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678C12B7-C3A0-4C60-BC8E-2B6A8B4B32E3}" xr6:coauthVersionLast="47" xr6:coauthVersionMax="47" xr10:uidLastSave="{00000000-0000-0000-0000-000000000000}"/>
  <bookViews>
    <workbookView xWindow="28680" yWindow="-120" windowWidth="29040" windowHeight="15840" tabRatio="845" xr2:uid="{00000000-000D-0000-FFFF-FFFF00000000}"/>
  </bookViews>
  <sheets>
    <sheet name="README" sheetId="32" r:id="rId1"/>
    <sheet name="Joinpoint APC INC and MORT" sheetId="7" r:id="rId2"/>
    <sheet name="JP Inc_Trend Data 88-22" sheetId="27" r:id="rId3"/>
    <sheet name="AAIR 88-22" sheetId="15" r:id="rId4"/>
    <sheet name="ASIR 18-22" sheetId="25" r:id="rId5"/>
    <sheet name="CSIR 18-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18-22'!$A$1:$Q$89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6" i="9" l="1"/>
  <c r="U36" i="9"/>
  <c r="J19" i="9"/>
  <c r="K19" i="9"/>
  <c r="L19" i="9"/>
  <c r="J18" i="9"/>
  <c r="K18" i="9"/>
  <c r="L18" i="9"/>
  <c r="J17" i="9"/>
  <c r="K17" i="9"/>
  <c r="L17" i="9"/>
  <c r="J16" i="9"/>
  <c r="K16" i="9"/>
  <c r="L16" i="9"/>
  <c r="J15" i="9"/>
  <c r="K15" i="9"/>
  <c r="L15" i="9"/>
  <c r="J14" i="9"/>
  <c r="K14" i="9"/>
  <c r="L14" i="9"/>
  <c r="N14" i="9" s="1"/>
  <c r="C19" i="9"/>
  <c r="D19" i="9"/>
  <c r="E19" i="9"/>
  <c r="C18" i="9"/>
  <c r="D18" i="9"/>
  <c r="E18" i="9"/>
  <c r="C17" i="9"/>
  <c r="D17" i="9"/>
  <c r="E17" i="9"/>
  <c r="C16" i="9"/>
  <c r="D16" i="9"/>
  <c r="E16" i="9"/>
  <c r="C15" i="9"/>
  <c r="D15" i="9"/>
  <c r="E15" i="9"/>
  <c r="C14" i="9"/>
  <c r="D14" i="9"/>
  <c r="E14" i="9"/>
  <c r="G14" i="9" s="1"/>
  <c r="J9" i="9"/>
  <c r="K9" i="9"/>
  <c r="L9" i="9"/>
  <c r="J8" i="9"/>
  <c r="K8" i="9"/>
  <c r="L8" i="9"/>
  <c r="J7" i="9"/>
  <c r="K7" i="9"/>
  <c r="L7" i="9"/>
  <c r="J6" i="9"/>
  <c r="K6" i="9"/>
  <c r="L6" i="9"/>
  <c r="J5" i="9"/>
  <c r="K5" i="9"/>
  <c r="L5" i="9"/>
  <c r="J4" i="9"/>
  <c r="M4" i="9" s="1"/>
  <c r="K4" i="9"/>
  <c r="L4" i="9"/>
  <c r="C9" i="9"/>
  <c r="D9" i="9"/>
  <c r="E9" i="9"/>
  <c r="C8" i="9"/>
  <c r="D8" i="9"/>
  <c r="E8" i="9"/>
  <c r="C7" i="9"/>
  <c r="D7" i="9"/>
  <c r="E7" i="9"/>
  <c r="C6" i="9"/>
  <c r="D6" i="9"/>
  <c r="F6" i="9" s="1"/>
  <c r="E6" i="9"/>
  <c r="C5" i="9"/>
  <c r="F5" i="9" s="1"/>
  <c r="D5" i="9"/>
  <c r="E5" i="9"/>
  <c r="C4" i="9"/>
  <c r="D4" i="9"/>
  <c r="E4" i="9"/>
  <c r="F7" i="9"/>
  <c r="F8" i="9"/>
  <c r="U26" i="9"/>
  <c r="U27" i="9"/>
  <c r="U28" i="9"/>
  <c r="U29" i="9"/>
  <c r="U30" i="9"/>
  <c r="T26" i="9"/>
  <c r="T27" i="9"/>
  <c r="T28" i="9"/>
  <c r="T29" i="9"/>
  <c r="T30" i="9"/>
  <c r="U19" i="9"/>
  <c r="T19" i="9"/>
  <c r="U18" i="9"/>
  <c r="T18" i="9"/>
  <c r="U17" i="9"/>
  <c r="T17" i="9"/>
  <c r="U16" i="9"/>
  <c r="T16" i="9"/>
  <c r="U15" i="9"/>
  <c r="T15" i="9"/>
  <c r="U14" i="9"/>
  <c r="T14" i="9"/>
  <c r="N19" i="9"/>
  <c r="M19" i="9"/>
  <c r="N18" i="9"/>
  <c r="M18" i="9"/>
  <c r="N17" i="9"/>
  <c r="M17" i="9"/>
  <c r="N16" i="9"/>
  <c r="M16" i="9"/>
  <c r="N15" i="9"/>
  <c r="M15" i="9"/>
  <c r="M14" i="9"/>
  <c r="G19" i="9"/>
  <c r="F19" i="9"/>
  <c r="G18" i="9"/>
  <c r="F18" i="9"/>
  <c r="G17" i="9"/>
  <c r="F17" i="9"/>
  <c r="G16" i="9"/>
  <c r="F16" i="9"/>
  <c r="G15" i="9"/>
  <c r="F15" i="9"/>
  <c r="F14" i="9"/>
  <c r="T5" i="9"/>
  <c r="U5" i="9"/>
  <c r="T6" i="9"/>
  <c r="U6" i="9"/>
  <c r="T7" i="9"/>
  <c r="U7" i="9"/>
  <c r="T8" i="9"/>
  <c r="U8" i="9"/>
  <c r="T9" i="9"/>
  <c r="U9"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N36" i="9"/>
  <c r="J40" i="9"/>
  <c r="K40" i="9"/>
  <c r="L40" i="9"/>
  <c r="J39" i="9"/>
  <c r="K39" i="9"/>
  <c r="L39" i="9"/>
  <c r="N39" i="9" s="1"/>
  <c r="J38" i="9"/>
  <c r="K38" i="9"/>
  <c r="M38" i="9" s="1"/>
  <c r="L38" i="9"/>
  <c r="J37" i="9"/>
  <c r="K37" i="9"/>
  <c r="L37" i="9"/>
  <c r="J36" i="9"/>
  <c r="M36" i="9" s="1"/>
  <c r="K36" i="9"/>
  <c r="L36" i="9"/>
  <c r="J35" i="9"/>
  <c r="M35" i="9" s="1"/>
  <c r="K35" i="9"/>
  <c r="L35" i="9"/>
  <c r="M26" i="9"/>
  <c r="J30" i="9"/>
  <c r="M30" i="9" s="1"/>
  <c r="K30" i="9"/>
  <c r="L30" i="9"/>
  <c r="J29" i="9"/>
  <c r="K29" i="9"/>
  <c r="M29" i="9" s="1"/>
  <c r="L29" i="9"/>
  <c r="J28" i="9"/>
  <c r="M28" i="9" s="1"/>
  <c r="K28" i="9"/>
  <c r="L28" i="9"/>
  <c r="J27" i="9"/>
  <c r="K27" i="9"/>
  <c r="L27" i="9"/>
  <c r="J26" i="9"/>
  <c r="K26" i="9"/>
  <c r="L26" i="9"/>
  <c r="N26" i="9" s="1"/>
  <c r="J25" i="9"/>
  <c r="K25" i="9"/>
  <c r="M25" i="9" s="1"/>
  <c r="L25" i="9"/>
  <c r="C40" i="9"/>
  <c r="F40" i="9" s="1"/>
  <c r="D40" i="9"/>
  <c r="E40" i="9"/>
  <c r="G40" i="9" s="1"/>
  <c r="C39" i="9"/>
  <c r="D39" i="9"/>
  <c r="E39" i="9"/>
  <c r="C38" i="9"/>
  <c r="D38" i="9"/>
  <c r="E38" i="9"/>
  <c r="C37" i="9"/>
  <c r="D37" i="9"/>
  <c r="E37" i="9"/>
  <c r="C36" i="9"/>
  <c r="F36" i="9" s="1"/>
  <c r="D36" i="9"/>
  <c r="E36" i="9"/>
  <c r="G36" i="9" s="1"/>
  <c r="C35" i="9"/>
  <c r="D35" i="9"/>
  <c r="F35" i="9" s="1"/>
  <c r="E35" i="9"/>
  <c r="C30" i="9"/>
  <c r="F30" i="9" s="1"/>
  <c r="D30" i="9"/>
  <c r="E30" i="9"/>
  <c r="G30" i="9" s="1"/>
  <c r="C29" i="9"/>
  <c r="D29" i="9"/>
  <c r="E29" i="9"/>
  <c r="C28" i="9"/>
  <c r="D28" i="9"/>
  <c r="E28" i="9"/>
  <c r="G28" i="9" s="1"/>
  <c r="C27" i="9"/>
  <c r="D27" i="9"/>
  <c r="F27" i="9" s="1"/>
  <c r="E27" i="9"/>
  <c r="C26" i="9"/>
  <c r="F26" i="9" s="1"/>
  <c r="D26" i="9"/>
  <c r="E26" i="9"/>
  <c r="G26" i="9" s="1"/>
  <c r="C25" i="9"/>
  <c r="D25" i="9"/>
  <c r="F25" i="9" s="1"/>
  <c r="E25" i="9"/>
  <c r="G25" i="9"/>
  <c r="M5" i="9"/>
  <c r="N5" i="9"/>
  <c r="G35" i="9"/>
  <c r="N25" i="9"/>
  <c r="A226" i="15"/>
  <c r="B226" i="15"/>
  <c r="C226" i="15"/>
  <c r="D226" i="15"/>
  <c r="E226" i="15"/>
  <c r="F226" i="15"/>
  <c r="G226" i="15"/>
  <c r="H226" i="15"/>
  <c r="I226" i="15"/>
  <c r="J226" i="15"/>
  <c r="K226" i="15"/>
  <c r="L226" i="15"/>
  <c r="M226" i="15"/>
  <c r="N226" i="15"/>
  <c r="O226" i="15"/>
  <c r="P226" i="15"/>
  <c r="Q226" i="15"/>
  <c r="N6" i="9"/>
  <c r="G8" i="9"/>
  <c r="G7" i="9"/>
  <c r="G6" i="9"/>
  <c r="G4" i="9"/>
  <c r="M39" i="9"/>
  <c r="N37" i="9"/>
  <c r="G38" i="9"/>
  <c r="G29" i="9"/>
  <c r="F29" i="9"/>
  <c r="G27" i="9"/>
  <c r="U40" i="9"/>
  <c r="T40" i="9"/>
  <c r="U39" i="9"/>
  <c r="T39" i="9"/>
  <c r="U38" i="9"/>
  <c r="T38" i="9"/>
  <c r="U37" i="9"/>
  <c r="T37" i="9"/>
  <c r="U35" i="9"/>
  <c r="T35" i="9"/>
  <c r="U25" i="9"/>
  <c r="T25" i="9"/>
  <c r="U4" i="9"/>
  <c r="T4" i="9"/>
  <c r="M37" i="9"/>
  <c r="N40" i="9"/>
  <c r="F37" i="9"/>
  <c r="N38" i="9"/>
  <c r="M40" i="9"/>
  <c r="G39" i="9"/>
  <c r="F38" i="9"/>
  <c r="F28" i="9"/>
  <c r="G37" i="9"/>
  <c r="F39" i="9"/>
  <c r="M8" i="9"/>
  <c r="M7" i="9"/>
  <c r="N8" i="9"/>
  <c r="N7" i="9"/>
  <c r="M9" i="9"/>
  <c r="N9" i="9"/>
  <c r="N27" i="9"/>
  <c r="N29" i="9"/>
  <c r="M27" i="9"/>
  <c r="N28" i="9"/>
  <c r="N30" i="9"/>
  <c r="G9" i="9"/>
  <c r="N4" i="9"/>
  <c r="M6" i="9"/>
  <c r="F9" i="9"/>
  <c r="F4" i="9" l="1"/>
  <c r="N35"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<sst xmlns="http://schemas.openxmlformats.org/spreadsheetml/2006/main" count="2575" uniqueCount="221">
  <si>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</si>
  <si>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</si>
  <si>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</si>
  <si>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</si>
  <si>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</si>
  <si>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</si>
  <si>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</si>
  <si>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</si>
  <si>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</si>
  <si>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</si>
  <si>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</si>
  <si>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</si>
  <si>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</si>
  <si>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</si>
  <si>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</si>
  <si>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</si>
  <si>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</si>
  <si>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</si>
  <si>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</si>
  <si>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</si>
  <si>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</si>
  <si>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</si>
  <si>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</si>
  <si>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</si>
  <si>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</si>
  <si>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</si>
  <si>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</si>
  <si>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</si>
  <si>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</si>
  <si>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</si>
  <si>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</si>
  <si>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</si>
  <si>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</si>
  <si>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</si>
  <si>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</si>
  <si>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</si>
  <si>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</si>
  <si>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</si>
  <si>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</si>
  <si>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</si>
  <si>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</si>
  <si>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</si>
  <si>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</si>
  <si>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</si>
  <si>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</si>
  <si>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</si>
  <si>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</si>
  <si>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</si>
  <si>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</si>
  <si>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</si>
  <si>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</si>
  <si>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</si>
  <si>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</si>
  <si>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</si>
  <si>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</si>
  <si>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</si>
  <si>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</si>
  <si>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</si>
  <si>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</si>
  <si>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</si>
  <si>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</si>
  <si>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</si>
  <si>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</si>
  <si>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</si>
  <si>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</si>
  <si>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</si>
  <si>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</si>
  <si>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</si>
  <si>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</si>
  <si>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</si>
  <si>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</si>
  <si>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</si>
  <si>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</si>
  <si>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</si>
  <si>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</si>
  <si>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</si>
  <si>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</si>
  <si>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</si>
  <si>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</si>
  <si>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</si>
  <si>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</si>
  <si>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</si>
  <si>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</si>
  <si>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</si>
  <si>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</si>
  <si>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</si>
  <si>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</si>
  <si>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</si>
  <si>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</si>
  <si>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</si>
  <si>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</si>
  <si>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</si>
  <si>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</si>
  <si>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</si>
  <si>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</si>
  <si>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</si>
  <si>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</si>
  <si>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</si>
  <si>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</si>
  <si>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</si>
  <si>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</si>
  <si>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</si>
  <si>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</si>
  <si>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</si>
  <si>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</si>
  <si>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</si>
  <si>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</si>
  <si>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</si>
  <si>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</si>
  <si>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</si>
  <si>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</si>
  <si>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</si>
  <si>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</si>
  <si>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</si>
  <si>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</si>
  <si>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</si>
  <si>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</si>
  <si>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</si>
  <si>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</si>
  <si>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</si>
  <si>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</si>
  <si>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</si>
  <si>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</si>
  <si>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</si>
  <si>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</si>
  <si>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</si>
  <si>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</si>
  <si>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</si>
  <si>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</si>
  <si>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</si>
  <si>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</si>
  <si>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</si>
  <si>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</si>
  <si>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</si>
  <si>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</si>
  <si>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</si>
  <si>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</si>
  <si>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</si>
  <si>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</si>
  <si>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</si>
  <si>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</si>
  <si>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</si>
  <si>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</si>
  <si>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</si>
  <si>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</si>
  <si>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</si>
  <si>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</si>
  <si>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</si>
  <si>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</si>
  <si>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</si>
  <si>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</si>
  <si>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</si>
  <si>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</si>
  <si>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</si>
  <si>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</si>
  <si>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</si>
  <si>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</si>
  <si>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</si>
  <si>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</si>
  <si>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</si>
  <si>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</si>
  <si>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</si>
  <si>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</si>
  <si>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</si>
  <si>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</si>
  <si>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</si>
  <si>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</si>
  <si>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</si>
  <si>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</si>
  <si>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</si>
  <si>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</si>
  <si>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</si>
  <si>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</si>
  <si>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</si>
  <si>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</si>
  <si>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</si>
  <si>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</si>
  <si>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</si>
  <si>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</si>
  <si>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</si>
  <si>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</si>
  <si>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</si>
  <si>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</si>
  <si>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</si>
  <si>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</si>
  <si>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</si>
  <si>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</si>
  <si>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Merged Site Recode Variable for incidence (ICD-O-3/WHO 2008 and Behavior recode WHO 2008)</t>
  </si>
  <si>
    <t>Merged Site Recode Variable for mortality (ICD-O-3/WHO 2008)</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</si>
  <si>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</si>
  <si>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</si>
  <si>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</si>
  <si>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</si>
  <si>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</si>
  <si>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</si>
  <si>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</si>
  <si>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</si>
  <si>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</si>
  <si>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</si>
  <si>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</si>
  <si>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</si>
  <si>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</si>
  <si>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</si>
  <si>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</si>
  <si>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</si>
  <si>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</si>
  <si>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</si>
  <si>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t>
  </si>
  <si>
    <t>All Sites (invasive)</t>
  </si>
  <si>
    <t>Male and Female</t>
  </si>
  <si>
    <t>NA</t>
  </si>
  <si>
    <t xml:space="preserve">  Male</t>
  </si>
  <si>
    <t xml:space="preserve">  Female</t>
  </si>
  <si>
    <t>American Indian</t>
  </si>
  <si>
    <t>APC JoinPoint Results, 1988-2022 **Omitted 2020 data point in calculation of trend per NCI</t>
  </si>
  <si>
    <t>Annual Age-adjusted Incidence Rates (per 100,000)</t>
  </si>
  <si>
    <t>Age-Specific Mortality Rates per 100,000</t>
  </si>
  <si>
    <t>Annual Age-Adjusted Mortality Rates (per 100,000)</t>
  </si>
  <si>
    <t>SUMMARY 2018-2022</t>
  </si>
  <si>
    <t>All groups including other/unknown</t>
  </si>
  <si>
    <t>All Races/Ethnicities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</si>
</sst>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sz val="10"/>
      <color theme="1"/>
      <name val="Calibri"/>
      <family val="2"/>
    </font>
    <font>
      <b/>
      <u/>
      <sz val="11"/>
      <color theme="1"/>
      <name val="Calibri"/>
      <family val="2"/>
      <scheme val="minor"/>
    </font>
    <font>
      <b/>
      <sz val="14"/>
      <color theme="1"/>
      <name val="Calibri"/>
      <family val="2"/>
      <scheme val="minor"/>
    </font>
    <font>
      <sz val="14"/>
      <color theme="1"/>
      <name val="Calibri"/>
      <family val="2"/>
      <scheme val="minor"/>
    </font>
    <font>
      <b/>
      <sz val="24"/>
      <color theme="1"/>
      <name val="Calibri"/>
      <family val="2"/>
      <scheme val="minor"/>
    </font>
    <font>
      <sz val="24"/>
      <color theme="1"/>
      <name val="Calibri"/>
      <family val="2"/>
      <scheme val="minor"/>
    </font>
    <font>
      <b/>
      <u/>
      <sz val="14"/>
      <color theme="1"/>
      <name val="Calibri"/>
      <family val="2"/>
      <scheme val="minor"/>
    </font>
    <font>
      <b/>
      <sz val="14"/>
      <color theme="0"/>
      <name val="Arial"/>
      <family val="2"/>
    </font>
    <font>
      <b/>
      <sz val="14"/>
      <color rgb="FFFFFFFF"/>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cellStyleXfs>
  <cellXfs count="202">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1" fillId="38" borderId="0" xfId="0" applyFont="1" applyFill="1" applyBorder="1"/>
    <xf numFmtId="0" fontId="0" fillId="38" borderId="0" xfId="0" applyFill="1" applyBorder="1"/>
    <xf numFmtId="2" fontId="0" fillId="38" borderId="0" xfId="0" applyNumberFormat="1" applyFill="1" applyBorder="1"/>
    <xf numFmtId="0" fontId="21" fillId="39" borderId="0" xfId="0" applyFont="1" applyFill="1" applyBorder="1"/>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38" borderId="0" xfId="0" applyFont="1" applyFill="1" applyBorder="1"/>
    <xf numFmtId="2" fontId="24" fillId="38" borderId="0" xfId="0" applyNumberFormat="1" applyFont="1" applyFill="1" applyBorder="1"/>
    <xf numFmtId="0" fontId="24" fillId="0" borderId="0" xfId="0" applyFont="1" applyBorder="1"/>
    <xf numFmtId="0" fontId="24" fillId="39" borderId="0" xfId="0" applyFont="1" applyFill="1" applyBorder="1"/>
    <xf numFmtId="2" fontId="24" fillId="39" borderId="0" xfId="0" applyNumberFormat="1" applyFont="1" applyFill="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0" fillId="0" borderId="0" xfId="0" applyAlignment="1">
      <alignment horizontal="left"/>
    </xf>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30" fillId="0" borderId="0" xfId="0" applyFont="1" applyAlignment="1">
      <alignment horizontal="center" vertical="center" wrapText="1"/>
    </xf>
    <xf numFmtId="0" fontId="29" fillId="33" borderId="18" xfId="42" applyFont="1" applyFill="1" applyBorder="1" applyAlignment="1">
      <alignment horizontal="left" vertical="center" wrapText="1"/>
    </xf>
    <xf numFmtId="0" fontId="29" fillId="40"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28" fillId="40" borderId="18" xfId="42" applyFill="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3" fontId="32" fillId="0" borderId="0" xfId="0" applyNumberFormat="1" applyFont="1" applyFill="1" applyBorder="1"/>
    <xf numFmtId="3" fontId="32" fillId="0" borderId="12" xfId="0" applyNumberFormat="1" applyFont="1" applyFill="1" applyBorder="1"/>
    <xf numFmtId="0" fontId="32" fillId="0" borderId="0" xfId="0" applyFont="1" applyFill="1" applyBorder="1"/>
    <xf numFmtId="0" fontId="32" fillId="0" borderId="11" xfId="0" applyFont="1" applyFill="1" applyBorder="1"/>
    <xf numFmtId="0" fontId="0" fillId="45" borderId="0" xfId="0" applyFont="1" applyFill="1" applyBorder="1"/>
    <xf numFmtId="4" fontId="0" fillId="0" borderId="0" xfId="0" applyNumberFormat="1"/>
    <xf numFmtId="0" fontId="0" fillId="0" borderId="11" xfId="0" applyFont="1" applyFill="1" applyBorder="1"/>
    <xf numFmtId="0" fontId="0" fillId="0" borderId="10" xfId="0" applyFont="1" applyBorder="1"/>
    <xf numFmtId="0" fontId="0" fillId="0" borderId="13" xfId="0" applyFont="1" applyBorder="1" applyAlignment="1">
      <alignment horizontal="right"/>
    </xf>
    <xf numFmtId="0" fontId="0" fillId="0" borderId="10" xfId="0" applyFont="1" applyBorder="1" applyAlignment="1">
      <alignment horizontal="right"/>
    </xf>
    <xf numFmtId="3" fontId="0" fillId="0" borderId="11" xfId="0" applyNumberFormat="1" applyFont="1" applyFill="1" applyBorder="1"/>
    <xf numFmtId="3" fontId="0" fillId="0" borderId="10" xfId="0" applyNumberFormat="1" applyFont="1" applyBorder="1"/>
    <xf numFmtId="0" fontId="28" fillId="37" borderId="18" xfId="42" applyFill="1" applyBorder="1" applyAlignment="1">
      <alignment horizontal="left" vertical="center" wrapText="1"/>
    </xf>
    <xf numFmtId="2" fontId="19" fillId="0" borderId="0" xfId="0" applyNumberFormat="1" applyFont="1" applyAlignment="1">
      <alignment horizontal="center"/>
    </xf>
    <xf numFmtId="2" fontId="19" fillId="0" borderId="0" xfId="0" applyNumberFormat="1" applyFont="1" applyFill="1" applyAlignment="1">
      <alignment horizontal="left"/>
    </xf>
    <xf numFmtId="2" fontId="18" fillId="0" borderId="0" xfId="0" applyNumberFormat="1" applyFont="1" applyFill="1" applyAlignment="1">
      <alignment horizontal="left"/>
    </xf>
    <xf numFmtId="2" fontId="18" fillId="0" borderId="0" xfId="0" applyNumberFormat="1" applyFont="1" applyFill="1" applyAlignment="1"/>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32" fillId="0" borderId="11" xfId="0" applyNumberFormat="1" applyFont="1" applyFill="1" applyBorder="1"/>
    <xf numFmtId="2" fontId="32" fillId="0" borderId="0" xfId="0" applyNumberFormat="1" applyFont="1" applyFill="1" applyBorder="1"/>
    <xf numFmtId="2" fontId="18" fillId="0" borderId="0" xfId="0" applyNumberFormat="1" applyFont="1" applyAlignment="1">
      <alignment horizontal="center"/>
    </xf>
    <xf numFmtId="2" fontId="18" fillId="34" borderId="0" xfId="0" applyNumberFormat="1" applyFont="1" applyFill="1" applyAlignment="1">
      <alignment horizontal="left"/>
    </xf>
    <xf numFmtId="2" fontId="19" fillId="34" borderId="0" xfId="0" applyNumberFormat="1" applyFont="1" applyFill="1"/>
    <xf numFmtId="2" fontId="20" fillId="0" borderId="0" xfId="0" applyNumberFormat="1" applyFont="1" applyAlignment="1">
      <alignment horizontal="center"/>
    </xf>
    <xf numFmtId="2" fontId="19" fillId="0" borderId="10" xfId="0" applyNumberFormat="1" applyFont="1" applyBorder="1"/>
    <xf numFmtId="2" fontId="18" fillId="34" borderId="0" xfId="0" applyNumberFormat="1" applyFont="1" applyFill="1" applyAlignment="1">
      <alignment horizontal="center"/>
    </xf>
    <xf numFmtId="2" fontId="25" fillId="0" borderId="11" xfId="0" applyNumberFormat="1" applyFont="1" applyFill="1" applyBorder="1"/>
    <xf numFmtId="2" fontId="25" fillId="0" borderId="0" xfId="0" applyNumberFormat="1" applyFont="1" applyFill="1" applyBorder="1"/>
    <xf numFmtId="2" fontId="0" fillId="0" borderId="11" xfId="0" applyNumberFormat="1" applyFont="1" applyFill="1" applyBorder="1"/>
    <xf numFmtId="2" fontId="0" fillId="0" borderId="10" xfId="0" applyNumberFormat="1" applyFont="1" applyBorder="1"/>
    <xf numFmtId="0" fontId="0" fillId="0" borderId="0" xfId="0" applyFont="1" applyBorder="1" applyAlignment="1">
      <alignment horizontal="center"/>
    </xf>
    <xf numFmtId="0" fontId="0" fillId="0" borderId="0" xfId="0" applyFont="1" applyAlignment="1">
      <alignment horizontal="center"/>
    </xf>
    <xf numFmtId="0" fontId="1" fillId="37" borderId="0" xfId="0" applyFont="1" applyFill="1" applyBorder="1" applyAlignment="1">
      <alignment horizontal="left"/>
    </xf>
    <xf numFmtId="0" fontId="0" fillId="37" borderId="0" xfId="0" applyFont="1" applyFill="1" applyBorder="1"/>
    <xf numFmtId="0" fontId="0" fillId="37" borderId="0" xfId="0" applyFont="1" applyFill="1" applyBorder="1" applyAlignment="1">
      <alignment horizontal="center"/>
    </xf>
    <xf numFmtId="0" fontId="0" fillId="37" borderId="0" xfId="0" applyFont="1" applyFill="1" applyBorder="1" applyAlignment="1">
      <alignment horizontal="left"/>
    </xf>
    <xf numFmtId="0" fontId="1" fillId="34" borderId="0" xfId="0" applyFont="1" applyFill="1" applyBorder="1" applyAlignment="1">
      <alignment horizontal="center"/>
    </xf>
    <xf numFmtId="0" fontId="0" fillId="34" borderId="0" xfId="0" applyFont="1" applyFill="1" applyBorder="1" applyAlignment="1">
      <alignment horizontal="left"/>
    </xf>
    <xf numFmtId="0" fontId="26" fillId="37" borderId="0" xfId="0" applyFont="1" applyFill="1" applyBorder="1" applyAlignment="1">
      <alignment horizontal="left"/>
    </xf>
    <xf numFmtId="0" fontId="26" fillId="34" borderId="0" xfId="0" applyFont="1" applyFill="1" applyBorder="1" applyAlignment="1">
      <alignment horizontal="left"/>
    </xf>
    <xf numFmtId="0" fontId="36" fillId="34" borderId="0" xfId="0" applyFont="1" applyFill="1" applyBorder="1" applyAlignment="1">
      <alignment horizontal="left"/>
    </xf>
    <xf numFmtId="0" fontId="37" fillId="34" borderId="0" xfId="0" applyFont="1" applyFill="1" applyBorder="1"/>
    <xf numFmtId="0" fontId="37" fillId="34" borderId="0" xfId="0" applyFont="1" applyFill="1" applyBorder="1" applyAlignment="1">
      <alignment horizontal="center"/>
    </xf>
    <xf numFmtId="0" fontId="36" fillId="34" borderId="0" xfId="0" applyFont="1" applyFill="1" applyBorder="1" applyAlignment="1">
      <alignment horizontal="center"/>
    </xf>
    <xf numFmtId="0" fontId="37" fillId="45" borderId="0" xfId="0" applyFont="1" applyFill="1" applyBorder="1"/>
    <xf numFmtId="0" fontId="38" fillId="33" borderId="0" xfId="0" applyFont="1" applyFill="1" applyBorder="1" applyAlignment="1">
      <alignment horizontal="center"/>
    </xf>
    <xf numFmtId="0" fontId="38" fillId="33" borderId="0" xfId="0" applyFont="1" applyFill="1" applyBorder="1" applyAlignment="1">
      <alignment horizontal="center" wrapText="1"/>
    </xf>
    <xf numFmtId="0" fontId="35" fillId="45" borderId="0" xfId="0" applyFont="1" applyFill="1" applyBorder="1" applyAlignment="1">
      <alignment horizontal="center"/>
    </xf>
    <xf numFmtId="0" fontId="0" fillId="0" borderId="0" xfId="0" applyFont="1" applyAlignment="1">
      <alignment horizontal="right"/>
    </xf>
    <xf numFmtId="2" fontId="0" fillId="0" borderId="0" xfId="0" applyNumberFormat="1" applyFont="1" applyFill="1" applyAlignment="1">
      <alignment horizontal="left"/>
    </xf>
    <xf numFmtId="2" fontId="1" fillId="0" borderId="0" xfId="0" applyNumberFormat="1" applyFont="1" applyFill="1" applyAlignment="1">
      <alignment horizontal="left"/>
    </xf>
    <xf numFmtId="0" fontId="1" fillId="0" borderId="0" xfId="0" applyFont="1" applyFill="1" applyAlignment="1">
      <alignment horizontal="left"/>
    </xf>
    <xf numFmtId="2" fontId="1" fillId="0" borderId="0" xfId="0" applyNumberFormat="1" applyFont="1" applyFill="1" applyAlignment="1"/>
    <xf numFmtId="0" fontId="1" fillId="0" borderId="0" xfId="0" applyFont="1" applyFill="1" applyAlignment="1"/>
    <xf numFmtId="0" fontId="0" fillId="0" borderId="0" xfId="0" applyFont="1" applyAlignment="1">
      <alignment wrapText="1"/>
    </xf>
    <xf numFmtId="0" fontId="0" fillId="0" borderId="0" xfId="0" applyFont="1" applyAlignment="1">
      <alignment horizontal="right" wrapText="1"/>
    </xf>
    <xf numFmtId="2" fontId="0" fillId="0" borderId="14" xfId="0" applyNumberFormat="1" applyFont="1" applyBorder="1" applyAlignment="1">
      <alignment horizontal="center" wrapText="1"/>
    </xf>
    <xf numFmtId="2" fontId="0" fillId="0" borderId="15" xfId="0" applyNumberFormat="1" applyFont="1" applyBorder="1" applyAlignment="1">
      <alignment horizontal="center" wrapText="1"/>
    </xf>
    <xf numFmtId="0" fontId="0" fillId="0" borderId="15" xfId="0" applyFont="1" applyBorder="1" applyAlignment="1">
      <alignment horizontal="center" wrapText="1"/>
    </xf>
    <xf numFmtId="0" fontId="0" fillId="0" borderId="16" xfId="0" applyFont="1" applyBorder="1" applyAlignment="1">
      <alignment horizontal="center" wrapText="1"/>
    </xf>
    <xf numFmtId="0" fontId="1" fillId="0" borderId="0" xfId="0" applyFont="1" applyAlignment="1">
      <alignment wrapText="1"/>
    </xf>
    <xf numFmtId="0" fontId="0" fillId="0" borderId="11" xfId="0" applyFont="1" applyBorder="1"/>
    <xf numFmtId="0" fontId="0" fillId="0" borderId="0" xfId="0" applyFont="1" applyBorder="1" applyAlignment="1">
      <alignment horizontal="right"/>
    </xf>
    <xf numFmtId="0" fontId="1" fillId="0" borderId="0" xfId="0" applyFont="1" applyBorder="1"/>
    <xf numFmtId="0" fontId="1" fillId="0" borderId="0" xfId="0" applyFont="1" applyAlignment="1">
      <alignment horizontal="left"/>
    </xf>
    <xf numFmtId="2" fontId="1" fillId="0" borderId="0" xfId="0" applyNumberFormat="1" applyFont="1" applyAlignment="1">
      <alignment horizontal="center"/>
    </xf>
    <xf numFmtId="0" fontId="1" fillId="0" borderId="0" xfId="0" applyFont="1" applyAlignment="1">
      <alignment horizontal="center"/>
    </xf>
    <xf numFmtId="0" fontId="1" fillId="34" borderId="0" xfId="0" applyFont="1" applyFill="1" applyAlignment="1">
      <alignment horizontal="right"/>
    </xf>
    <xf numFmtId="2" fontId="1" fillId="34" borderId="0" xfId="0" applyNumberFormat="1" applyFont="1" applyFill="1" applyAlignment="1">
      <alignment horizontal="left"/>
    </xf>
    <xf numFmtId="2" fontId="0" fillId="34" borderId="0" xfId="0" applyNumberFormat="1" applyFont="1" applyFill="1"/>
    <xf numFmtId="0" fontId="0" fillId="34" borderId="0" xfId="0" applyFont="1" applyFill="1"/>
    <xf numFmtId="2" fontId="1" fillId="34" borderId="0" xfId="0" applyNumberFormat="1" applyFont="1" applyFill="1" applyAlignment="1">
      <alignment horizontal="center"/>
    </xf>
    <xf numFmtId="0" fontId="1" fillId="34" borderId="0" xfId="0" applyFont="1" applyFill="1" applyAlignment="1">
      <alignment horizontal="center"/>
    </xf>
    <xf numFmtId="0" fontId="33" fillId="0" borderId="0" xfId="0" applyFont="1" applyAlignment="1">
      <alignment horizontal="left"/>
    </xf>
    <xf numFmtId="0" fontId="33" fillId="0" borderId="0" xfId="0" applyFont="1" applyAlignment="1">
      <alignment horizontal="right"/>
    </xf>
    <xf numFmtId="2" fontId="33" fillId="0" borderId="0" xfId="0" applyNumberFormat="1" applyFont="1" applyAlignment="1">
      <alignment horizontal="center"/>
    </xf>
    <xf numFmtId="0" fontId="33" fillId="0" borderId="0" xfId="0" applyFont="1" applyAlignment="1">
      <alignment horizontal="center"/>
    </xf>
    <xf numFmtId="0" fontId="34" fillId="0" borderId="0" xfId="0" applyFont="1" applyAlignment="1">
      <alignment horizontal="left"/>
    </xf>
    <xf numFmtId="0" fontId="39" fillId="41" borderId="17" xfId="0" applyFont="1" applyFill="1" applyBorder="1" applyAlignment="1">
      <alignment horizontal="left" vertical="center" wrapText="1"/>
    </xf>
    <xf numFmtId="0" fontId="40" fillId="41" borderId="19" xfId="0" applyFont="1" applyFill="1" applyBorder="1" applyAlignment="1">
      <alignment horizontal="left" vertical="center" wrapText="1"/>
    </xf>
    <xf numFmtId="4" fontId="0" fillId="0" borderId="0" xfId="0" applyNumberFormat="1" applyAlignment="1">
      <alignment horizontal="center"/>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2" borderId="0" xfId="0" applyFont="1" applyFill="1" applyBorder="1" applyAlignment="1">
      <alignment horizontal="center"/>
    </xf>
    <xf numFmtId="0" fontId="23" fillId="36" borderId="0" xfId="0" applyFont="1" applyFill="1" applyBorder="1" applyAlignment="1">
      <alignment horizontal="center"/>
    </xf>
    <xf numFmtId="0" fontId="23" fillId="40" borderId="0" xfId="0" applyFont="1" applyFill="1" applyBorder="1" applyAlignment="1">
      <alignment horizontal="center"/>
    </xf>
    <xf numFmtId="0" fontId="23" fillId="43" borderId="0" xfId="0" applyFont="1" applyFill="1" applyBorder="1" applyAlignment="1">
      <alignment horizontal="center"/>
    </xf>
    <xf numFmtId="0" fontId="23" fillId="44" borderId="0" xfId="0" applyFont="1" applyFill="1" applyBorder="1" applyAlignment="1">
      <alignment horizontal="center"/>
    </xf>
    <xf numFmtId="0" fontId="23" fillId="34" borderId="0" xfId="0"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18-22'!$B$5</c:f>
              <c:strCache>
                <c:ptCount val="1"/>
                <c:pt idx="0">
                  <c:v>Male</c:v>
                </c:pt>
              </c:strCache>
            </c:strRef>
          </c:tx>
          <c:spPr>
            <a:ln w="28575" cap="rnd">
              <a:solidFill>
                <a:schemeClr val="accent1"/>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18-22'!$B$7:$B$24</c:f>
              <c:numCache>
                <c:formatCode>General</c:formatCode>
                <c:ptCount val="18"/>
                <c:pt idx="0">
                  <c:v>20.66</c:v>
                </c:pt>
                <c:pt idx="1">
                  <c:v>13.68</c:v>
                </c:pt>
                <c:pt idx="2">
                  <c:v>15.01</c:v>
                </c:pt>
                <c:pt idx="3">
                  <c:v>24.97</c:v>
                </c:pt>
                <c:pt idx="4">
                  <c:v>40.31</c:v>
                </c:pt>
                <c:pt idx="5">
                  <c:v>52.95</c:v>
                </c:pt>
                <c:pt idx="6">
                  <c:v>60.18</c:v>
                </c:pt>
                <c:pt idx="7">
                  <c:v>88.6</c:v>
                </c:pt>
                <c:pt idx="8">
                  <c:v>130.99</c:v>
                </c:pt>
                <c:pt idx="9">
                  <c:v>204.3</c:v>
                </c:pt>
                <c:pt idx="10">
                  <c:v>387.91</c:v>
                </c:pt>
                <c:pt idx="11">
                  <c:v>676.69</c:v>
                </c:pt>
                <c:pt idx="12" formatCode="#,##0.00">
                  <c:v>1079.57</c:v>
                </c:pt>
                <c:pt idx="13" formatCode="#,##0.00">
                  <c:v>1605.88</c:v>
                </c:pt>
                <c:pt idx="14" formatCode="#,##0.00">
                  <c:v>1953.34</c:v>
                </c:pt>
                <c:pt idx="15" formatCode="#,##0.00">
                  <c:v>2412.13</c:v>
                </c:pt>
                <c:pt idx="16" formatCode="#,##0.00">
                  <c:v>2709.29</c:v>
                </c:pt>
                <c:pt idx="17" formatCode="#,##0.00">
                  <c:v>2736.67</c:v>
                </c:pt>
              </c:numCache>
            </c:numRef>
          </c:val>
          <c:smooth val="0"/>
          <c:extLst>
            <c:ext xmlns:c16="http://schemas.microsoft.com/office/drawing/2014/chart" uri="{C3380CC4-5D6E-409C-BE32-E72D297353CC}">
              <c16:uniqueId val="{00000000-AC35-40DE-8F45-3FE65FB59411}"/>
            </c:ext>
          </c:extLst>
        </c:ser>
        <c:ser>
          <c:idx val="1"/>
          <c:order val="1"/>
          <c:tx>
            <c:strRef>
              <c:f>'ASIR 18-22'!$C$5</c:f>
              <c:strCache>
                <c:ptCount val="1"/>
                <c:pt idx="0">
                  <c:v>Female</c:v>
                </c:pt>
              </c:strCache>
            </c:strRef>
          </c:tx>
          <c:spPr>
            <a:ln w="28575" cap="rnd">
              <a:solidFill>
                <a:schemeClr val="accent2"/>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18-22'!$C$7:$C$24</c:f>
              <c:numCache>
                <c:formatCode>General</c:formatCode>
                <c:ptCount val="18"/>
                <c:pt idx="0">
                  <c:v>20.29</c:v>
                </c:pt>
                <c:pt idx="1">
                  <c:v>11.27</c:v>
                </c:pt>
                <c:pt idx="2">
                  <c:v>14.39</c:v>
                </c:pt>
                <c:pt idx="3">
                  <c:v>22.24</c:v>
                </c:pt>
                <c:pt idx="4">
                  <c:v>36.07</c:v>
                </c:pt>
                <c:pt idx="5">
                  <c:v>64.73</c:v>
                </c:pt>
                <c:pt idx="6">
                  <c:v>109.95</c:v>
                </c:pt>
                <c:pt idx="7">
                  <c:v>181.68</c:v>
                </c:pt>
                <c:pt idx="8">
                  <c:v>311.60000000000002</c:v>
                </c:pt>
                <c:pt idx="9">
                  <c:v>456.75</c:v>
                </c:pt>
                <c:pt idx="10">
                  <c:v>586.89</c:v>
                </c:pt>
                <c:pt idx="11">
                  <c:v>726.61</c:v>
                </c:pt>
                <c:pt idx="12">
                  <c:v>937.64</c:v>
                </c:pt>
                <c:pt idx="13" formatCode="#,##0.00">
                  <c:v>1164.6600000000001</c:v>
                </c:pt>
                <c:pt idx="14" formatCode="#,##0.00">
                  <c:v>1479.12</c:v>
                </c:pt>
                <c:pt idx="15" formatCode="#,##0.00">
                  <c:v>1669.66</c:v>
                </c:pt>
                <c:pt idx="16" formatCode="#,##0.00">
                  <c:v>1894.92</c:v>
                </c:pt>
                <c:pt idx="17" formatCode="#,##0.00">
                  <c:v>1778.5</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00B050"/>
            </a:solidFill>
            <a:ln>
              <a:noFill/>
            </a:ln>
            <a:effectLst/>
          </c:spPr>
          <c:invertIfNegative val="0"/>
          <c:errBars>
            <c:errBarType val="both"/>
            <c:errValType val="cust"/>
            <c:noEndCap val="0"/>
            <c:plus>
              <c:numRef>
                <c:f>'Regional Comparison 18-22'!$G$35:$G$40</c:f>
                <c:numCache>
                  <c:formatCode>General</c:formatCode>
                  <c:ptCount val="6"/>
                  <c:pt idx="0">
                    <c:v>1.3299999999999983</c:v>
                  </c:pt>
                  <c:pt idx="1">
                    <c:v>45.529999999999973</c:v>
                  </c:pt>
                  <c:pt idx="2">
                    <c:v>2.2000000000000028</c:v>
                  </c:pt>
                  <c:pt idx="3">
                    <c:v>3.2600000000000051</c:v>
                  </c:pt>
                  <c:pt idx="4">
                    <c:v>6.7699999999999818</c:v>
                  </c:pt>
                  <c:pt idx="5">
                    <c:v>1.9899999999999949</c:v>
                  </c:pt>
                </c:numCache>
              </c:numRef>
            </c:plus>
            <c:minus>
              <c:numRef>
                <c:f>'Regional Comparison 18-22'!$F$35:$F$40</c:f>
                <c:numCache>
                  <c:formatCode>General</c:formatCode>
                  <c:ptCount val="6"/>
                  <c:pt idx="0">
                    <c:v>1.3100000000000023</c:v>
                  </c:pt>
                  <c:pt idx="1">
                    <c:v>40.840000000000032</c:v>
                  </c:pt>
                  <c:pt idx="2">
                    <c:v>2.1599999999999966</c:v>
                  </c:pt>
                  <c:pt idx="3">
                    <c:v>3.1799999999999926</c:v>
                  </c:pt>
                  <c:pt idx="4">
                    <c:v>6.5400000000000205</c:v>
                  </c:pt>
                  <c:pt idx="5">
                    <c:v>1.960000000000008</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AANHPI</c:v>
                </c:pt>
                <c:pt idx="3">
                  <c:v>Hispanic (All Races)</c:v>
                </c:pt>
                <c:pt idx="4">
                  <c:v>Non-Hispanic Black</c:v>
                </c:pt>
                <c:pt idx="5">
                  <c:v>Non-Hispanic White</c:v>
                </c:pt>
              </c:strCache>
            </c:strRef>
          </c:cat>
          <c:val>
            <c:numRef>
              <c:f>'Regional Comparison 18-22'!$C$35:$C$40</c:f>
              <c:numCache>
                <c:formatCode>0.00</c:formatCode>
                <c:ptCount val="6"/>
                <c:pt idx="0">
                  <c:v>104.94</c:v>
                </c:pt>
                <c:pt idx="1">
                  <c:v>315.66000000000003</c:v>
                </c:pt>
                <c:pt idx="2">
                  <c:v>83.83</c:v>
                </c:pt>
                <c:pt idx="3">
                  <c:v>93.94</c:v>
                </c:pt>
                <c:pt idx="4">
                  <c:v>149.61000000000001</c:v>
                </c:pt>
                <c:pt idx="5">
                  <c:v>111.67</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0.62000000000000455</c:v>
                  </c:pt>
                  <c:pt idx="1">
                    <c:v>13.149999999999977</c:v>
                  </c:pt>
                  <c:pt idx="2">
                    <c:v>1.3099999999999881</c:v>
                  </c:pt>
                  <c:pt idx="3">
                    <c:v>1.2199999999999989</c:v>
                  </c:pt>
                  <c:pt idx="4">
                    <c:v>2.9200000000000159</c:v>
                  </c:pt>
                  <c:pt idx="5">
                    <c:v>0.90000000000000568</c:v>
                  </c:pt>
                </c:numCache>
              </c:numRef>
            </c:plus>
            <c:minus>
              <c:numRef>
                <c:f>'Regional Comparison 18-22'!$M$35:$M$40</c:f>
                <c:numCache>
                  <c:formatCode>General</c:formatCode>
                  <c:ptCount val="6"/>
                  <c:pt idx="0">
                    <c:v>0.60999999999999943</c:v>
                  </c:pt>
                  <c:pt idx="1">
                    <c:v>12.640000000000015</c:v>
                  </c:pt>
                  <c:pt idx="2">
                    <c:v>1.3000000000000114</c:v>
                  </c:pt>
                  <c:pt idx="3">
                    <c:v>1.2199999999999989</c:v>
                  </c:pt>
                  <c:pt idx="4">
                    <c:v>2.8799999999999955</c:v>
                  </c:pt>
                  <c:pt idx="5">
                    <c:v>0.89000000000000057</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AANHPI</c:v>
                </c:pt>
                <c:pt idx="3">
                  <c:v>Hispanic (All Races)</c:v>
                </c:pt>
                <c:pt idx="4">
                  <c:v>Non-Hispanic Black</c:v>
                </c:pt>
                <c:pt idx="5">
                  <c:v>Non-Hispanic White</c:v>
                </c:pt>
              </c:strCache>
            </c:strRef>
          </c:cat>
          <c:val>
            <c:numRef>
              <c:f>'Regional Comparison 18-22'!$J$35:$J$40</c:f>
              <c:numCache>
                <c:formatCode>0.00</c:formatCode>
                <c:ptCount val="6"/>
                <c:pt idx="0">
                  <c:v>117.44</c:v>
                </c:pt>
                <c:pt idx="1">
                  <c:v>263.61</c:v>
                </c:pt>
                <c:pt idx="2">
                  <c:v>90.76</c:v>
                </c:pt>
                <c:pt idx="3">
                  <c:v>106.48</c:v>
                </c:pt>
                <c:pt idx="4">
                  <c:v>148.88</c:v>
                </c:pt>
                <c:pt idx="5">
                  <c:v>123.64</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0.20999999999999375</c:v>
                  </c:pt>
                  <c:pt idx="1">
                    <c:v>2.5500000000000114</c:v>
                  </c:pt>
                  <c:pt idx="2">
                    <c:v>0.73999999999999488</c:v>
                  </c:pt>
                  <c:pt idx="3">
                    <c:v>0.57999999999999829</c:v>
                  </c:pt>
                  <c:pt idx="4">
                    <c:v>0.68999999999999773</c:v>
                  </c:pt>
                  <c:pt idx="5">
                    <c:v>0.25999999999999091</c:v>
                  </c:pt>
                </c:numCache>
              </c:numRef>
            </c:plus>
            <c:minus>
              <c:numRef>
                <c:f>'Regional Comparison 18-22'!$T$35:$T$40</c:f>
                <c:numCache>
                  <c:formatCode>General</c:formatCode>
                  <c:ptCount val="6"/>
                  <c:pt idx="0">
                    <c:v>0.21999999999999886</c:v>
                  </c:pt>
                  <c:pt idx="1">
                    <c:v>2.5</c:v>
                  </c:pt>
                  <c:pt idx="2">
                    <c:v>0.73000000000000398</c:v>
                  </c:pt>
                  <c:pt idx="3">
                    <c:v>0.57000000000000739</c:v>
                  </c:pt>
                  <c:pt idx="4">
                    <c:v>0.68999999999999773</c:v>
                  </c:pt>
                  <c:pt idx="5">
                    <c:v>0.25</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AANHPI</c:v>
                </c:pt>
                <c:pt idx="3">
                  <c:v>Hispanic (All Races)</c:v>
                </c:pt>
                <c:pt idx="4">
                  <c:v>Non-Hispanic Black</c:v>
                </c:pt>
                <c:pt idx="5">
                  <c:v>Non-Hispanic White</c:v>
                </c:pt>
              </c:strCache>
            </c:strRef>
          </c:cat>
          <c:val>
            <c:numRef>
              <c:f>'Regional Comparison 18-22'!$Q$35:$Q$40</c:f>
              <c:numCache>
                <c:formatCode>General</c:formatCode>
                <c:ptCount val="6"/>
                <c:pt idx="0">
                  <c:v>126.25</c:v>
                </c:pt>
                <c:pt idx="1">
                  <c:v>114.38</c:v>
                </c:pt>
                <c:pt idx="2">
                  <c:v>82.58</c:v>
                </c:pt>
                <c:pt idx="3">
                  <c:v>93.23</c:v>
                </c:pt>
                <c:pt idx="4">
                  <c:v>144.72999999999999</c:v>
                </c:pt>
                <c:pt idx="5">
                  <c:v>131</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ax val="4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9438-4B57-BCD8-D17473528167}"/>
              </c:ext>
            </c:extLst>
          </c:dPt>
          <c:dPt>
            <c:idx val="10"/>
            <c:invertIfNegative val="0"/>
            <c:bubble3D val="0"/>
            <c:extLst>
              <c:ext xmlns:c16="http://schemas.microsoft.com/office/drawing/2014/chart" uri="{C3380CC4-5D6E-409C-BE32-E72D297353CC}">
                <c16:uniqueId val="{00000001-9438-4B57-BCD8-D17473528167}"/>
              </c:ext>
            </c:extLst>
          </c:dPt>
          <c:dPt>
            <c:idx val="11"/>
            <c:invertIfNegative val="0"/>
            <c:bubble3D val="0"/>
            <c:spPr>
              <a:solidFill>
                <a:srgbClr val="92D050"/>
              </a:solidFill>
              <a:ln>
                <a:noFill/>
              </a:ln>
              <a:effectLst/>
            </c:spPr>
            <c:extLst>
              <c:ext xmlns:c16="http://schemas.microsoft.com/office/drawing/2014/chart" uri="{C3380CC4-5D6E-409C-BE32-E72D297353CC}">
                <c16:uniqueId val="{00000003-9438-4B57-BCD8-D17473528167}"/>
              </c:ext>
            </c:extLst>
          </c:dPt>
          <c:dPt>
            <c:idx val="12"/>
            <c:invertIfNegative val="0"/>
            <c:bubble3D val="0"/>
            <c:spPr>
              <a:solidFill>
                <a:srgbClr val="7030A0"/>
              </a:solidFill>
              <a:ln>
                <a:noFill/>
              </a:ln>
              <a:effectLst/>
            </c:spPr>
            <c:extLst>
              <c:ext xmlns:c16="http://schemas.microsoft.com/office/drawing/2014/chart" uri="{C3380CC4-5D6E-409C-BE32-E72D297353CC}">
                <c16:uniqueId val="{00000005-9438-4B57-BCD8-D17473528167}"/>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18-22'!$H$7:$H$19</c:f>
              <c:numCache>
                <c:formatCode>General</c:formatCode>
                <c:ptCount val="13"/>
                <c:pt idx="0">
                  <c:v>416.55</c:v>
                </c:pt>
                <c:pt idx="1">
                  <c:v>393.2</c:v>
                </c:pt>
                <c:pt idx="2">
                  <c:v>436.07</c:v>
                </c:pt>
                <c:pt idx="3">
                  <c:v>485.49</c:v>
                </c:pt>
                <c:pt idx="4">
                  <c:v>412.23</c:v>
                </c:pt>
                <c:pt idx="5">
                  <c:v>426.18</c:v>
                </c:pt>
                <c:pt idx="6">
                  <c:v>409.54</c:v>
                </c:pt>
                <c:pt idx="7">
                  <c:v>452.81</c:v>
                </c:pt>
                <c:pt idx="8">
                  <c:v>419.66</c:v>
                </c:pt>
                <c:pt idx="9">
                  <c:v>452.41</c:v>
                </c:pt>
                <c:pt idx="10">
                  <c:v>499.64</c:v>
                </c:pt>
                <c:pt idx="11">
                  <c:v>420.29</c:v>
                </c:pt>
                <c:pt idx="12">
                  <c:v>427.58</c:v>
                </c:pt>
              </c:numCache>
            </c:numRef>
          </c:val>
          <c:extLst>
            <c:ext xmlns:c16="http://schemas.microsoft.com/office/drawing/2014/chart" uri="{C3380CC4-5D6E-409C-BE32-E72D297353CC}">
              <c16:uniqueId val="{00000006-9438-4B57-BCD8-D17473528167}"/>
            </c:ext>
          </c:extLst>
        </c:ser>
        <c:dLbls>
          <c:showLegendKey val="0"/>
          <c:showVal val="0"/>
          <c:showCatName val="0"/>
          <c:showSerName val="0"/>
          <c:showPercent val="0"/>
          <c:showBubbleSize val="0"/>
        </c:dLbls>
        <c:gapWidth val="219"/>
        <c:overlap val="-27"/>
        <c:axId val="460582088"/>
        <c:axId val="460582480"/>
      </c:barChart>
      <c:catAx>
        <c:axId val="46058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480"/>
        <c:crosses val="autoZero"/>
        <c:auto val="1"/>
        <c:lblAlgn val="ctr"/>
        <c:lblOffset val="100"/>
        <c:noMultiLvlLbl val="0"/>
      </c:catAx>
      <c:valAx>
        <c:axId val="46058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0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t>
            </a:r>
            <a:r>
              <a:rPr lang="en-US" sz="1400" b="0" i="0" u="none" strike="noStrike" baseline="0">
                <a:effectLst/>
              </a:rPr>
              <a:t>All races/ethnicities, 2018-2022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18-22'!$M$7:$M$19</c:f>
              <c:numCache>
                <c:formatCode>General</c:formatCode>
                <c:ptCount val="13"/>
                <c:pt idx="0">
                  <c:v>394.03</c:v>
                </c:pt>
                <c:pt idx="1">
                  <c:v>377.36</c:v>
                </c:pt>
                <c:pt idx="2">
                  <c:v>408.56</c:v>
                </c:pt>
                <c:pt idx="3">
                  <c:v>435.69</c:v>
                </c:pt>
                <c:pt idx="4">
                  <c:v>395.72</c:v>
                </c:pt>
                <c:pt idx="5">
                  <c:v>406.82</c:v>
                </c:pt>
                <c:pt idx="6">
                  <c:v>386.24</c:v>
                </c:pt>
                <c:pt idx="7">
                  <c:v>395.42</c:v>
                </c:pt>
                <c:pt idx="8">
                  <c:v>365.46</c:v>
                </c:pt>
                <c:pt idx="9">
                  <c:v>392.75</c:v>
                </c:pt>
                <c:pt idx="10">
                  <c:v>439.71</c:v>
                </c:pt>
                <c:pt idx="11">
                  <c:v>394.14</c:v>
                </c:pt>
                <c:pt idx="12">
                  <c:v>391.28</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1.87</c:v>
                </c:pt>
                <c:pt idx="1">
                  <c:v>2.08</c:v>
                </c:pt>
                <c:pt idx="2">
                  <c:v>2.2200000000000002</c:v>
                </c:pt>
                <c:pt idx="3">
                  <c:v>3.68</c:v>
                </c:pt>
                <c:pt idx="4">
                  <c:v>4.12</c:v>
                </c:pt>
                <c:pt idx="5">
                  <c:v>5.03</c:v>
                </c:pt>
                <c:pt idx="6">
                  <c:v>6.01</c:v>
                </c:pt>
                <c:pt idx="7">
                  <c:v>11.73</c:v>
                </c:pt>
                <c:pt idx="8">
                  <c:v>20.59</c:v>
                </c:pt>
                <c:pt idx="9">
                  <c:v>36.35</c:v>
                </c:pt>
                <c:pt idx="10">
                  <c:v>68.72</c:v>
                </c:pt>
                <c:pt idx="11">
                  <c:v>135.30000000000001</c:v>
                </c:pt>
                <c:pt idx="12">
                  <c:v>235.36</c:v>
                </c:pt>
                <c:pt idx="13">
                  <c:v>377.47</c:v>
                </c:pt>
                <c:pt idx="14">
                  <c:v>566.45000000000005</c:v>
                </c:pt>
                <c:pt idx="15">
                  <c:v>859.22</c:v>
                </c:pt>
                <c:pt idx="16" formatCode="#,##0.00">
                  <c:v>1293.26</c:v>
                </c:pt>
                <c:pt idx="17" formatCode="#,##0.00">
                  <c:v>2129.7399999999998</c:v>
                </c:pt>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pt idx="0">
                  <c:v>1.87</c:v>
                </c:pt>
                <c:pt idx="1">
                  <c:v>1.68</c:v>
                </c:pt>
                <c:pt idx="2">
                  <c:v>1.5</c:v>
                </c:pt>
                <c:pt idx="3">
                  <c:v>1.68</c:v>
                </c:pt>
                <c:pt idx="4">
                  <c:v>3.51</c:v>
                </c:pt>
                <c:pt idx="5">
                  <c:v>4.3499999999999996</c:v>
                </c:pt>
                <c:pt idx="6">
                  <c:v>7.07</c:v>
                </c:pt>
                <c:pt idx="7">
                  <c:v>15.94</c:v>
                </c:pt>
                <c:pt idx="8">
                  <c:v>28.54</c:v>
                </c:pt>
                <c:pt idx="9">
                  <c:v>52.08</c:v>
                </c:pt>
                <c:pt idx="10">
                  <c:v>80.84</c:v>
                </c:pt>
                <c:pt idx="11">
                  <c:v>131.56</c:v>
                </c:pt>
                <c:pt idx="12">
                  <c:v>203.39</c:v>
                </c:pt>
                <c:pt idx="13">
                  <c:v>294.39</c:v>
                </c:pt>
                <c:pt idx="14">
                  <c:v>420.64</c:v>
                </c:pt>
                <c:pt idx="15">
                  <c:v>616.1</c:v>
                </c:pt>
                <c:pt idx="16">
                  <c:v>884.46</c:v>
                </c:pt>
                <c:pt idx="17" formatCode="#,##0.00">
                  <c:v>1345.49</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a:t>
            </a:r>
            <a:r>
              <a:rPr lang="en-US" baseline="0"/>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F868-4594-AE93-EE4E3D2A3B80}"/>
              </c:ext>
            </c:extLst>
          </c:dPt>
          <c:dPt>
            <c:idx val="10"/>
            <c:invertIfNegative val="0"/>
            <c:bubble3D val="0"/>
            <c:extLst>
              <c:ext xmlns:c16="http://schemas.microsoft.com/office/drawing/2014/chart" uri="{C3380CC4-5D6E-409C-BE32-E72D297353CC}">
                <c16:uniqueId val="{00000001-F868-4594-AE93-EE4E3D2A3B80}"/>
              </c:ext>
            </c:extLst>
          </c:dPt>
          <c:dPt>
            <c:idx val="11"/>
            <c:invertIfNegative val="0"/>
            <c:bubble3D val="0"/>
            <c:spPr>
              <a:solidFill>
                <a:srgbClr val="92D050"/>
              </a:solidFill>
              <a:ln>
                <a:noFill/>
              </a:ln>
              <a:effectLst/>
            </c:spPr>
            <c:extLst>
              <c:ext xmlns:c16="http://schemas.microsoft.com/office/drawing/2014/chart" uri="{C3380CC4-5D6E-409C-BE32-E72D297353CC}">
                <c16:uniqueId val="{00000003-F868-4594-AE93-EE4E3D2A3B80}"/>
              </c:ext>
            </c:extLst>
          </c:dPt>
          <c:dPt>
            <c:idx val="12"/>
            <c:invertIfNegative val="0"/>
            <c:bubble3D val="0"/>
            <c:spPr>
              <a:solidFill>
                <a:srgbClr val="7030A0"/>
              </a:solidFill>
              <a:ln>
                <a:noFill/>
              </a:ln>
              <a:effectLst/>
            </c:spPr>
            <c:extLst>
              <c:ext xmlns:c16="http://schemas.microsoft.com/office/drawing/2014/chart" uri="{C3380CC4-5D6E-409C-BE32-E72D297353CC}">
                <c16:uniqueId val="{00000005-F868-4594-AE93-EE4E3D2A3B80}"/>
              </c:ext>
            </c:extLst>
          </c:dPt>
          <c:cat>
            <c:strRef>
              <c:f>'CSMR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18-22'!$H$7:$H$19</c:f>
              <c:numCache>
                <c:formatCode>0.00</c:formatCode>
                <c:ptCount val="13"/>
                <c:pt idx="0">
                  <c:v>136.77000000000001</c:v>
                </c:pt>
                <c:pt idx="1">
                  <c:v>139</c:v>
                </c:pt>
                <c:pt idx="2">
                  <c:v>147.63</c:v>
                </c:pt>
                <c:pt idx="3">
                  <c:v>131.46</c:v>
                </c:pt>
                <c:pt idx="4">
                  <c:v>139.86000000000001</c:v>
                </c:pt>
                <c:pt idx="5">
                  <c:v>132.19</c:v>
                </c:pt>
                <c:pt idx="6">
                  <c:v>129.51</c:v>
                </c:pt>
                <c:pt idx="7">
                  <c:v>141.37</c:v>
                </c:pt>
                <c:pt idx="8">
                  <c:v>136.16999999999999</c:v>
                </c:pt>
                <c:pt idx="9">
                  <c:v>155.66</c:v>
                </c:pt>
                <c:pt idx="10">
                  <c:v>146.81</c:v>
                </c:pt>
                <c:pt idx="11">
                  <c:v>137.22</c:v>
                </c:pt>
                <c:pt idx="12">
                  <c:v>155.76</c:v>
                </c:pt>
              </c:numCache>
            </c:numRef>
          </c:val>
          <c:extLst>
            <c:ext xmlns:c16="http://schemas.microsoft.com/office/drawing/2014/chart" uri="{C3380CC4-5D6E-409C-BE32-E72D297353CC}">
              <c16:uniqueId val="{00000006-F868-4594-AE93-EE4E3D2A3B80}"/>
            </c:ext>
          </c:extLst>
        </c:ser>
        <c:dLbls>
          <c:showLegendKey val="0"/>
          <c:showVal val="0"/>
          <c:showCatName val="0"/>
          <c:showSerName val="0"/>
          <c:showPercent val="0"/>
          <c:showBubbleSize val="0"/>
        </c:dLbls>
        <c:gapWidth val="219"/>
        <c:overlap val="-27"/>
        <c:axId val="339356800"/>
        <c:axId val="339357192"/>
      </c:barChart>
      <c:catAx>
        <c:axId val="33935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192"/>
        <c:crosses val="autoZero"/>
        <c:auto val="1"/>
        <c:lblAlgn val="ctr"/>
        <c:lblOffset val="100"/>
        <c:noMultiLvlLbl val="0"/>
      </c:catAx>
      <c:valAx>
        <c:axId val="33935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18-22'!$M$7:$M$19</c:f>
              <c:numCache>
                <c:formatCode>0.00</c:formatCode>
                <c:ptCount val="13"/>
                <c:pt idx="0">
                  <c:v>104.17</c:v>
                </c:pt>
                <c:pt idx="1">
                  <c:v>109.15</c:v>
                </c:pt>
                <c:pt idx="2">
                  <c:v>113.87</c:v>
                </c:pt>
                <c:pt idx="3">
                  <c:v>101.17</c:v>
                </c:pt>
                <c:pt idx="4">
                  <c:v>100.53</c:v>
                </c:pt>
                <c:pt idx="5">
                  <c:v>98.39</c:v>
                </c:pt>
                <c:pt idx="6">
                  <c:v>98.4</c:v>
                </c:pt>
                <c:pt idx="7">
                  <c:v>112.27</c:v>
                </c:pt>
                <c:pt idx="8">
                  <c:v>109.95</c:v>
                </c:pt>
                <c:pt idx="9">
                  <c:v>114.2</c:v>
                </c:pt>
                <c:pt idx="10">
                  <c:v>115.21</c:v>
                </c:pt>
                <c:pt idx="11">
                  <c:v>104.94</c:v>
                </c:pt>
                <c:pt idx="12">
                  <c:v>117.44</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Incidence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18-22'!$G$4:$G$9</c:f>
                <c:numCache>
                  <c:formatCode>General</c:formatCode>
                  <c:ptCount val="6"/>
                  <c:pt idx="0">
                    <c:v>2.8700000000000045</c:v>
                  </c:pt>
                  <c:pt idx="1">
                    <c:v>66.969999999999914</c:v>
                  </c:pt>
                  <c:pt idx="2">
                    <c:v>4.6200000000000045</c:v>
                  </c:pt>
                  <c:pt idx="3">
                    <c:v>6.7900000000000205</c:v>
                  </c:pt>
                  <c:pt idx="4">
                    <c:v>13.210000000000036</c:v>
                  </c:pt>
                  <c:pt idx="5">
                    <c:v>4.4099999999999682</c:v>
                  </c:pt>
                </c:numCache>
              </c:numRef>
            </c:plus>
            <c:minus>
              <c:numRef>
                <c:f>'Regional Comparison 18-22'!$F$4:$F$9</c:f>
                <c:numCache>
                  <c:formatCode>General</c:formatCode>
                  <c:ptCount val="6"/>
                  <c:pt idx="0">
                    <c:v>2.8500000000000227</c:v>
                  </c:pt>
                  <c:pt idx="1">
                    <c:v>61.930000000000064</c:v>
                  </c:pt>
                  <c:pt idx="2">
                    <c:v>4.5600000000000023</c:v>
                  </c:pt>
                  <c:pt idx="3">
                    <c:v>6.6999999999999886</c:v>
                  </c:pt>
                  <c:pt idx="4">
                    <c:v>12.92999999999995</c:v>
                  </c:pt>
                  <c:pt idx="5">
                    <c:v>4.3899999999999864</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AANHPI</c:v>
                </c:pt>
                <c:pt idx="3">
                  <c:v>Hispanic (All Races)</c:v>
                </c:pt>
                <c:pt idx="4">
                  <c:v>Non-Hispanic Black</c:v>
                </c:pt>
                <c:pt idx="5">
                  <c:v>Non-Hispanic White</c:v>
                </c:pt>
              </c:strCache>
            </c:strRef>
          </c:cat>
          <c:val>
            <c:numRef>
              <c:f>'Regional Comparison 18-22'!$C$4:$C$9</c:f>
              <c:numCache>
                <c:formatCode>General</c:formatCode>
                <c:ptCount val="6"/>
                <c:pt idx="0">
                  <c:v>420.29</c:v>
                </c:pt>
                <c:pt idx="1">
                  <c:v>638.33000000000004</c:v>
                </c:pt>
                <c:pt idx="2">
                  <c:v>299.27</c:v>
                </c:pt>
                <c:pt idx="3">
                  <c:v>340.25</c:v>
                </c:pt>
                <c:pt idx="4">
                  <c:v>487.65</c:v>
                </c:pt>
                <c:pt idx="5">
                  <c:v>483.37</c:v>
                </c:pt>
              </c:numCache>
            </c:numRef>
          </c:val>
          <c:extLst>
            <c:ext xmlns:c16="http://schemas.microsoft.com/office/drawing/2014/chart" uri="{C3380CC4-5D6E-409C-BE32-E72D297353CC}">
              <c16:uniqueId val="{00000000-8B52-41B8-AB5F-A1251BDC0783}"/>
            </c:ext>
          </c:extLst>
        </c:ser>
        <c:ser>
          <c:idx val="1"/>
          <c:order val="1"/>
          <c:tx>
            <c:strRef>
              <c:f>'Regional Comparison 18-22'!$H$6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18-22'!$N$4:$N$9</c:f>
                <c:numCache>
                  <c:formatCode>General</c:formatCode>
                  <c:ptCount val="6"/>
                  <c:pt idx="0">
                    <c:v>1.2700000000000387</c:v>
                  </c:pt>
                  <c:pt idx="1">
                    <c:v>21.370000000000005</c:v>
                  </c:pt>
                  <c:pt idx="2">
                    <c:v>2.6399999999999864</c:v>
                  </c:pt>
                  <c:pt idx="3">
                    <c:v>2.4300000000000068</c:v>
                  </c:pt>
                  <c:pt idx="4">
                    <c:v>5.7600000000000477</c:v>
                  </c:pt>
                  <c:pt idx="5">
                    <c:v>1.8899999999999864</c:v>
                  </c:pt>
                </c:numCache>
              </c:numRef>
            </c:plus>
            <c:minus>
              <c:numRef>
                <c:f>'Regional Comparison 18-22'!$M$4:$M$9</c:f>
                <c:numCache>
                  <c:formatCode>General</c:formatCode>
                  <c:ptCount val="6"/>
                  <c:pt idx="0">
                    <c:v>1.2799999999999727</c:v>
                  </c:pt>
                  <c:pt idx="1">
                    <c:v>20.810000000000059</c:v>
                  </c:pt>
                  <c:pt idx="2">
                    <c:v>2.6200000000000045</c:v>
                  </c:pt>
                  <c:pt idx="3">
                    <c:v>2.4200000000000159</c:v>
                  </c:pt>
                  <c:pt idx="4">
                    <c:v>5.6999999999999886</c:v>
                  </c:pt>
                  <c:pt idx="5">
                    <c:v>1.8799999999999955</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AANHPI</c:v>
                </c:pt>
                <c:pt idx="3">
                  <c:v>Hispanic (All Races)</c:v>
                </c:pt>
                <c:pt idx="4">
                  <c:v>Non-Hispanic Black</c:v>
                </c:pt>
                <c:pt idx="5">
                  <c:v>Non-Hispanic White</c:v>
                </c:pt>
              </c:strCache>
            </c:strRef>
          </c:cat>
          <c:val>
            <c:numRef>
              <c:f>'Regional Comparison 18-22'!$J$4:$J$9</c:f>
              <c:numCache>
                <c:formatCode>General</c:formatCode>
                <c:ptCount val="6"/>
                <c:pt idx="0">
                  <c:v>427.58</c:v>
                </c:pt>
                <c:pt idx="1">
                  <c:v>624.32000000000005</c:v>
                </c:pt>
                <c:pt idx="2">
                  <c:v>294.29000000000002</c:v>
                </c:pt>
                <c:pt idx="3">
                  <c:v>347.37</c:v>
                </c:pt>
                <c:pt idx="4">
                  <c:v>474.96</c:v>
                </c:pt>
                <c:pt idx="5">
                  <c:v>474.64</c:v>
                </c:pt>
              </c:numCache>
            </c:numRef>
          </c:val>
          <c:extLst>
            <c:ext xmlns:c16="http://schemas.microsoft.com/office/drawing/2014/chart" uri="{C3380CC4-5D6E-409C-BE32-E72D297353CC}">
              <c16:uniqueId val="{00000001-8B52-41B8-AB5F-A1251BDC0783}"/>
            </c:ext>
          </c:extLst>
        </c:ser>
        <c:ser>
          <c:idx val="2"/>
          <c:order val="2"/>
          <c:tx>
            <c:strRef>
              <c:f>'Regional Comparison 18-22'!$O$2:$U$2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18-22'!$U$4:$U$9</c:f>
                <c:numCache>
                  <c:formatCode>General</c:formatCode>
                  <c:ptCount val="6"/>
                  <c:pt idx="0">
                    <c:v>0.48000000000001819</c:v>
                  </c:pt>
                  <c:pt idx="1">
                    <c:v>6.8000000000000114</c:v>
                  </c:pt>
                  <c:pt idx="2">
                    <c:v>1.2599999999999909</c:v>
                  </c:pt>
                  <c:pt idx="3">
                    <c:v>1.2300000000000182</c:v>
                  </c:pt>
                  <c:pt idx="4">
                    <c:v>1.82000000000005</c:v>
                  </c:pt>
                  <c:pt idx="5">
                    <c:v>0.59000000000003183</c:v>
                  </c:pt>
                </c:numCache>
              </c:numRef>
            </c:plus>
            <c:minus>
              <c:numRef>
                <c:f>'Regional Comparison 18-22'!$T$4:$T$9</c:f>
                <c:numCache>
                  <c:formatCode>General</c:formatCode>
                  <c:ptCount val="6"/>
                  <c:pt idx="0">
                    <c:v>0.4799999999999045</c:v>
                  </c:pt>
                  <c:pt idx="1">
                    <c:v>6.7200000000000273</c:v>
                  </c:pt>
                  <c:pt idx="2">
                    <c:v>1.25</c:v>
                  </c:pt>
                  <c:pt idx="3">
                    <c:v>1.2400000000000091</c:v>
                  </c:pt>
                  <c:pt idx="4">
                    <c:v>1.82000000000005</c:v>
                  </c:pt>
                  <c:pt idx="5">
                    <c:v>0.59999999999990905</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AANHPI</c:v>
                </c:pt>
                <c:pt idx="3">
                  <c:v>Hispanic (All Races)</c:v>
                </c:pt>
                <c:pt idx="4">
                  <c:v>Non-Hispanic Black</c:v>
                </c:pt>
                <c:pt idx="5">
                  <c:v>Non-Hispanic White</c:v>
                </c:pt>
              </c:strCache>
            </c:strRef>
          </c:cat>
          <c:val>
            <c:numRef>
              <c:f>'Regional Comparison 18-22'!$Q$4:$Q$9</c:f>
              <c:numCache>
                <c:formatCode>General</c:formatCode>
                <c:ptCount val="6"/>
                <c:pt idx="0">
                  <c:v>517.17999999999995</c:v>
                </c:pt>
                <c:pt idx="1">
                  <c:v>448.81</c:v>
                </c:pt>
                <c:pt idx="2">
                  <c:v>334.57</c:v>
                </c:pt>
                <c:pt idx="3">
                  <c:v>392.44</c:v>
                </c:pt>
                <c:pt idx="4">
                  <c:v>597.13</c:v>
                </c:pt>
                <c:pt idx="5">
                  <c:v>550.30999999999995</c:v>
                </c:pt>
              </c:numCache>
            </c:numRef>
          </c:val>
          <c:extLst>
            <c:ext xmlns:c16="http://schemas.microsoft.com/office/drawing/2014/chart" uri="{C3380CC4-5D6E-409C-BE32-E72D297353CC}">
              <c16:uniqueId val="{00000002-8B52-41B8-AB5F-A1251BDC0783}"/>
            </c:ext>
          </c:extLst>
        </c:ser>
        <c:dLbls>
          <c:showLegendKey val="0"/>
          <c:showVal val="0"/>
          <c:showCatName val="0"/>
          <c:showSerName val="0"/>
          <c:showPercent val="0"/>
          <c:showBubbleSize val="0"/>
        </c:dLbls>
        <c:gapWidth val="219"/>
        <c:overlap val="-27"/>
        <c:axId val="336432736"/>
        <c:axId val="336433128"/>
      </c:barChart>
      <c:catAx>
        <c:axId val="336432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128"/>
        <c:crosses val="autoZero"/>
        <c:auto val="1"/>
        <c:lblAlgn val="ctr"/>
        <c:lblOffset val="100"/>
        <c:noMultiLvlLbl val="0"/>
      </c:catAx>
      <c:valAx>
        <c:axId val="336433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2.660000000000025</c:v>
                  </c:pt>
                  <c:pt idx="1">
                    <c:v>67.709999999999923</c:v>
                  </c:pt>
                  <c:pt idx="2">
                    <c:v>4.4499999999999886</c:v>
                  </c:pt>
                  <c:pt idx="3">
                    <c:v>5.8899999999999864</c:v>
                  </c:pt>
                  <c:pt idx="4">
                    <c:v>11.360000000000014</c:v>
                  </c:pt>
                  <c:pt idx="5">
                    <c:v>4.3300000000000409</c:v>
                  </c:pt>
                </c:numCache>
              </c:numRef>
            </c:plus>
            <c:minus>
              <c:numRef>
                <c:f>'Regional Comparison 18-22'!$F$14:$F$19</c:f>
                <c:numCache>
                  <c:formatCode>General</c:formatCode>
                  <c:ptCount val="6"/>
                  <c:pt idx="0">
                    <c:v>2.6399999999999864</c:v>
                  </c:pt>
                  <c:pt idx="1">
                    <c:v>62.860000000000014</c:v>
                  </c:pt>
                  <c:pt idx="2">
                    <c:v>4.3999999999999773</c:v>
                  </c:pt>
                  <c:pt idx="3">
                    <c:v>5.8100000000000023</c:v>
                  </c:pt>
                  <c:pt idx="4">
                    <c:v>11.109999999999957</c:v>
                  </c:pt>
                  <c:pt idx="5">
                    <c:v>4.2899999999999636</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AANHPI</c:v>
                </c:pt>
                <c:pt idx="3">
                  <c:v>Hispanic (All Races)</c:v>
                </c:pt>
                <c:pt idx="4">
                  <c:v>Non-Hispanic Black</c:v>
                </c:pt>
                <c:pt idx="5">
                  <c:v>Non-Hispanic White</c:v>
                </c:pt>
              </c:strCache>
            </c:strRef>
          </c:cat>
          <c:val>
            <c:numRef>
              <c:f>'Regional Comparison 18-22'!$C$14:$C$19</c:f>
              <c:numCache>
                <c:formatCode>General</c:formatCode>
                <c:ptCount val="6"/>
                <c:pt idx="0">
                  <c:v>394.14</c:v>
                </c:pt>
                <c:pt idx="1">
                  <c:v>679.44</c:v>
                </c:pt>
                <c:pt idx="2">
                  <c:v>333.82</c:v>
                </c:pt>
                <c:pt idx="3">
                  <c:v>338.05</c:v>
                </c:pt>
                <c:pt idx="4">
                  <c:v>411.34</c:v>
                </c:pt>
                <c:pt idx="5">
                  <c:v>437.71</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1.160000000000025</c:v>
                  </c:pt>
                  <c:pt idx="1">
                    <c:v>21.170000000000073</c:v>
                  </c:pt>
                  <c:pt idx="2">
                    <c:v>2.5399999999999636</c:v>
                  </c:pt>
                  <c:pt idx="3">
                    <c:v>2.0900000000000318</c:v>
                  </c:pt>
                  <c:pt idx="4">
                    <c:v>4.7599999999999909</c:v>
                  </c:pt>
                  <c:pt idx="5">
                    <c:v>1.8300000000000409</c:v>
                  </c:pt>
                </c:numCache>
              </c:numRef>
            </c:plus>
            <c:minus>
              <c:numRef>
                <c:f>'Regional Comparison 18-22'!$M$14:$M$19</c:f>
                <c:numCache>
                  <c:formatCode>General</c:formatCode>
                  <c:ptCount val="6"/>
                  <c:pt idx="0">
                    <c:v>1.1699999999999591</c:v>
                  </c:pt>
                  <c:pt idx="1">
                    <c:v>20.649999999999977</c:v>
                  </c:pt>
                  <c:pt idx="2">
                    <c:v>2.5200000000000387</c:v>
                  </c:pt>
                  <c:pt idx="3">
                    <c:v>2.0799999999999841</c:v>
                  </c:pt>
                  <c:pt idx="4">
                    <c:v>4.7100000000000364</c:v>
                  </c:pt>
                  <c:pt idx="5">
                    <c:v>1.8199999999999932</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AANHPI</c:v>
                </c:pt>
                <c:pt idx="3">
                  <c:v>Hispanic (All Races)</c:v>
                </c:pt>
                <c:pt idx="4">
                  <c:v>Non-Hispanic Black</c:v>
                </c:pt>
                <c:pt idx="5">
                  <c:v>Non-Hispanic White</c:v>
                </c:pt>
              </c:strCache>
            </c:strRef>
          </c:cat>
          <c:val>
            <c:numRef>
              <c:f>'Regional Comparison 18-22'!$J$14:$J$19</c:f>
              <c:numCache>
                <c:formatCode>General</c:formatCode>
                <c:ptCount val="6"/>
                <c:pt idx="0">
                  <c:v>391.28</c:v>
                </c:pt>
                <c:pt idx="1">
                  <c:v>655.68</c:v>
                </c:pt>
                <c:pt idx="2">
                  <c:v>327.98</c:v>
                </c:pt>
                <c:pt idx="3">
                  <c:v>342.64</c:v>
                </c:pt>
                <c:pt idx="4">
                  <c:v>391.35</c:v>
                </c:pt>
                <c:pt idx="5">
                  <c:v>422.71</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0.38999999999998636</c:v>
                  </c:pt>
                  <c:pt idx="1">
                    <c:v>5.5200000000000387</c:v>
                  </c:pt>
                  <c:pt idx="2">
                    <c:v>1.0699999999999932</c:v>
                  </c:pt>
                  <c:pt idx="3">
                    <c:v>0.95999999999997954</c:v>
                  </c:pt>
                  <c:pt idx="4">
                    <c:v>1.2699999999999818</c:v>
                  </c:pt>
                  <c:pt idx="5">
                    <c:v>0.50999999999999091</c:v>
                  </c:pt>
                </c:numCache>
              </c:numRef>
            </c:plus>
            <c:minus>
              <c:numRef>
                <c:f>'Regional Comparison 18-22'!$T$14:$T$19</c:f>
                <c:numCache>
                  <c:formatCode>General</c:formatCode>
                  <c:ptCount val="6"/>
                  <c:pt idx="0">
                    <c:v>0.3900000000000432</c:v>
                  </c:pt>
                  <c:pt idx="1">
                    <c:v>5.4599999999999795</c:v>
                  </c:pt>
                  <c:pt idx="2">
                    <c:v>1.07000000000005</c:v>
                  </c:pt>
                  <c:pt idx="3">
                    <c:v>0.97000000000002728</c:v>
                  </c:pt>
                  <c:pt idx="4">
                    <c:v>1.2599999999999909</c:v>
                  </c:pt>
                  <c:pt idx="5">
                    <c:v>0.50999999999999091</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AANHPI</c:v>
                </c:pt>
                <c:pt idx="3">
                  <c:v>Hispanic (All Races)</c:v>
                </c:pt>
                <c:pt idx="4">
                  <c:v>Non-Hispanic Black</c:v>
                </c:pt>
                <c:pt idx="5">
                  <c:v>Non-Hispanic White</c:v>
                </c:pt>
              </c:strCache>
            </c:strRef>
          </c:cat>
          <c:val>
            <c:numRef>
              <c:f>'Regional Comparison 18-22'!$Q$14:$Q$19</c:f>
              <c:numCache>
                <c:formatCode>General</c:formatCode>
                <c:ptCount val="6"/>
                <c:pt idx="0">
                  <c:v>420.22</c:v>
                </c:pt>
                <c:pt idx="1">
                  <c:v>407.64</c:v>
                </c:pt>
                <c:pt idx="2">
                  <c:v>315.85000000000002</c:v>
                </c:pt>
                <c:pt idx="3">
                  <c:v>342.06</c:v>
                </c:pt>
                <c:pt idx="4">
                  <c:v>414.92</c:v>
                </c:pt>
                <c:pt idx="5">
                  <c:v>450.92</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18-22'!$A$27</c:f>
              <c:strCache>
                <c:ptCount val="1"/>
                <c:pt idx="0">
                  <c:v>GBACR</c:v>
                </c:pt>
              </c:strCache>
            </c:strRef>
          </c:tx>
          <c:spPr>
            <a:solidFill>
              <a:srgbClr val="00B050"/>
            </a:solidFill>
            <a:ln>
              <a:noFill/>
            </a:ln>
            <a:effectLst/>
          </c:spPr>
          <c:invertIfNegative val="0"/>
          <c:errBars>
            <c:errBarType val="both"/>
            <c:errValType val="cust"/>
            <c:noEndCap val="0"/>
            <c:plus>
              <c:numRef>
                <c:f>'Regional Comparison 18-22'!$G$25:$G$30</c:f>
                <c:numCache>
                  <c:formatCode>General</c:formatCode>
                  <c:ptCount val="6"/>
                  <c:pt idx="0">
                    <c:v>1.6899999999999977</c:v>
                  </c:pt>
                  <c:pt idx="1">
                    <c:v>53.94</c:v>
                  </c:pt>
                  <c:pt idx="2">
                    <c:v>2.8799999999999955</c:v>
                  </c:pt>
                  <c:pt idx="3">
                    <c:v>4.4099999999999966</c:v>
                  </c:pt>
                  <c:pt idx="4">
                    <c:v>9.2000000000000171</c:v>
                  </c:pt>
                  <c:pt idx="5">
                    <c:v>2.4199999999999875</c:v>
                  </c:pt>
                </c:numCache>
              </c:numRef>
            </c:plus>
            <c:minus>
              <c:numRef>
                <c:f>'Regional Comparison 18-22'!$F$25:$F$30</c:f>
                <c:numCache>
                  <c:formatCode>General</c:formatCode>
                  <c:ptCount val="6"/>
                  <c:pt idx="0">
                    <c:v>1.6800000000000068</c:v>
                  </c:pt>
                  <c:pt idx="1">
                    <c:v>48.56</c:v>
                  </c:pt>
                  <c:pt idx="2">
                    <c:v>2.8400000000000034</c:v>
                  </c:pt>
                  <c:pt idx="3">
                    <c:v>4.2999999999999972</c:v>
                  </c:pt>
                  <c:pt idx="4">
                    <c:v>8.8899999999999864</c:v>
                  </c:pt>
                  <c:pt idx="5">
                    <c:v>2.3900000000000148</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AANHPI</c:v>
                </c:pt>
                <c:pt idx="3">
                  <c:v>Hispanic (All Races)</c:v>
                </c:pt>
                <c:pt idx="4">
                  <c:v>Non-Hispanic Black</c:v>
                </c:pt>
                <c:pt idx="5">
                  <c:v>Non-Hispanic White</c:v>
                </c:pt>
              </c:strCache>
            </c:strRef>
          </c:cat>
          <c:val>
            <c:numRef>
              <c:f>'Regional Comparison 18-22'!$C$25:$C$30</c:f>
              <c:numCache>
                <c:formatCode>0.00</c:formatCode>
                <c:ptCount val="6"/>
                <c:pt idx="0">
                  <c:v>137.22</c:v>
                </c:pt>
                <c:pt idx="1">
                  <c:v>363.97</c:v>
                </c:pt>
                <c:pt idx="2">
                  <c:v>111.34</c:v>
                </c:pt>
                <c:pt idx="3">
                  <c:v>120.92</c:v>
                </c:pt>
                <c:pt idx="4">
                  <c:v>202.41</c:v>
                </c:pt>
                <c:pt idx="5">
                  <c:v>144.9</c:v>
                </c:pt>
              </c:numCache>
            </c:numRef>
          </c:val>
          <c:extLst>
            <c:ext xmlns:c16="http://schemas.microsoft.com/office/drawing/2014/chart" uri="{C3380CC4-5D6E-409C-BE32-E72D297353CC}">
              <c16:uniqueId val="{00000000-EC3E-4AAC-A985-9D664827D2B1}"/>
            </c:ext>
          </c:extLst>
        </c:ser>
        <c:ser>
          <c:idx val="1"/>
          <c:order val="1"/>
          <c:tx>
            <c:strRef>
              <c:f>'Regional Comparison 18-22'!$H$27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18-22'!$N$25:$N$30</c:f>
                <c:numCache>
                  <c:formatCode>General</c:formatCode>
                  <c:ptCount val="6"/>
                  <c:pt idx="0">
                    <c:v>0.80000000000001137</c:v>
                  </c:pt>
                  <c:pt idx="1">
                    <c:v>15.550000000000011</c:v>
                  </c:pt>
                  <c:pt idx="2">
                    <c:v>1.7099999999999937</c:v>
                  </c:pt>
                  <c:pt idx="3">
                    <c:v>1.6500000000000057</c:v>
                  </c:pt>
                  <c:pt idx="4">
                    <c:v>4.0300000000000011</c:v>
                  </c:pt>
                  <c:pt idx="5">
                    <c:v>1.1099999999999852</c:v>
                  </c:pt>
                </c:numCache>
              </c:numRef>
            </c:plus>
            <c:minus>
              <c:numRef>
                <c:f>'Regional Comparison 18-22'!$M$25:$M$30</c:f>
                <c:numCache>
                  <c:formatCode>General</c:formatCode>
                  <c:ptCount val="6"/>
                  <c:pt idx="0">
                    <c:v>0.78999999999999204</c:v>
                  </c:pt>
                  <c:pt idx="1">
                    <c:v>14.970000000000027</c:v>
                  </c:pt>
                  <c:pt idx="2">
                    <c:v>1.6899999999999977</c:v>
                  </c:pt>
                  <c:pt idx="3">
                    <c:v>1.6399999999999864</c:v>
                  </c:pt>
                  <c:pt idx="4">
                    <c:v>3.9699999999999989</c:v>
                  </c:pt>
                  <c:pt idx="5">
                    <c:v>1.1100000000000136</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AANHPI</c:v>
                </c:pt>
                <c:pt idx="3">
                  <c:v>Hispanic (All Races)</c:v>
                </c:pt>
                <c:pt idx="4">
                  <c:v>Non-Hispanic Black</c:v>
                </c:pt>
                <c:pt idx="5">
                  <c:v>Non-Hispanic White</c:v>
                </c:pt>
              </c:strCache>
            </c:strRef>
          </c:cat>
          <c:val>
            <c:numRef>
              <c:f>'Regional Comparison 18-22'!$J$25:$J$30</c:f>
              <c:numCache>
                <c:formatCode>0.00</c:formatCode>
                <c:ptCount val="6"/>
                <c:pt idx="0">
                  <c:v>155.76</c:v>
                </c:pt>
                <c:pt idx="1">
                  <c:v>310.17</c:v>
                </c:pt>
                <c:pt idx="2">
                  <c:v>118.7</c:v>
                </c:pt>
                <c:pt idx="3">
                  <c:v>136.51</c:v>
                </c:pt>
                <c:pt idx="4">
                  <c:v>202.5</c:v>
                </c:pt>
                <c:pt idx="5">
                  <c:v>165.99</c:v>
                </c:pt>
              </c:numCache>
            </c:numRef>
          </c:val>
          <c:extLst>
            <c:ext xmlns:c16="http://schemas.microsoft.com/office/drawing/2014/chart" uri="{C3380CC4-5D6E-409C-BE32-E72D297353CC}">
              <c16:uniqueId val="{00000001-EC3E-4AAC-A985-9D664827D2B1}"/>
            </c:ext>
          </c:extLst>
        </c:ser>
        <c:ser>
          <c:idx val="2"/>
          <c:order val="2"/>
          <c:tx>
            <c:strRef>
              <c:f>'Regional Comparison 18-22'!$O$27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18-22'!$U$25:$U$30</c:f>
                <c:numCache>
                  <c:formatCode>General</c:formatCode>
                  <c:ptCount val="6"/>
                  <c:pt idx="0">
                    <c:v>0.28000000000000114</c:v>
                  </c:pt>
                  <c:pt idx="1">
                    <c:v>3.1899999999999977</c:v>
                  </c:pt>
                  <c:pt idx="2">
                    <c:v>0.96999999999999886</c:v>
                  </c:pt>
                  <c:pt idx="3">
                    <c:v>0.79000000000000625</c:v>
                  </c:pt>
                  <c:pt idx="4">
                    <c:v>1.039999999999992</c:v>
                  </c:pt>
                  <c:pt idx="5">
                    <c:v>0.31999999999999318</c:v>
                  </c:pt>
                </c:numCache>
              </c:numRef>
            </c:plus>
            <c:minus>
              <c:numRef>
                <c:f>'Regional Comparison 18-22'!$T$25:$T$30</c:f>
                <c:numCache>
                  <c:formatCode>General</c:formatCode>
                  <c:ptCount val="6"/>
                  <c:pt idx="0">
                    <c:v>0.27000000000001023</c:v>
                  </c:pt>
                  <c:pt idx="1">
                    <c:v>3.1499999999999773</c:v>
                  </c:pt>
                  <c:pt idx="2">
                    <c:v>0.95999999999999375</c:v>
                  </c:pt>
                  <c:pt idx="3">
                    <c:v>0.78999999999999204</c:v>
                  </c:pt>
                  <c:pt idx="4">
                    <c:v>1.0400000000000205</c:v>
                  </c:pt>
                  <c:pt idx="5">
                    <c:v>0.33000000000001251</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AANHPI</c:v>
                </c:pt>
                <c:pt idx="3">
                  <c:v>Hispanic (All Races)</c:v>
                </c:pt>
                <c:pt idx="4">
                  <c:v>Non-Hispanic Black</c:v>
                </c:pt>
                <c:pt idx="5">
                  <c:v>Non-Hispanic White</c:v>
                </c:pt>
              </c:strCache>
            </c:strRef>
          </c:cat>
          <c:val>
            <c:numRef>
              <c:f>'Regional Comparison 18-22'!$Q$25:$Q$30</c:f>
              <c:numCache>
                <c:formatCode>#,##0.00</c:formatCode>
                <c:ptCount val="6"/>
                <c:pt idx="0" formatCode="General">
                  <c:v>172.87</c:v>
                </c:pt>
                <c:pt idx="1">
                  <c:v>144.44999999999999</c:v>
                </c:pt>
                <c:pt idx="2" formatCode="General">
                  <c:v>107.52</c:v>
                </c:pt>
                <c:pt idx="3" formatCode="General">
                  <c:v>126.82</c:v>
                </c:pt>
                <c:pt idx="4">
                  <c:v>208.3</c:v>
                </c:pt>
                <c:pt idx="5" formatCode="General">
                  <c:v>179</c:v>
                </c:pt>
              </c:numCache>
            </c:numRef>
          </c:val>
          <c:extLst>
            <c:ext xmlns:c16="http://schemas.microsoft.com/office/drawing/2014/chart" uri="{C3380CC4-5D6E-409C-BE32-E72D297353CC}">
              <c16:uniqueId val="{00000002-EC3E-4AAC-A985-9D664827D2B1}"/>
            </c:ext>
          </c:extLst>
        </c:ser>
        <c:dLbls>
          <c:showLegendKey val="0"/>
          <c:showVal val="0"/>
          <c:showCatName val="0"/>
          <c:showSerName val="0"/>
          <c:showPercent val="0"/>
          <c:showBubbleSize val="0"/>
        </c:dLbls>
        <c:gapWidth val="219"/>
        <c:overlap val="-27"/>
        <c:axId val="545743872"/>
        <c:axId val="545744264"/>
      </c:barChart>
      <c:catAx>
        <c:axId val="5457438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4264"/>
        <c:crosses val="autoZero"/>
        <c:auto val="1"/>
        <c:lblAlgn val="ctr"/>
        <c:lblOffset val="100"/>
        <c:noMultiLvlLbl val="0"/>
      </c:catAx>
      <c:valAx>
        <c:axId val="5457442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11289</xdr:colOff>
      <xdr:row>23</xdr:row>
      <xdr:rowOff>106129</xdr:rowOff>
    </xdr:to>
    <xdr:pic>
      <xdr:nvPicPr>
        <xdr:cNvPr id="3" name="Picture 2">
          <a:extLst>
            <a:ext uri="{FF2B5EF4-FFF2-40B4-BE49-F238E27FC236}">
              <a16:creationId xmlns:a16="http://schemas.microsoft.com/office/drawing/2014/main" id="{B0702029-F3C0-4368-AD41-4521ADDA29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5139"/>
          <a:ext cx="7772400" cy="3986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333542</xdr:colOff>
      <xdr:row>1</xdr:row>
      <xdr:rowOff>58821</xdr:rowOff>
    </xdr:from>
    <xdr:to>
      <xdr:col>16</xdr:col>
      <xdr:colOff>58487</xdr:colOff>
      <xdr:row>26</xdr:row>
      <xdr:rowOff>108618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14975</xdr:colOff>
      <xdr:row>4</xdr:row>
      <xdr:rowOff>82902</xdr:rowOff>
    </xdr:from>
    <xdr:to>
      <xdr:col>33</xdr:col>
      <xdr:colOff>432954</xdr:colOff>
      <xdr:row>29</xdr:row>
      <xdr:rowOff>121228</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34600</xdr:colOff>
      <xdr:row>32</xdr:row>
      <xdr:rowOff>103909</xdr:rowOff>
    </xdr:from>
    <xdr:to>
      <xdr:col>33</xdr:col>
      <xdr:colOff>536864</xdr:colOff>
      <xdr:row>56</xdr:row>
      <xdr:rowOff>125230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6</xdr:col>
      <xdr:colOff>575118</xdr:colOff>
      <xdr:row>23</xdr:row>
      <xdr:rowOff>70185</xdr:rowOff>
    </xdr:to>
    <xdr:pic>
      <xdr:nvPicPr>
        <xdr:cNvPr id="3" name="Picture 2">
          <a:extLst>
            <a:ext uri="{FF2B5EF4-FFF2-40B4-BE49-F238E27FC236}">
              <a16:creationId xmlns:a16="http://schemas.microsoft.com/office/drawing/2014/main" id="{2539E896-9102-4FA9-837D-4FF47CBD5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330868"/>
          <a:ext cx="7733906" cy="40406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422274</xdr:colOff>
      <xdr:row>4</xdr:row>
      <xdr:rowOff>0</xdr:rowOff>
    </xdr:from>
    <xdr:to>
      <xdr:col>15</xdr:col>
      <xdr:colOff>310116</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289115</xdr:colOff>
      <xdr:row>1</xdr:row>
      <xdr:rowOff>85627</xdr:rowOff>
    </xdr:from>
    <xdr:to>
      <xdr:col>29</xdr:col>
      <xdr:colOff>548897</xdr:colOff>
      <xdr:row>22</xdr:row>
      <xdr:rowOff>64577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330508</xdr:colOff>
      <xdr:row>22</xdr:row>
      <xdr:rowOff>142122</xdr:rowOff>
    </xdr:from>
    <xdr:to>
      <xdr:col>30</xdr:col>
      <xdr:colOff>16143</xdr:colOff>
      <xdr:row>43</xdr:row>
      <xdr:rowOff>161441</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326571</xdr:colOff>
      <xdr:row>1</xdr:row>
      <xdr:rowOff>27214</xdr:rowOff>
    </xdr:from>
    <xdr:to>
      <xdr:col>34</xdr:col>
      <xdr:colOff>106816</xdr:colOff>
      <xdr:row>22</xdr:row>
      <xdr:rowOff>142875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139472</xdr:colOff>
      <xdr:row>1</xdr:row>
      <xdr:rowOff>23204</xdr:rowOff>
    </xdr:from>
    <xdr:to>
      <xdr:col>46</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337564</xdr:colOff>
      <xdr:row>22</xdr:row>
      <xdr:rowOff>189464</xdr:rowOff>
    </xdr:from>
    <xdr:to>
      <xdr:col>34</xdr:col>
      <xdr:colOff>114634</xdr:colOff>
      <xdr:row>45</xdr:row>
      <xdr:rowOff>84196</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136888</xdr:colOff>
      <xdr:row>23</xdr:row>
      <xdr:rowOff>13592</xdr:rowOff>
    </xdr:from>
    <xdr:to>
      <xdr:col>46</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5" x14ac:dyDescent="0.25"/>
  <cols>
    <col min="1" max="1" width="27.42578125" style="98" customWidth="1"/>
    <col min="2" max="2" width="60.85546875" style="93" customWidth="1"/>
    <col min="3" max="3" width="98.42578125" style="93" customWidth="1"/>
  </cols>
  <sheetData>
    <row r="1" spans="1:3" ht="54" x14ac:dyDescent="0.25">
      <c r="A1" s="184" t="s">
        <v>139</v>
      </c>
      <c r="B1" s="185" t="s">
        <v>89</v>
      </c>
      <c r="C1" s="185" t="s">
        <v>91</v>
      </c>
    </row>
    <row r="2" spans="1:3" ht="71.25" x14ac:dyDescent="0.25">
      <c r="A2" s="95" t="s">
        <v>90</v>
      </c>
      <c r="B2" s="92" t="s">
        <v>99</v>
      </c>
      <c r="C2" s="92" t="s">
        <v>117</v>
      </c>
    </row>
    <row r="3" spans="1:3" s="90" customFormat="1" ht="28.5" x14ac:dyDescent="0.25">
      <c r="A3" s="91" t="s">
        <v>107</v>
      </c>
      <c r="B3" s="92" t="s">
        <v>100</v>
      </c>
      <c r="C3" s="92" t="s">
        <v>206</v>
      </c>
    </row>
    <row r="4" spans="1:3" s="90" customFormat="1" ht="42.75" x14ac:dyDescent="0.25">
      <c r="A4" s="91" t="s">
        <v>108</v>
      </c>
      <c r="B4" s="92" t="s">
        <v>118</v>
      </c>
      <c r="C4" s="92" t="s">
        <v>96</v>
      </c>
    </row>
    <row r="5" spans="1:3" ht="28.5" x14ac:dyDescent="0.25">
      <c r="A5" s="117" t="s">
        <v>128</v>
      </c>
      <c r="B5" s="92" t="s">
        <v>119</v>
      </c>
      <c r="C5" s="92" t="s">
        <v>92</v>
      </c>
    </row>
    <row r="6" spans="1:3" ht="28.5" x14ac:dyDescent="0.25">
      <c r="A6" s="117" t="s">
        <v>129</v>
      </c>
      <c r="B6" s="92" t="s">
        <v>120</v>
      </c>
      <c r="C6" s="92" t="s">
        <v>95</v>
      </c>
    </row>
    <row r="7" spans="1:3" x14ac:dyDescent="0.25">
      <c r="A7" s="96" t="s">
        <v>109</v>
      </c>
      <c r="B7" s="92" t="s">
        <v>100</v>
      </c>
      <c r="C7" s="92" t="s">
        <v>101</v>
      </c>
    </row>
    <row r="8" spans="1:3" ht="42.75" x14ac:dyDescent="0.25">
      <c r="A8" s="96" t="s">
        <v>110</v>
      </c>
      <c r="B8" s="92" t="s">
        <v>121</v>
      </c>
      <c r="C8" s="92" t="s">
        <v>96</v>
      </c>
    </row>
    <row r="9" spans="1:3" ht="28.5" x14ac:dyDescent="0.25">
      <c r="A9" s="100" t="s">
        <v>126</v>
      </c>
      <c r="B9" s="92" t="s">
        <v>122</v>
      </c>
      <c r="C9" s="92" t="s">
        <v>93</v>
      </c>
    </row>
    <row r="10" spans="1:3" ht="28.5" x14ac:dyDescent="0.25">
      <c r="A10" s="100" t="s">
        <v>127</v>
      </c>
      <c r="B10" s="92" t="s">
        <v>123</v>
      </c>
      <c r="C10" s="92" t="s">
        <v>94</v>
      </c>
    </row>
    <row r="11" spans="1:3" ht="28.5" x14ac:dyDescent="0.25">
      <c r="A11" s="97" t="s">
        <v>138</v>
      </c>
      <c r="B11" s="92" t="s">
        <v>136</v>
      </c>
      <c r="C11" s="92" t="s">
        <v>137</v>
      </c>
    </row>
    <row r="12" spans="1:3" s="34" customFormat="1" x14ac:dyDescent="0.25">
      <c r="A12" s="98"/>
      <c r="B12" s="103"/>
      <c r="C12" s="104"/>
    </row>
    <row r="13" spans="1:3" ht="28.5" customHeight="1" x14ac:dyDescent="0.25">
      <c r="A13" s="99" t="s">
        <v>189</v>
      </c>
      <c r="B13" s="187" t="s">
        <v>186</v>
      </c>
      <c r="C13" s="187"/>
    </row>
    <row r="14" spans="1:3" ht="30" customHeight="1" x14ac:dyDescent="0.25">
      <c r="A14" s="99" t="s">
        <v>190</v>
      </c>
      <c r="B14" s="188" t="s">
        <v>191</v>
      </c>
      <c r="C14" s="188"/>
    </row>
    <row r="15" spans="1:3" s="34" customFormat="1" x14ac:dyDescent="0.25">
      <c r="A15" s="98"/>
      <c r="B15" s="98"/>
      <c r="C15" s="93"/>
    </row>
    <row r="16" spans="1:3" x14ac:dyDescent="0.25">
      <c r="A16" s="99" t="s">
        <v>104</v>
      </c>
      <c r="B16" s="99" t="s">
        <v>183</v>
      </c>
    </row>
    <row r="17" spans="1:3" x14ac:dyDescent="0.25">
      <c r="A17" s="98" t="s">
        <v>85</v>
      </c>
      <c r="B17" s="98" t="s">
        <v>219</v>
      </c>
    </row>
    <row r="18" spans="1:3" ht="28.5" x14ac:dyDescent="0.25">
      <c r="A18" s="98" t="s">
        <v>86</v>
      </c>
      <c r="B18" s="98" t="s">
        <v>105</v>
      </c>
      <c r="C18" s="94" t="s">
        <v>134</v>
      </c>
    </row>
    <row r="19" spans="1:3" x14ac:dyDescent="0.25">
      <c r="A19" s="98" t="s">
        <v>87</v>
      </c>
      <c r="B19" s="98" t="s">
        <v>130</v>
      </c>
      <c r="C19" s="93" t="s">
        <v>135</v>
      </c>
    </row>
    <row r="20" spans="1:3" x14ac:dyDescent="0.25">
      <c r="A20" s="98" t="s">
        <v>10</v>
      </c>
      <c r="B20" s="98" t="s">
        <v>106</v>
      </c>
    </row>
    <row r="21" spans="1:3" x14ac:dyDescent="0.25">
      <c r="A21" s="98" t="s">
        <v>9</v>
      </c>
      <c r="B21" s="98" t="s">
        <v>37</v>
      </c>
    </row>
    <row r="22" spans="1:3" x14ac:dyDescent="0.25">
      <c r="A22" s="98" t="s">
        <v>8</v>
      </c>
      <c r="B22" s="98" t="s">
        <v>36</v>
      </c>
    </row>
    <row r="24" spans="1:3" x14ac:dyDescent="0.25">
      <c r="A24" s="99" t="s">
        <v>187</v>
      </c>
    </row>
    <row r="25" spans="1:3" x14ac:dyDescent="0.25">
      <c r="A25" s="6" t="s">
        <v>140</v>
      </c>
      <c r="B25" s="101" t="s">
        <v>184</v>
      </c>
    </row>
    <row r="26" spans="1:3" x14ac:dyDescent="0.25">
      <c r="A26" s="6" t="s">
        <v>141</v>
      </c>
      <c r="B26" s="102" t="s">
        <v>174</v>
      </c>
    </row>
    <row r="27" spans="1:3" x14ac:dyDescent="0.25">
      <c r="A27" s="6" t="s">
        <v>142</v>
      </c>
      <c r="B27" s="102" t="s">
        <v>178</v>
      </c>
    </row>
    <row r="28" spans="1:3" s="34" customFormat="1" x14ac:dyDescent="0.25">
      <c r="A28" s="6" t="s">
        <v>142</v>
      </c>
      <c r="B28" s="102" t="s">
        <v>205</v>
      </c>
      <c r="C28" s="93"/>
    </row>
    <row r="29" spans="1:3" x14ac:dyDescent="0.25">
      <c r="A29" s="6" t="s">
        <v>143</v>
      </c>
      <c r="B29" s="102" t="s">
        <v>175</v>
      </c>
    </row>
    <row r="30" spans="1:3" x14ac:dyDescent="0.25">
      <c r="A30" s="6" t="s">
        <v>144</v>
      </c>
      <c r="B30" s="102" t="s">
        <v>176</v>
      </c>
    </row>
    <row r="31" spans="1:3" x14ac:dyDescent="0.25">
      <c r="A31" s="6" t="s">
        <v>145</v>
      </c>
      <c r="B31" s="102" t="s">
        <v>177</v>
      </c>
    </row>
    <row r="32" spans="1:3" x14ac:dyDescent="0.25">
      <c r="A32" s="6" t="s">
        <v>146</v>
      </c>
      <c r="B32" s="102" t="s">
        <v>177</v>
      </c>
    </row>
    <row r="33" spans="1:2" x14ac:dyDescent="0.25">
      <c r="A33" s="6" t="s">
        <v>147</v>
      </c>
      <c r="B33" s="102" t="s">
        <v>178</v>
      </c>
    </row>
    <row r="34" spans="1:2" x14ac:dyDescent="0.25">
      <c r="A34" s="6" t="s">
        <v>148</v>
      </c>
      <c r="B34" s="102" t="s">
        <v>179</v>
      </c>
    </row>
    <row r="35" spans="1:2" x14ac:dyDescent="0.25">
      <c r="A35" s="6" t="s">
        <v>149</v>
      </c>
      <c r="B35" s="102" t="s">
        <v>185</v>
      </c>
    </row>
    <row r="36" spans="1:2" x14ac:dyDescent="0.25">
      <c r="A36" s="6" t="s">
        <v>150</v>
      </c>
      <c r="B36" s="102"/>
    </row>
    <row r="37" spans="1:2" x14ac:dyDescent="0.25">
      <c r="A37" s="6" t="s">
        <v>151</v>
      </c>
      <c r="B37" s="102"/>
    </row>
    <row r="38" spans="1:2" x14ac:dyDescent="0.25">
      <c r="A38" s="6" t="s">
        <v>152</v>
      </c>
      <c r="B38" s="102"/>
    </row>
    <row r="39" spans="1:2" x14ac:dyDescent="0.25">
      <c r="A39" s="6" t="s">
        <v>153</v>
      </c>
      <c r="B39" s="102"/>
    </row>
    <row r="40" spans="1:2" x14ac:dyDescent="0.25">
      <c r="A40" s="6" t="s">
        <v>154</v>
      </c>
      <c r="B40" s="102"/>
    </row>
    <row r="41" spans="1:2" x14ac:dyDescent="0.25">
      <c r="A41" s="6" t="s">
        <v>155</v>
      </c>
      <c r="B41" s="102"/>
    </row>
    <row r="42" spans="1:2" x14ac:dyDescent="0.25">
      <c r="A42" s="6" t="s">
        <v>156</v>
      </c>
      <c r="B42" s="102" t="s">
        <v>180</v>
      </c>
    </row>
    <row r="43" spans="1:2" x14ac:dyDescent="0.25">
      <c r="A43" s="6" t="s">
        <v>157</v>
      </c>
      <c r="B43" s="102"/>
    </row>
    <row r="44" spans="1:2" x14ac:dyDescent="0.25">
      <c r="A44" s="6" t="s">
        <v>158</v>
      </c>
      <c r="B44" s="102"/>
    </row>
    <row r="45" spans="1:2" x14ac:dyDescent="0.25">
      <c r="A45" s="6" t="s">
        <v>159</v>
      </c>
      <c r="B45" s="102"/>
    </row>
    <row r="46" spans="1:2" x14ac:dyDescent="0.25">
      <c r="A46" s="6" t="s">
        <v>160</v>
      </c>
      <c r="B46" s="102"/>
    </row>
    <row r="47" spans="1:2" x14ac:dyDescent="0.25">
      <c r="A47" s="6" t="s">
        <v>161</v>
      </c>
      <c r="B47" s="102"/>
    </row>
    <row r="48" spans="1:2" x14ac:dyDescent="0.25">
      <c r="A48" s="6" t="s">
        <v>162</v>
      </c>
      <c r="B48" s="102"/>
    </row>
    <row r="49" spans="1:2" x14ac:dyDescent="0.25">
      <c r="A49" s="6" t="s">
        <v>163</v>
      </c>
      <c r="B49" s="102" t="s">
        <v>178</v>
      </c>
    </row>
    <row r="50" spans="1:2" x14ac:dyDescent="0.25">
      <c r="A50" s="6" t="s">
        <v>164</v>
      </c>
      <c r="B50" s="102" t="s">
        <v>179</v>
      </c>
    </row>
    <row r="51" spans="1:2" x14ac:dyDescent="0.25">
      <c r="A51" s="6" t="s">
        <v>165</v>
      </c>
      <c r="B51" s="102"/>
    </row>
    <row r="52" spans="1:2" x14ac:dyDescent="0.25">
      <c r="A52" s="6" t="s">
        <v>166</v>
      </c>
      <c r="B52" s="102"/>
    </row>
    <row r="53" spans="1:2" x14ac:dyDescent="0.25">
      <c r="A53" s="6" t="s">
        <v>167</v>
      </c>
      <c r="B53" s="102" t="s">
        <v>177</v>
      </c>
    </row>
    <row r="54" spans="1:2" x14ac:dyDescent="0.25">
      <c r="A54" s="6" t="s">
        <v>168</v>
      </c>
      <c r="B54" s="102"/>
    </row>
    <row r="55" spans="1:2" x14ac:dyDescent="0.25">
      <c r="A55" s="6" t="s">
        <v>169</v>
      </c>
      <c r="B55" s="102" t="s">
        <v>181</v>
      </c>
    </row>
    <row r="56" spans="1:2" x14ac:dyDescent="0.25">
      <c r="A56" s="6" t="s">
        <v>170</v>
      </c>
      <c r="B56" s="102"/>
    </row>
    <row r="57" spans="1:2" x14ac:dyDescent="0.25">
      <c r="A57" s="6" t="s">
        <v>171</v>
      </c>
      <c r="B57" s="102"/>
    </row>
    <row r="58" spans="1:2" x14ac:dyDescent="0.25">
      <c r="A58" s="6" t="s">
        <v>172</v>
      </c>
      <c r="B58" s="102" t="s">
        <v>181</v>
      </c>
    </row>
    <row r="59" spans="1:2" ht="38.25" x14ac:dyDescent="0.25">
      <c r="A59" s="6" t="s">
        <v>173</v>
      </c>
      <c r="B59" s="101" t="s">
        <v>182</v>
      </c>
    </row>
    <row r="61" spans="1:2" x14ac:dyDescent="0.25">
      <c r="A61" s="99" t="s">
        <v>188</v>
      </c>
    </row>
    <row r="62" spans="1:2" x14ac:dyDescent="0.25">
      <c r="A62" s="34" t="s">
        <v>192</v>
      </c>
    </row>
    <row r="63" spans="1:2" x14ac:dyDescent="0.25">
      <c r="A63" s="34" t="s">
        <v>141</v>
      </c>
    </row>
    <row r="64" spans="1:2" x14ac:dyDescent="0.25">
      <c r="A64" s="34" t="s">
        <v>142</v>
      </c>
    </row>
    <row r="65" spans="1:1" x14ac:dyDescent="0.25">
      <c r="A65" s="34" t="s">
        <v>193</v>
      </c>
    </row>
    <row r="66" spans="1:1" x14ac:dyDescent="0.25">
      <c r="A66" s="34" t="s">
        <v>145</v>
      </c>
    </row>
    <row r="67" spans="1:1" x14ac:dyDescent="0.25">
      <c r="A67" s="34" t="s">
        <v>194</v>
      </c>
    </row>
    <row r="68" spans="1:1" x14ac:dyDescent="0.25">
      <c r="A68" s="34" t="s">
        <v>146</v>
      </c>
    </row>
    <row r="69" spans="1:1" x14ac:dyDescent="0.25">
      <c r="A69" s="34" t="s">
        <v>150</v>
      </c>
    </row>
    <row r="70" spans="1:1" x14ac:dyDescent="0.25">
      <c r="A70" s="34" t="s">
        <v>154</v>
      </c>
    </row>
    <row r="71" spans="1:1" x14ac:dyDescent="0.25">
      <c r="A71" s="34" t="s">
        <v>155</v>
      </c>
    </row>
    <row r="72" spans="1:1" x14ac:dyDescent="0.25">
      <c r="A72" s="34" t="s">
        <v>195</v>
      </c>
    </row>
    <row r="73" spans="1:1" x14ac:dyDescent="0.25">
      <c r="A73" s="34" t="s">
        <v>196</v>
      </c>
    </row>
    <row r="74" spans="1:1" x14ac:dyDescent="0.25">
      <c r="A74" s="34" t="s">
        <v>197</v>
      </c>
    </row>
    <row r="75" spans="1:1" x14ac:dyDescent="0.25">
      <c r="A75" s="34" t="s">
        <v>198</v>
      </c>
    </row>
    <row r="76" spans="1:1" x14ac:dyDescent="0.25">
      <c r="A76" s="34" t="s">
        <v>199</v>
      </c>
    </row>
    <row r="77" spans="1:1" x14ac:dyDescent="0.25">
      <c r="A77" s="34" t="s">
        <v>200</v>
      </c>
    </row>
    <row r="78" spans="1:1" x14ac:dyDescent="0.25">
      <c r="A78" s="34" t="s">
        <v>162</v>
      </c>
    </row>
    <row r="79" spans="1:1" x14ac:dyDescent="0.25">
      <c r="A79" s="34" t="s">
        <v>151</v>
      </c>
    </row>
    <row r="80" spans="1:1" x14ac:dyDescent="0.25">
      <c r="A80" s="34" t="s">
        <v>201</v>
      </c>
    </row>
    <row r="81" spans="1:2" x14ac:dyDescent="0.25">
      <c r="A81" s="34" t="s">
        <v>202</v>
      </c>
    </row>
    <row r="82" spans="1:2" x14ac:dyDescent="0.25">
      <c r="A82" s="34" t="s">
        <v>203</v>
      </c>
    </row>
    <row r="83" spans="1:2" x14ac:dyDescent="0.25">
      <c r="A83" s="34" t="s">
        <v>165</v>
      </c>
    </row>
    <row r="84" spans="1:2" x14ac:dyDescent="0.25">
      <c r="A84" s="34" t="s">
        <v>166</v>
      </c>
    </row>
    <row r="85" spans="1:2" x14ac:dyDescent="0.25">
      <c r="A85" s="34" t="s">
        <v>167</v>
      </c>
    </row>
    <row r="86" spans="1:2" x14ac:dyDescent="0.25">
      <c r="A86" s="34" t="s">
        <v>168</v>
      </c>
    </row>
    <row r="87" spans="1:2" x14ac:dyDescent="0.25">
      <c r="A87" s="34" t="s">
        <v>169</v>
      </c>
    </row>
    <row r="88" spans="1:2" x14ac:dyDescent="0.25">
      <c r="A88" s="34" t="s">
        <v>170</v>
      </c>
    </row>
    <row r="89" spans="1:2" x14ac:dyDescent="0.25">
      <c r="A89" s="34" t="s">
        <v>172</v>
      </c>
    </row>
    <row r="90" spans="1:2" x14ac:dyDescent="0.25">
      <c r="A90" s="34" t="s">
        <v>171</v>
      </c>
    </row>
    <row r="91" spans="1:2" ht="38.25" x14ac:dyDescent="0.25">
      <c r="A91" s="34" t="s">
        <v>204</v>
      </c>
      <c r="B91" s="101" t="s">
        <v>182</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8-22'!A1" display="ASIR 18-22" xr:uid="{E11E8EA0-D211-4331-9E09-FF15992333BB}"/>
    <hyperlink ref="A6" location="'CSIR 18-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7"/>
  <sheetViews>
    <sheetView zoomScale="69" zoomScaleNormal="69" zoomScaleSheetLayoutView="86" workbookViewId="0">
      <selection activeCell="H18" sqref="H18:H19"/>
    </sheetView>
  </sheetViews>
  <sheetFormatPr defaultColWidth="9.140625" defaultRowHeight="15" x14ac:dyDescent="0.25"/>
  <cols>
    <col min="1" max="1" width="31" style="17" customWidth="1"/>
    <col min="2" max="2" width="20.42578125" style="17" customWidth="1"/>
    <col min="3" max="3" width="9.28515625" style="18" bestFit="1" customWidth="1"/>
    <col min="4" max="5" width="11.42578125" style="18" customWidth="1"/>
    <col min="6" max="6" width="9.7109375" style="22" bestFit="1" customWidth="1"/>
    <col min="7" max="7" width="12.28515625" style="22" customWidth="1"/>
    <col min="8" max="8" width="9.28515625" style="18" bestFit="1" customWidth="1"/>
    <col min="9" max="10" width="12.140625" style="18" customWidth="1"/>
    <col min="11" max="11" width="9.42578125" style="22" bestFit="1" customWidth="1"/>
    <col min="12" max="12" width="12.28515625" style="22" customWidth="1"/>
    <col min="13" max="13" width="9.28515625" style="18" bestFit="1" customWidth="1"/>
    <col min="14" max="15" width="11.7109375" style="18" customWidth="1"/>
    <col min="16" max="16" width="9.28515625" style="22" bestFit="1" customWidth="1"/>
    <col min="17" max="17" width="12.28515625" style="22" customWidth="1"/>
    <col min="18" max="16384" width="9.140625" style="17"/>
  </cols>
  <sheetData>
    <row r="1" spans="1:17" s="19" customFormat="1" x14ac:dyDescent="0.25">
      <c r="A1" s="19" t="s">
        <v>125</v>
      </c>
      <c r="B1" s="17"/>
      <c r="C1" s="18"/>
      <c r="D1" s="18"/>
      <c r="E1" s="18"/>
      <c r="F1" s="22"/>
      <c r="G1" s="22"/>
      <c r="H1" s="18"/>
      <c r="I1" s="18"/>
      <c r="J1" s="18"/>
      <c r="K1" s="22"/>
      <c r="L1" s="22"/>
      <c r="M1" s="18"/>
      <c r="N1" s="18"/>
      <c r="O1" s="18"/>
      <c r="P1" s="22"/>
      <c r="Q1" s="22"/>
    </row>
    <row r="2" spans="1:17" s="19" customFormat="1" x14ac:dyDescent="0.25">
      <c r="A2" s="89" t="s">
        <v>112</v>
      </c>
      <c r="B2" s="17"/>
      <c r="C2" s="18"/>
      <c r="D2" s="18"/>
      <c r="E2" s="18"/>
      <c r="F2" s="22"/>
      <c r="G2" s="22"/>
      <c r="H2" s="18"/>
      <c r="I2" s="18"/>
      <c r="J2" s="18"/>
      <c r="K2" s="22"/>
      <c r="L2" s="22"/>
      <c r="M2" s="18"/>
      <c r="N2" s="18"/>
      <c r="O2" s="18"/>
      <c r="P2" s="22"/>
      <c r="Q2" s="22"/>
    </row>
    <row r="3" spans="1:17" s="19" customFormat="1" x14ac:dyDescent="0.25">
      <c r="A3" s="17"/>
      <c r="B3" s="17"/>
      <c r="C3" s="18"/>
      <c r="D3" s="18"/>
      <c r="E3" s="18"/>
      <c r="F3" s="22"/>
      <c r="G3" s="22"/>
      <c r="H3" s="18"/>
      <c r="I3" s="18" t="s">
        <v>35</v>
      </c>
      <c r="J3" s="18"/>
      <c r="K3" s="22"/>
      <c r="L3" s="22"/>
      <c r="M3" s="18"/>
      <c r="N3" s="18"/>
      <c r="O3" s="18"/>
      <c r="P3" s="22"/>
      <c r="Q3" s="22"/>
    </row>
    <row r="4" spans="1:17" s="19" customFormat="1" x14ac:dyDescent="0.25">
      <c r="A4" s="17"/>
      <c r="B4" s="17"/>
      <c r="C4" s="18"/>
      <c r="D4" s="18"/>
      <c r="E4" s="18"/>
      <c r="F4" s="22"/>
      <c r="G4" s="22"/>
      <c r="H4" s="18"/>
      <c r="I4" s="18"/>
      <c r="J4" s="18"/>
      <c r="K4" s="22"/>
      <c r="L4" s="22"/>
      <c r="M4" s="18"/>
      <c r="N4" s="18"/>
      <c r="O4" s="18"/>
      <c r="P4" s="22"/>
      <c r="Q4" s="22"/>
    </row>
    <row r="5" spans="1:17" x14ac:dyDescent="0.25">
      <c r="C5" s="195" t="s">
        <v>0</v>
      </c>
      <c r="D5" s="195"/>
      <c r="E5" s="195"/>
      <c r="F5" s="195"/>
      <c r="G5" s="195"/>
      <c r="H5" s="192" t="s">
        <v>1</v>
      </c>
      <c r="I5" s="193"/>
      <c r="J5" s="193"/>
      <c r="K5" s="193"/>
      <c r="L5" s="194"/>
      <c r="M5" s="195" t="s">
        <v>2</v>
      </c>
      <c r="N5" s="195"/>
      <c r="O5" s="195"/>
      <c r="P5" s="195"/>
      <c r="Q5" s="195"/>
    </row>
    <row r="6" spans="1:17" x14ac:dyDescent="0.2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25">
      <c r="A7" s="17" t="s">
        <v>220</v>
      </c>
      <c r="B7" s="17" t="s">
        <v>52</v>
      </c>
      <c r="C7" s="18">
        <v>117.76</v>
      </c>
      <c r="D7" s="18">
        <v>116.68</v>
      </c>
      <c r="E7" s="18">
        <v>118.85</v>
      </c>
      <c r="F7" s="22">
        <v>46437</v>
      </c>
      <c r="G7" s="22">
        <v>33047145</v>
      </c>
      <c r="H7" s="20">
        <v>136.77000000000001</v>
      </c>
      <c r="I7" s="21">
        <v>135.01</v>
      </c>
      <c r="J7" s="21">
        <v>138.55000000000001</v>
      </c>
      <c r="K7" s="23">
        <v>23878</v>
      </c>
      <c r="L7" s="24">
        <v>16575486</v>
      </c>
      <c r="M7" s="18">
        <v>104.17</v>
      </c>
      <c r="N7" s="18">
        <v>102.79</v>
      </c>
      <c r="O7" s="18">
        <v>105.56</v>
      </c>
      <c r="P7" s="22">
        <v>22559</v>
      </c>
      <c r="Q7" s="22">
        <v>16471659</v>
      </c>
    </row>
    <row r="8" spans="1:17" x14ac:dyDescent="0.25">
      <c r="A8" s="17" t="s">
        <v>220</v>
      </c>
      <c r="B8" s="17" t="s">
        <v>53</v>
      </c>
      <c r="C8" s="18">
        <v>121.24</v>
      </c>
      <c r="D8" s="18">
        <v>118.97</v>
      </c>
      <c r="E8" s="18">
        <v>123.54</v>
      </c>
      <c r="F8" s="22">
        <v>11227</v>
      </c>
      <c r="G8" s="22">
        <v>8316777</v>
      </c>
      <c r="H8" s="20">
        <v>139</v>
      </c>
      <c r="I8" s="21">
        <v>135.29</v>
      </c>
      <c r="J8" s="21">
        <v>142.78</v>
      </c>
      <c r="K8" s="23">
        <v>5608</v>
      </c>
      <c r="L8" s="24">
        <v>4124423</v>
      </c>
      <c r="M8" s="18">
        <v>109.15</v>
      </c>
      <c r="N8" s="18">
        <v>106.27</v>
      </c>
      <c r="O8" s="18">
        <v>112.09</v>
      </c>
      <c r="P8" s="22">
        <v>5619</v>
      </c>
      <c r="Q8" s="22">
        <v>4192354</v>
      </c>
    </row>
    <row r="9" spans="1:17" x14ac:dyDescent="0.25">
      <c r="A9" s="17" t="s">
        <v>220</v>
      </c>
      <c r="B9" s="17" t="s">
        <v>54</v>
      </c>
      <c r="C9" s="18">
        <v>127.8</v>
      </c>
      <c r="D9" s="18">
        <v>125.14</v>
      </c>
      <c r="E9" s="18">
        <v>130.5</v>
      </c>
      <c r="F9" s="22">
        <v>9053</v>
      </c>
      <c r="G9" s="22">
        <v>5812496</v>
      </c>
      <c r="H9" s="20">
        <v>147.63</v>
      </c>
      <c r="I9" s="21">
        <v>143.29</v>
      </c>
      <c r="J9" s="21">
        <v>152.07</v>
      </c>
      <c r="K9" s="23">
        <v>4585</v>
      </c>
      <c r="L9" s="24">
        <v>2859465</v>
      </c>
      <c r="M9" s="18">
        <v>113.87</v>
      </c>
      <c r="N9" s="18">
        <v>110.5</v>
      </c>
      <c r="O9" s="18">
        <v>117.32</v>
      </c>
      <c r="P9" s="22">
        <v>4468</v>
      </c>
      <c r="Q9" s="22">
        <v>2953031</v>
      </c>
    </row>
    <row r="10" spans="1:17" x14ac:dyDescent="0.25">
      <c r="A10" s="17" t="s">
        <v>220</v>
      </c>
      <c r="B10" s="17" t="s">
        <v>55</v>
      </c>
      <c r="C10" s="18">
        <v>113.74</v>
      </c>
      <c r="D10" s="18">
        <v>109.16</v>
      </c>
      <c r="E10" s="18">
        <v>118.5</v>
      </c>
      <c r="F10" s="22">
        <v>2439</v>
      </c>
      <c r="G10" s="22">
        <v>1303503</v>
      </c>
      <c r="H10" s="20">
        <v>131.46</v>
      </c>
      <c r="I10" s="21">
        <v>124.15</v>
      </c>
      <c r="J10" s="21">
        <v>139.13999999999999</v>
      </c>
      <c r="K10" s="23">
        <v>1250</v>
      </c>
      <c r="L10" s="24">
        <v>640544</v>
      </c>
      <c r="M10" s="18">
        <v>101.17</v>
      </c>
      <c r="N10" s="18">
        <v>95.25</v>
      </c>
      <c r="O10" s="18">
        <v>107.43</v>
      </c>
      <c r="P10" s="22">
        <v>1189</v>
      </c>
      <c r="Q10" s="22">
        <v>662959</v>
      </c>
    </row>
    <row r="11" spans="1:17" x14ac:dyDescent="0.25">
      <c r="A11" s="17" t="s">
        <v>220</v>
      </c>
      <c r="B11" s="17" t="s">
        <v>56</v>
      </c>
      <c r="C11" s="18">
        <v>117.57</v>
      </c>
      <c r="D11" s="18">
        <v>114.66</v>
      </c>
      <c r="E11" s="18">
        <v>120.54</v>
      </c>
      <c r="F11" s="22">
        <v>6426</v>
      </c>
      <c r="G11" s="22">
        <v>4254645</v>
      </c>
      <c r="H11" s="20">
        <v>139.86000000000001</v>
      </c>
      <c r="I11" s="21">
        <v>135.16</v>
      </c>
      <c r="J11" s="21">
        <v>144.69</v>
      </c>
      <c r="K11" s="23">
        <v>3472</v>
      </c>
      <c r="L11" s="24">
        <v>2187882</v>
      </c>
      <c r="M11" s="18">
        <v>100.53</v>
      </c>
      <c r="N11" s="18">
        <v>96.83</v>
      </c>
      <c r="O11" s="18">
        <v>104.35</v>
      </c>
      <c r="P11" s="22">
        <v>2954</v>
      </c>
      <c r="Q11" s="22">
        <v>2066763</v>
      </c>
    </row>
    <row r="12" spans="1:17" x14ac:dyDescent="0.25">
      <c r="A12" s="17" t="s">
        <v>220</v>
      </c>
      <c r="B12" s="17" t="s">
        <v>57</v>
      </c>
      <c r="C12" s="18">
        <v>112.36</v>
      </c>
      <c r="D12" s="18">
        <v>109.35</v>
      </c>
      <c r="E12" s="18">
        <v>115.43</v>
      </c>
      <c r="F12" s="22">
        <v>5445</v>
      </c>
      <c r="G12" s="22">
        <v>3770325</v>
      </c>
      <c r="H12" s="20">
        <v>132.19</v>
      </c>
      <c r="I12" s="21">
        <v>127.26</v>
      </c>
      <c r="J12" s="21">
        <v>137.26</v>
      </c>
      <c r="K12" s="23">
        <v>2798</v>
      </c>
      <c r="L12" s="24">
        <v>1878700</v>
      </c>
      <c r="M12" s="18">
        <v>98.39</v>
      </c>
      <c r="N12" s="18">
        <v>94.61</v>
      </c>
      <c r="O12" s="18">
        <v>102.3</v>
      </c>
      <c r="P12" s="22">
        <v>2647</v>
      </c>
      <c r="Q12" s="22">
        <v>1891625</v>
      </c>
    </row>
    <row r="13" spans="1:17" x14ac:dyDescent="0.25">
      <c r="A13" s="17" t="s">
        <v>220</v>
      </c>
      <c r="B13" s="17" t="s">
        <v>58</v>
      </c>
      <c r="C13" s="18">
        <v>111.56</v>
      </c>
      <c r="D13" s="18">
        <v>109.54</v>
      </c>
      <c r="E13" s="18">
        <v>113.61</v>
      </c>
      <c r="F13" s="22">
        <v>11847</v>
      </c>
      <c r="G13" s="22">
        <v>9589399</v>
      </c>
      <c r="H13" s="20">
        <v>129.51</v>
      </c>
      <c r="I13" s="21">
        <v>126.24</v>
      </c>
      <c r="J13" s="21">
        <v>132.83000000000001</v>
      </c>
      <c r="K13" s="23">
        <v>6165</v>
      </c>
      <c r="L13" s="24">
        <v>4884472</v>
      </c>
      <c r="M13" s="18">
        <v>98.4</v>
      </c>
      <c r="N13" s="18">
        <v>95.83</v>
      </c>
      <c r="O13" s="18">
        <v>101.03</v>
      </c>
      <c r="P13" s="22">
        <v>5682</v>
      </c>
      <c r="Q13" s="22">
        <v>4704927</v>
      </c>
    </row>
    <row r="14" spans="1:17" x14ac:dyDescent="0.25">
      <c r="A14" s="17" t="s">
        <v>220</v>
      </c>
      <c r="B14" s="17" t="s">
        <v>59</v>
      </c>
      <c r="C14" s="18">
        <v>124.37</v>
      </c>
      <c r="D14" s="18">
        <v>121</v>
      </c>
      <c r="E14" s="18">
        <v>127.82</v>
      </c>
      <c r="F14" s="22">
        <v>5362</v>
      </c>
      <c r="G14" s="22">
        <v>3853473</v>
      </c>
      <c r="H14" s="20">
        <v>141.37</v>
      </c>
      <c r="I14" s="21">
        <v>135.99</v>
      </c>
      <c r="J14" s="21">
        <v>146.91</v>
      </c>
      <c r="K14" s="23">
        <v>2761</v>
      </c>
      <c r="L14" s="24">
        <v>1947021</v>
      </c>
      <c r="M14" s="18">
        <v>112.27</v>
      </c>
      <c r="N14" s="18">
        <v>107.89</v>
      </c>
      <c r="O14" s="18">
        <v>116.79</v>
      </c>
      <c r="P14" s="22">
        <v>2601</v>
      </c>
      <c r="Q14" s="22">
        <v>1906452</v>
      </c>
    </row>
    <row r="15" spans="1:17" x14ac:dyDescent="0.25">
      <c r="A15" s="17" t="s">
        <v>220</v>
      </c>
      <c r="B15" s="17" t="s">
        <v>60</v>
      </c>
      <c r="C15" s="18">
        <v>120.82</v>
      </c>
      <c r="D15" s="18">
        <v>116.33</v>
      </c>
      <c r="E15" s="18">
        <v>125.44</v>
      </c>
      <c r="F15" s="22">
        <v>2815</v>
      </c>
      <c r="G15" s="22">
        <v>2187697</v>
      </c>
      <c r="H15" s="20">
        <v>136.16999999999999</v>
      </c>
      <c r="I15" s="21">
        <v>129.09</v>
      </c>
      <c r="J15" s="21">
        <v>143.53</v>
      </c>
      <c r="K15" s="23">
        <v>1443</v>
      </c>
      <c r="L15" s="24">
        <v>1114159</v>
      </c>
      <c r="M15" s="18">
        <v>109.95</v>
      </c>
      <c r="N15" s="18">
        <v>104.08</v>
      </c>
      <c r="O15" s="18">
        <v>116.08</v>
      </c>
      <c r="P15" s="22">
        <v>1372</v>
      </c>
      <c r="Q15" s="22">
        <v>1073538</v>
      </c>
    </row>
    <row r="16" spans="1:17" x14ac:dyDescent="0.25">
      <c r="A16" s="17" t="s">
        <v>220</v>
      </c>
      <c r="B16" s="17" t="s">
        <v>61</v>
      </c>
      <c r="C16" s="18">
        <v>131.84</v>
      </c>
      <c r="D16" s="18">
        <v>119.37</v>
      </c>
      <c r="E16" s="18">
        <v>145.24</v>
      </c>
      <c r="F16" s="22">
        <v>427</v>
      </c>
      <c r="G16" s="22">
        <v>323878</v>
      </c>
      <c r="H16" s="20">
        <v>155.66</v>
      </c>
      <c r="I16" s="21">
        <v>135.27000000000001</v>
      </c>
      <c r="J16" s="21">
        <v>178.15</v>
      </c>
      <c r="K16" s="23">
        <v>228</v>
      </c>
      <c r="L16" s="24">
        <v>163413</v>
      </c>
      <c r="M16" s="18">
        <v>114.2</v>
      </c>
      <c r="N16" s="18">
        <v>98.67</v>
      </c>
      <c r="O16" s="18">
        <v>131.52000000000001</v>
      </c>
      <c r="P16" s="22">
        <v>199</v>
      </c>
      <c r="Q16" s="22">
        <v>160465</v>
      </c>
    </row>
    <row r="17" spans="1:17" x14ac:dyDescent="0.25">
      <c r="A17" s="17" t="s">
        <v>220</v>
      </c>
      <c r="B17" s="17" t="s">
        <v>62</v>
      </c>
      <c r="C17" s="18">
        <v>128.22999999999999</v>
      </c>
      <c r="D17" s="18">
        <v>122.66</v>
      </c>
      <c r="E17" s="18">
        <v>134.01</v>
      </c>
      <c r="F17" s="22">
        <v>2120</v>
      </c>
      <c r="G17" s="22">
        <v>1341898</v>
      </c>
      <c r="H17" s="20">
        <v>146.81</v>
      </c>
      <c r="I17" s="21">
        <v>137.80000000000001</v>
      </c>
      <c r="J17" s="21">
        <v>156.26</v>
      </c>
      <c r="K17" s="23">
        <v>1090</v>
      </c>
      <c r="L17" s="24">
        <v>669449</v>
      </c>
      <c r="M17" s="18">
        <v>115.21</v>
      </c>
      <c r="N17" s="18">
        <v>108.06</v>
      </c>
      <c r="O17" s="18">
        <v>122.76</v>
      </c>
      <c r="P17" s="22">
        <v>1030</v>
      </c>
      <c r="Q17" s="22">
        <v>672449</v>
      </c>
    </row>
    <row r="18" spans="1:17" s="25" customFormat="1" x14ac:dyDescent="0.25">
      <c r="A18" s="25" t="s">
        <v>220</v>
      </c>
      <c r="B18" s="25" t="s">
        <v>63</v>
      </c>
      <c r="C18" s="26">
        <v>118.4</v>
      </c>
      <c r="D18" s="26">
        <v>117.37</v>
      </c>
      <c r="E18" s="26">
        <v>119.44</v>
      </c>
      <c r="F18" s="27">
        <v>51799</v>
      </c>
      <c r="G18" s="27">
        <v>36900618</v>
      </c>
      <c r="H18" s="28">
        <v>137.22</v>
      </c>
      <c r="I18" s="29">
        <v>135.54</v>
      </c>
      <c r="J18" s="29">
        <v>138.91</v>
      </c>
      <c r="K18" s="30">
        <v>26639</v>
      </c>
      <c r="L18" s="31">
        <v>18522507</v>
      </c>
      <c r="M18" s="28">
        <v>104.94</v>
      </c>
      <c r="N18" s="29">
        <v>103.63</v>
      </c>
      <c r="O18" s="29">
        <v>106.27</v>
      </c>
      <c r="P18" s="27">
        <v>25160</v>
      </c>
      <c r="Q18" s="27">
        <v>18378111</v>
      </c>
    </row>
    <row r="19" spans="1:17" s="25" customFormat="1" x14ac:dyDescent="0.25">
      <c r="A19" s="25" t="s">
        <v>220</v>
      </c>
      <c r="B19" s="25" t="s">
        <v>23</v>
      </c>
      <c r="C19" s="26">
        <v>133.51</v>
      </c>
      <c r="D19" s="26">
        <v>133.03</v>
      </c>
      <c r="E19" s="26">
        <v>134</v>
      </c>
      <c r="F19" s="27">
        <v>297611</v>
      </c>
      <c r="G19" s="27">
        <v>196769800</v>
      </c>
      <c r="H19" s="28">
        <v>155.76</v>
      </c>
      <c r="I19" s="29">
        <v>154.97</v>
      </c>
      <c r="J19" s="29">
        <v>156.56</v>
      </c>
      <c r="K19" s="30">
        <v>154589</v>
      </c>
      <c r="L19" s="31">
        <v>98328958</v>
      </c>
      <c r="M19" s="28">
        <v>117.44</v>
      </c>
      <c r="N19" s="29">
        <v>116.83</v>
      </c>
      <c r="O19" s="29">
        <v>118.06</v>
      </c>
      <c r="P19" s="27">
        <v>143022</v>
      </c>
      <c r="Q19" s="27">
        <v>98440842</v>
      </c>
    </row>
    <row r="20" spans="1:17" x14ac:dyDescent="0.25">
      <c r="A20" s="17" t="s">
        <v>105</v>
      </c>
      <c r="B20" s="17" t="s">
        <v>52</v>
      </c>
      <c r="C20" s="18">
        <v>361.48</v>
      </c>
      <c r="D20" s="18">
        <v>325.73</v>
      </c>
      <c r="E20" s="18">
        <v>400.17</v>
      </c>
      <c r="F20" s="22">
        <v>400</v>
      </c>
      <c r="G20" s="22">
        <v>99000</v>
      </c>
      <c r="H20" s="20">
        <v>394.2</v>
      </c>
      <c r="I20" s="21">
        <v>337.84</v>
      </c>
      <c r="J20" s="21">
        <v>457.16</v>
      </c>
      <c r="K20" s="23">
        <v>192</v>
      </c>
      <c r="L20" s="24">
        <v>49244</v>
      </c>
      <c r="M20" s="18">
        <v>342.26</v>
      </c>
      <c r="N20" s="18">
        <v>295.92</v>
      </c>
      <c r="O20" s="18">
        <v>394.13</v>
      </c>
      <c r="P20" s="22">
        <v>208</v>
      </c>
      <c r="Q20" s="22">
        <v>49756</v>
      </c>
    </row>
    <row r="21" spans="1:17" x14ac:dyDescent="0.25">
      <c r="A21" s="17" t="s">
        <v>105</v>
      </c>
      <c r="B21" s="17" t="s">
        <v>53</v>
      </c>
      <c r="C21" s="18">
        <v>319.89999999999998</v>
      </c>
      <c r="D21" s="18">
        <v>257.64</v>
      </c>
      <c r="E21" s="18">
        <v>393.07</v>
      </c>
      <c r="F21" s="22">
        <v>97</v>
      </c>
      <c r="G21" s="22">
        <v>27350</v>
      </c>
      <c r="H21" s="20" t="s">
        <v>207</v>
      </c>
      <c r="I21" s="21" t="s">
        <v>207</v>
      </c>
      <c r="J21" s="21" t="s">
        <v>207</v>
      </c>
      <c r="K21" s="23" t="s">
        <v>207</v>
      </c>
      <c r="L21" s="24">
        <v>12657</v>
      </c>
      <c r="M21" s="18" t="s">
        <v>207</v>
      </c>
      <c r="N21" s="18" t="s">
        <v>207</v>
      </c>
      <c r="O21" s="18" t="s">
        <v>207</v>
      </c>
      <c r="P21" s="22" t="s">
        <v>207</v>
      </c>
      <c r="Q21" s="22">
        <v>14693</v>
      </c>
    </row>
    <row r="22" spans="1:17" x14ac:dyDescent="0.25">
      <c r="A22" s="17" t="s">
        <v>105</v>
      </c>
      <c r="B22" s="17" t="s">
        <v>54</v>
      </c>
      <c r="C22" s="18">
        <v>439.66</v>
      </c>
      <c r="D22" s="18">
        <v>357.99</v>
      </c>
      <c r="E22" s="18">
        <v>535.05999999999995</v>
      </c>
      <c r="F22" s="22">
        <v>112</v>
      </c>
      <c r="G22" s="22">
        <v>21492</v>
      </c>
      <c r="H22" s="20" t="s">
        <v>207</v>
      </c>
      <c r="I22" s="21" t="s">
        <v>207</v>
      </c>
      <c r="J22" s="21" t="s">
        <v>207</v>
      </c>
      <c r="K22" s="23" t="s">
        <v>207</v>
      </c>
      <c r="L22" s="24">
        <v>10429</v>
      </c>
      <c r="M22" s="18" t="s">
        <v>207</v>
      </c>
      <c r="N22" s="18" t="s">
        <v>207</v>
      </c>
      <c r="O22" s="18" t="s">
        <v>207</v>
      </c>
      <c r="P22" s="22" t="s">
        <v>207</v>
      </c>
      <c r="Q22" s="22">
        <v>11063</v>
      </c>
    </row>
    <row r="23" spans="1:17" x14ac:dyDescent="0.25">
      <c r="A23" s="17" t="s">
        <v>105</v>
      </c>
      <c r="B23" s="17" t="s">
        <v>55</v>
      </c>
      <c r="C23" s="18" t="s">
        <v>207</v>
      </c>
      <c r="D23" s="18" t="s">
        <v>207</v>
      </c>
      <c r="E23" s="18" t="s">
        <v>207</v>
      </c>
      <c r="F23" s="22" t="s">
        <v>207</v>
      </c>
      <c r="G23" s="22">
        <v>3637</v>
      </c>
      <c r="H23" s="20" t="s">
        <v>207</v>
      </c>
      <c r="I23" s="21" t="s">
        <v>207</v>
      </c>
      <c r="J23" s="21" t="s">
        <v>207</v>
      </c>
      <c r="K23" s="23" t="s">
        <v>207</v>
      </c>
      <c r="L23" s="24">
        <v>1979</v>
      </c>
      <c r="M23" s="18" t="s">
        <v>207</v>
      </c>
      <c r="N23" s="18" t="s">
        <v>207</v>
      </c>
      <c r="O23" s="18" t="s">
        <v>207</v>
      </c>
      <c r="P23" s="22" t="s">
        <v>207</v>
      </c>
      <c r="Q23" s="22">
        <v>1658</v>
      </c>
    </row>
    <row r="24" spans="1:17" x14ac:dyDescent="0.25">
      <c r="A24" s="17" t="s">
        <v>105</v>
      </c>
      <c r="B24" s="17" t="s">
        <v>56</v>
      </c>
      <c r="C24" s="18" t="s">
        <v>207</v>
      </c>
      <c r="D24" s="18" t="s">
        <v>207</v>
      </c>
      <c r="E24" s="18" t="s">
        <v>207</v>
      </c>
      <c r="F24" s="22" t="s">
        <v>207</v>
      </c>
      <c r="G24" s="22">
        <v>12089</v>
      </c>
      <c r="H24" s="20" t="s">
        <v>207</v>
      </c>
      <c r="I24" s="21" t="s">
        <v>207</v>
      </c>
      <c r="J24" s="21" t="s">
        <v>207</v>
      </c>
      <c r="K24" s="23" t="s">
        <v>207</v>
      </c>
      <c r="L24" s="24">
        <v>6665</v>
      </c>
      <c r="M24" s="18" t="s">
        <v>207</v>
      </c>
      <c r="N24" s="18" t="s">
        <v>207</v>
      </c>
      <c r="O24" s="18" t="s">
        <v>207</v>
      </c>
      <c r="P24" s="22" t="s">
        <v>207</v>
      </c>
      <c r="Q24" s="22">
        <v>5424</v>
      </c>
    </row>
    <row r="25" spans="1:17" x14ac:dyDescent="0.25">
      <c r="A25" s="17" t="s">
        <v>105</v>
      </c>
      <c r="B25" s="17" t="s">
        <v>57</v>
      </c>
      <c r="C25" s="18" t="s">
        <v>207</v>
      </c>
      <c r="D25" s="18" t="s">
        <v>207</v>
      </c>
      <c r="E25" s="18" t="s">
        <v>207</v>
      </c>
      <c r="F25" s="22" t="s">
        <v>207</v>
      </c>
      <c r="G25" s="22">
        <v>7396</v>
      </c>
      <c r="H25" s="20" t="s">
        <v>207</v>
      </c>
      <c r="I25" s="21" t="s">
        <v>207</v>
      </c>
      <c r="J25" s="21" t="s">
        <v>207</v>
      </c>
      <c r="K25" s="23" t="s">
        <v>207</v>
      </c>
      <c r="L25" s="24">
        <v>3687</v>
      </c>
      <c r="M25" s="18" t="s">
        <v>207</v>
      </c>
      <c r="N25" s="18" t="s">
        <v>207</v>
      </c>
      <c r="O25" s="18" t="s">
        <v>207</v>
      </c>
      <c r="P25" s="22" t="s">
        <v>207</v>
      </c>
      <c r="Q25" s="22">
        <v>3709</v>
      </c>
    </row>
    <row r="26" spans="1:17" x14ac:dyDescent="0.25">
      <c r="A26" s="17" t="s">
        <v>105</v>
      </c>
      <c r="B26" s="17" t="s">
        <v>58</v>
      </c>
      <c r="C26" s="18">
        <v>334.08</v>
      </c>
      <c r="D26" s="18">
        <v>267.24</v>
      </c>
      <c r="E26" s="18">
        <v>412.46</v>
      </c>
      <c r="F26" s="22">
        <v>93</v>
      </c>
      <c r="G26" s="22">
        <v>27036</v>
      </c>
      <c r="H26" s="20" t="s">
        <v>207</v>
      </c>
      <c r="I26" s="21" t="s">
        <v>207</v>
      </c>
      <c r="J26" s="21" t="s">
        <v>207</v>
      </c>
      <c r="K26" s="23" t="s">
        <v>207</v>
      </c>
      <c r="L26" s="24">
        <v>13827</v>
      </c>
      <c r="M26" s="18" t="s">
        <v>207</v>
      </c>
      <c r="N26" s="18" t="s">
        <v>207</v>
      </c>
      <c r="O26" s="18" t="s">
        <v>207</v>
      </c>
      <c r="P26" s="22" t="s">
        <v>207</v>
      </c>
      <c r="Q26" s="22">
        <v>13209</v>
      </c>
    </row>
    <row r="27" spans="1:17" x14ac:dyDescent="0.25">
      <c r="A27" s="17" t="s">
        <v>105</v>
      </c>
      <c r="B27" s="17" t="s">
        <v>59</v>
      </c>
      <c r="C27" s="18" t="s">
        <v>207</v>
      </c>
      <c r="D27" s="18" t="s">
        <v>207</v>
      </c>
      <c r="E27" s="18" t="s">
        <v>207</v>
      </c>
      <c r="F27" s="22" t="s">
        <v>207</v>
      </c>
      <c r="G27" s="22">
        <v>17590</v>
      </c>
      <c r="H27" s="20" t="s">
        <v>207</v>
      </c>
      <c r="I27" s="21" t="s">
        <v>207</v>
      </c>
      <c r="J27" s="21" t="s">
        <v>207</v>
      </c>
      <c r="K27" s="23" t="s">
        <v>207</v>
      </c>
      <c r="L27" s="24">
        <v>8939</v>
      </c>
      <c r="M27" s="18" t="s">
        <v>207</v>
      </c>
      <c r="N27" s="18" t="s">
        <v>207</v>
      </c>
      <c r="O27" s="18" t="s">
        <v>207</v>
      </c>
      <c r="P27" s="22" t="s">
        <v>207</v>
      </c>
      <c r="Q27" s="22">
        <v>8651</v>
      </c>
    </row>
    <row r="28" spans="1:17" x14ac:dyDescent="0.25">
      <c r="A28" s="17" t="s">
        <v>105</v>
      </c>
      <c r="B28" s="17" t="s">
        <v>60</v>
      </c>
      <c r="C28" s="18" t="s">
        <v>207</v>
      </c>
      <c r="D28" s="18" t="s">
        <v>207</v>
      </c>
      <c r="E28" s="18" t="s">
        <v>207</v>
      </c>
      <c r="F28" s="22" t="s">
        <v>207</v>
      </c>
      <c r="G28" s="22">
        <v>8704</v>
      </c>
      <c r="H28" s="20" t="s">
        <v>207</v>
      </c>
      <c r="I28" s="21" t="s">
        <v>207</v>
      </c>
      <c r="J28" s="21" t="s">
        <v>207</v>
      </c>
      <c r="K28" s="23" t="s">
        <v>207</v>
      </c>
      <c r="L28" s="24">
        <v>4466</v>
      </c>
      <c r="M28" s="18" t="s">
        <v>207</v>
      </c>
      <c r="N28" s="18" t="s">
        <v>207</v>
      </c>
      <c r="O28" s="18" t="s">
        <v>207</v>
      </c>
      <c r="P28" s="22" t="s">
        <v>207</v>
      </c>
      <c r="Q28" s="22">
        <v>4238</v>
      </c>
    </row>
    <row r="29" spans="1:17" x14ac:dyDescent="0.25">
      <c r="A29" s="17" t="s">
        <v>105</v>
      </c>
      <c r="B29" s="17" t="s">
        <v>61</v>
      </c>
      <c r="C29" s="18" t="s">
        <v>207</v>
      </c>
      <c r="D29" s="18" t="s">
        <v>207</v>
      </c>
      <c r="E29" s="18" t="s">
        <v>207</v>
      </c>
      <c r="F29" s="22" t="s">
        <v>207</v>
      </c>
      <c r="G29" s="22">
        <v>1661</v>
      </c>
      <c r="H29" s="20" t="s">
        <v>207</v>
      </c>
      <c r="I29" s="21" t="s">
        <v>207</v>
      </c>
      <c r="J29" s="21" t="s">
        <v>207</v>
      </c>
      <c r="K29" s="23" t="s">
        <v>207</v>
      </c>
      <c r="L29" s="24">
        <v>803</v>
      </c>
      <c r="M29" s="18" t="s">
        <v>207</v>
      </c>
      <c r="N29" s="18" t="s">
        <v>207</v>
      </c>
      <c r="O29" s="18" t="s">
        <v>207</v>
      </c>
      <c r="P29" s="22" t="s">
        <v>207</v>
      </c>
      <c r="Q29" s="22">
        <v>858</v>
      </c>
    </row>
    <row r="30" spans="1:17" x14ac:dyDescent="0.25">
      <c r="A30" s="17" t="s">
        <v>105</v>
      </c>
      <c r="B30" s="17" t="s">
        <v>62</v>
      </c>
      <c r="C30" s="18" t="s">
        <v>207</v>
      </c>
      <c r="D30" s="18" t="s">
        <v>207</v>
      </c>
      <c r="E30" s="18" t="s">
        <v>207</v>
      </c>
      <c r="F30" s="22" t="s">
        <v>207</v>
      </c>
      <c r="G30" s="22">
        <v>7225</v>
      </c>
      <c r="H30" s="20" t="s">
        <v>207</v>
      </c>
      <c r="I30" s="21" t="s">
        <v>207</v>
      </c>
      <c r="J30" s="21" t="s">
        <v>207</v>
      </c>
      <c r="K30" s="23" t="s">
        <v>207</v>
      </c>
      <c r="L30" s="24">
        <v>3670</v>
      </c>
      <c r="M30" s="18" t="s">
        <v>207</v>
      </c>
      <c r="N30" s="18" t="s">
        <v>207</v>
      </c>
      <c r="O30" s="18" t="s">
        <v>207</v>
      </c>
      <c r="P30" s="22" t="s">
        <v>207</v>
      </c>
      <c r="Q30" s="22">
        <v>3555</v>
      </c>
    </row>
    <row r="31" spans="1:17" s="25" customFormat="1" x14ac:dyDescent="0.25">
      <c r="A31" s="25" t="s">
        <v>105</v>
      </c>
      <c r="B31" s="25" t="s">
        <v>63</v>
      </c>
      <c r="C31" s="26">
        <v>335.2</v>
      </c>
      <c r="D31" s="26">
        <v>303.85000000000002</v>
      </c>
      <c r="E31" s="26">
        <v>369</v>
      </c>
      <c r="F31" s="27">
        <v>451</v>
      </c>
      <c r="G31" s="27">
        <v>116590</v>
      </c>
      <c r="H31" s="28">
        <v>363.97</v>
      </c>
      <c r="I31" s="29">
        <v>315.41000000000003</v>
      </c>
      <c r="J31" s="29">
        <v>417.91</v>
      </c>
      <c r="K31" s="30">
        <v>220</v>
      </c>
      <c r="L31" s="31">
        <v>58183</v>
      </c>
      <c r="M31" s="28">
        <v>315.66000000000003</v>
      </c>
      <c r="N31" s="29">
        <v>274.82</v>
      </c>
      <c r="O31" s="29">
        <v>361.19</v>
      </c>
      <c r="P31" s="27">
        <v>231</v>
      </c>
      <c r="Q31" s="27">
        <v>58407</v>
      </c>
    </row>
    <row r="32" spans="1:17" s="25" customFormat="1" x14ac:dyDescent="0.25">
      <c r="A32" s="25" t="s">
        <v>105</v>
      </c>
      <c r="B32" s="25" t="s">
        <v>23</v>
      </c>
      <c r="C32" s="26">
        <v>284.5</v>
      </c>
      <c r="D32" s="26">
        <v>274.81</v>
      </c>
      <c r="E32" s="26">
        <v>294.45</v>
      </c>
      <c r="F32" s="27">
        <v>3470</v>
      </c>
      <c r="G32" s="27">
        <v>1028952</v>
      </c>
      <c r="H32" s="28">
        <v>310.17</v>
      </c>
      <c r="I32" s="29">
        <v>295.2</v>
      </c>
      <c r="J32" s="29">
        <v>325.72000000000003</v>
      </c>
      <c r="K32" s="30">
        <v>1732</v>
      </c>
      <c r="L32" s="31">
        <v>505338</v>
      </c>
      <c r="M32" s="28">
        <v>263.61</v>
      </c>
      <c r="N32" s="29">
        <v>250.97</v>
      </c>
      <c r="O32" s="29">
        <v>276.76</v>
      </c>
      <c r="P32" s="27">
        <v>1738</v>
      </c>
      <c r="Q32" s="27">
        <v>523614</v>
      </c>
    </row>
    <row r="33" spans="1:17" x14ac:dyDescent="0.25">
      <c r="A33" s="34" t="s">
        <v>113</v>
      </c>
      <c r="B33" s="17" t="s">
        <v>52</v>
      </c>
      <c r="C33" s="18">
        <v>94.89</v>
      </c>
      <c r="D33" s="18">
        <v>93.14</v>
      </c>
      <c r="E33" s="18">
        <v>96.66</v>
      </c>
      <c r="F33" s="22">
        <v>11599</v>
      </c>
      <c r="G33" s="22">
        <v>10820509</v>
      </c>
      <c r="H33" s="20">
        <v>110.83</v>
      </c>
      <c r="I33" s="21">
        <v>107.97</v>
      </c>
      <c r="J33" s="21">
        <v>113.75</v>
      </c>
      <c r="K33" s="23">
        <v>5880</v>
      </c>
      <c r="L33" s="24">
        <v>5260602</v>
      </c>
      <c r="M33" s="18">
        <v>83.42</v>
      </c>
      <c r="N33" s="18">
        <v>81.239999999999995</v>
      </c>
      <c r="O33" s="18">
        <v>85.65</v>
      </c>
      <c r="P33" s="22">
        <v>5719</v>
      </c>
      <c r="Q33" s="22">
        <v>5559907</v>
      </c>
    </row>
    <row r="34" spans="1:17" x14ac:dyDescent="0.25">
      <c r="A34" s="34" t="s">
        <v>113</v>
      </c>
      <c r="B34" s="17" t="s">
        <v>53</v>
      </c>
      <c r="C34" s="18">
        <v>95.22</v>
      </c>
      <c r="D34" s="18">
        <v>91.7</v>
      </c>
      <c r="E34" s="18">
        <v>98.84</v>
      </c>
      <c r="F34" s="22">
        <v>2859</v>
      </c>
      <c r="G34" s="22">
        <v>2836785</v>
      </c>
      <c r="H34" s="20">
        <v>108.92</v>
      </c>
      <c r="I34" s="21">
        <v>103.18</v>
      </c>
      <c r="J34" s="21">
        <v>114.88</v>
      </c>
      <c r="K34" s="23">
        <v>1410</v>
      </c>
      <c r="L34" s="24">
        <v>1374828</v>
      </c>
      <c r="M34" s="18">
        <v>85.6</v>
      </c>
      <c r="N34" s="18">
        <v>81.180000000000007</v>
      </c>
      <c r="O34" s="18">
        <v>90.21</v>
      </c>
      <c r="P34" s="22">
        <v>1449</v>
      </c>
      <c r="Q34" s="22">
        <v>1461957</v>
      </c>
    </row>
    <row r="35" spans="1:17" x14ac:dyDescent="0.25">
      <c r="A35" s="34" t="s">
        <v>113</v>
      </c>
      <c r="B35" s="17" t="s">
        <v>54</v>
      </c>
      <c r="C35" s="18">
        <v>96.67</v>
      </c>
      <c r="D35" s="18">
        <v>91.28</v>
      </c>
      <c r="E35" s="18">
        <v>102.31</v>
      </c>
      <c r="F35" s="22">
        <v>1237</v>
      </c>
      <c r="G35" s="22">
        <v>1165004</v>
      </c>
      <c r="H35" s="20">
        <v>109.73</v>
      </c>
      <c r="I35" s="21">
        <v>101.02</v>
      </c>
      <c r="J35" s="21">
        <v>118.99</v>
      </c>
      <c r="K35" s="23">
        <v>612</v>
      </c>
      <c r="L35" s="24">
        <v>555280</v>
      </c>
      <c r="M35" s="18">
        <v>87.47</v>
      </c>
      <c r="N35" s="18">
        <v>80.63</v>
      </c>
      <c r="O35" s="18">
        <v>94.76</v>
      </c>
      <c r="P35" s="22">
        <v>625</v>
      </c>
      <c r="Q35" s="22">
        <v>609724</v>
      </c>
    </row>
    <row r="36" spans="1:17" x14ac:dyDescent="0.25">
      <c r="A36" s="34" t="s">
        <v>113</v>
      </c>
      <c r="B36" s="17" t="s">
        <v>55</v>
      </c>
      <c r="C36" s="18">
        <v>99.42</v>
      </c>
      <c r="D36" s="18">
        <v>82.26</v>
      </c>
      <c r="E36" s="18">
        <v>119.32</v>
      </c>
      <c r="F36" s="22">
        <v>123</v>
      </c>
      <c r="G36" s="22">
        <v>98976</v>
      </c>
      <c r="H36" s="20">
        <v>114.19</v>
      </c>
      <c r="I36" s="21">
        <v>85.38</v>
      </c>
      <c r="J36" s="21">
        <v>149.81</v>
      </c>
      <c r="K36" s="23">
        <v>54</v>
      </c>
      <c r="L36" s="24">
        <v>42488</v>
      </c>
      <c r="M36" s="18">
        <v>89.82</v>
      </c>
      <c r="N36" s="18">
        <v>69.39</v>
      </c>
      <c r="O36" s="18">
        <v>115.05</v>
      </c>
      <c r="P36" s="22">
        <v>69</v>
      </c>
      <c r="Q36" s="22">
        <v>56488</v>
      </c>
    </row>
    <row r="37" spans="1:17" x14ac:dyDescent="0.25">
      <c r="A37" s="34" t="s">
        <v>113</v>
      </c>
      <c r="B37" s="17" t="s">
        <v>56</v>
      </c>
      <c r="C37" s="18">
        <v>101.15</v>
      </c>
      <c r="D37" s="18">
        <v>97.04</v>
      </c>
      <c r="E37" s="18">
        <v>105.42</v>
      </c>
      <c r="F37" s="22">
        <v>2472</v>
      </c>
      <c r="G37" s="22">
        <v>1586942</v>
      </c>
      <c r="H37" s="20">
        <v>121.56</v>
      </c>
      <c r="I37" s="21">
        <v>114.81</v>
      </c>
      <c r="J37" s="21">
        <v>128.65</v>
      </c>
      <c r="K37" s="23">
        <v>1278</v>
      </c>
      <c r="L37" s="24">
        <v>745699</v>
      </c>
      <c r="M37" s="18">
        <v>86.81</v>
      </c>
      <c r="N37" s="18">
        <v>81.67</v>
      </c>
      <c r="O37" s="18">
        <v>92.24</v>
      </c>
      <c r="P37" s="22">
        <v>1194</v>
      </c>
      <c r="Q37" s="22">
        <v>841243</v>
      </c>
    </row>
    <row r="38" spans="1:17" x14ac:dyDescent="0.25">
      <c r="A38" s="34" t="s">
        <v>113</v>
      </c>
      <c r="B38" s="17" t="s">
        <v>57</v>
      </c>
      <c r="C38" s="18">
        <v>96.58</v>
      </c>
      <c r="D38" s="18">
        <v>91.52</v>
      </c>
      <c r="E38" s="18">
        <v>101.87</v>
      </c>
      <c r="F38" s="22">
        <v>1405</v>
      </c>
      <c r="G38" s="22">
        <v>1247633</v>
      </c>
      <c r="H38" s="20">
        <v>108.6</v>
      </c>
      <c r="I38" s="21">
        <v>100.35</v>
      </c>
      <c r="J38" s="21">
        <v>117.36</v>
      </c>
      <c r="K38" s="23">
        <v>666</v>
      </c>
      <c r="L38" s="24">
        <v>594178</v>
      </c>
      <c r="M38" s="18">
        <v>88.11</v>
      </c>
      <c r="N38" s="18">
        <v>81.77</v>
      </c>
      <c r="O38" s="18">
        <v>94.85</v>
      </c>
      <c r="P38" s="22">
        <v>739</v>
      </c>
      <c r="Q38" s="22">
        <v>653455</v>
      </c>
    </row>
    <row r="39" spans="1:17" x14ac:dyDescent="0.25">
      <c r="A39" s="34" t="s">
        <v>113</v>
      </c>
      <c r="B39" s="17" t="s">
        <v>58</v>
      </c>
      <c r="C39" s="18">
        <v>89.57</v>
      </c>
      <c r="D39" s="18">
        <v>86.59</v>
      </c>
      <c r="E39" s="18">
        <v>92.63</v>
      </c>
      <c r="F39" s="22">
        <v>3503</v>
      </c>
      <c r="G39" s="22">
        <v>3885169</v>
      </c>
      <c r="H39" s="20">
        <v>107.07</v>
      </c>
      <c r="I39" s="21">
        <v>102.18</v>
      </c>
      <c r="J39" s="21">
        <v>112.13</v>
      </c>
      <c r="K39" s="23">
        <v>1860</v>
      </c>
      <c r="L39" s="24">
        <v>1948129</v>
      </c>
      <c r="M39" s="18">
        <v>76.28</v>
      </c>
      <c r="N39" s="18">
        <v>72.59</v>
      </c>
      <c r="O39" s="18">
        <v>80.11</v>
      </c>
      <c r="P39" s="22">
        <v>1643</v>
      </c>
      <c r="Q39" s="22">
        <v>1937040</v>
      </c>
    </row>
    <row r="40" spans="1:17" x14ac:dyDescent="0.25">
      <c r="A40" s="34" t="s">
        <v>113</v>
      </c>
      <c r="B40" s="17" t="s">
        <v>59</v>
      </c>
      <c r="C40" s="18">
        <v>112.06</v>
      </c>
      <c r="D40" s="18">
        <v>100.34</v>
      </c>
      <c r="E40" s="18">
        <v>124.92</v>
      </c>
      <c r="F40" s="22">
        <v>351</v>
      </c>
      <c r="G40" s="22">
        <v>231558</v>
      </c>
      <c r="H40" s="20">
        <v>132.30000000000001</v>
      </c>
      <c r="I40" s="21">
        <v>112.52</v>
      </c>
      <c r="J40" s="21">
        <v>154.75</v>
      </c>
      <c r="K40" s="23">
        <v>167</v>
      </c>
      <c r="L40" s="24">
        <v>107660</v>
      </c>
      <c r="M40" s="18">
        <v>99.08</v>
      </c>
      <c r="N40" s="18">
        <v>84.79</v>
      </c>
      <c r="O40" s="18">
        <v>115.47</v>
      </c>
      <c r="P40" s="22">
        <v>184</v>
      </c>
      <c r="Q40" s="22">
        <v>123898</v>
      </c>
    </row>
    <row r="41" spans="1:17" x14ac:dyDescent="0.25">
      <c r="A41" s="34" t="s">
        <v>113</v>
      </c>
      <c r="B41" s="17" t="s">
        <v>60</v>
      </c>
      <c r="C41" s="18">
        <v>121.95</v>
      </c>
      <c r="D41" s="18">
        <v>107.31</v>
      </c>
      <c r="E41" s="18">
        <v>138.33000000000001</v>
      </c>
      <c r="F41" s="22">
        <v>267</v>
      </c>
      <c r="G41" s="22">
        <v>144567</v>
      </c>
      <c r="H41" s="20">
        <v>138.76</v>
      </c>
      <c r="I41" s="21">
        <v>114.64</v>
      </c>
      <c r="J41" s="21">
        <v>166.9</v>
      </c>
      <c r="K41" s="23">
        <v>122</v>
      </c>
      <c r="L41" s="24">
        <v>66866</v>
      </c>
      <c r="M41" s="18">
        <v>111.24</v>
      </c>
      <c r="N41" s="18">
        <v>93.13</v>
      </c>
      <c r="O41" s="18">
        <v>132.58000000000001</v>
      </c>
      <c r="P41" s="22">
        <v>145</v>
      </c>
      <c r="Q41" s="22">
        <v>77701</v>
      </c>
    </row>
    <row r="42" spans="1:17" x14ac:dyDescent="0.25">
      <c r="A42" s="34" t="s">
        <v>113</v>
      </c>
      <c r="B42" s="17" t="s">
        <v>61</v>
      </c>
      <c r="C42" s="18" t="s">
        <v>207</v>
      </c>
      <c r="D42" s="18" t="s">
        <v>207</v>
      </c>
      <c r="E42" s="18" t="s">
        <v>207</v>
      </c>
      <c r="F42" s="22" t="s">
        <v>207</v>
      </c>
      <c r="G42" s="22">
        <v>13080</v>
      </c>
      <c r="H42" s="20" t="s">
        <v>207</v>
      </c>
      <c r="I42" s="21" t="s">
        <v>207</v>
      </c>
      <c r="J42" s="21" t="s">
        <v>207</v>
      </c>
      <c r="K42" s="23" t="s">
        <v>207</v>
      </c>
      <c r="L42" s="24">
        <v>6020</v>
      </c>
      <c r="M42" s="18" t="s">
        <v>207</v>
      </c>
      <c r="N42" s="18" t="s">
        <v>207</v>
      </c>
      <c r="O42" s="18" t="s">
        <v>207</v>
      </c>
      <c r="P42" s="22" t="s">
        <v>207</v>
      </c>
      <c r="Q42" s="22">
        <v>7060</v>
      </c>
    </row>
    <row r="43" spans="1:17" x14ac:dyDescent="0.25">
      <c r="A43" s="34" t="s">
        <v>113</v>
      </c>
      <c r="B43" s="17" t="s">
        <v>62</v>
      </c>
      <c r="C43" s="18">
        <v>87.07</v>
      </c>
      <c r="D43" s="18">
        <v>66.72</v>
      </c>
      <c r="E43" s="18">
        <v>111.97</v>
      </c>
      <c r="F43" s="22">
        <v>66</v>
      </c>
      <c r="G43" s="22">
        <v>73911</v>
      </c>
      <c r="H43" s="20">
        <v>121.67</v>
      </c>
      <c r="I43" s="21">
        <v>84.7</v>
      </c>
      <c r="J43" s="21">
        <v>169.38</v>
      </c>
      <c r="K43" s="23">
        <v>37</v>
      </c>
      <c r="L43" s="24">
        <v>34774</v>
      </c>
      <c r="M43" s="18">
        <v>64.03</v>
      </c>
      <c r="N43" s="18">
        <v>42.07</v>
      </c>
      <c r="O43" s="18">
        <v>94.56</v>
      </c>
      <c r="P43" s="22">
        <v>29</v>
      </c>
      <c r="Q43" s="22">
        <v>39137</v>
      </c>
    </row>
    <row r="44" spans="1:17" s="25" customFormat="1" x14ac:dyDescent="0.25">
      <c r="A44" s="53" t="s">
        <v>113</v>
      </c>
      <c r="B44" s="25" t="s">
        <v>63</v>
      </c>
      <c r="C44" s="26">
        <v>95.31</v>
      </c>
      <c r="D44" s="26">
        <v>93.59</v>
      </c>
      <c r="E44" s="26">
        <v>97.06</v>
      </c>
      <c r="F44" s="27">
        <v>11950</v>
      </c>
      <c r="G44" s="27">
        <v>11052067</v>
      </c>
      <c r="H44" s="28">
        <v>111.34</v>
      </c>
      <c r="I44" s="29">
        <v>108.5</v>
      </c>
      <c r="J44" s="29">
        <v>114.22</v>
      </c>
      <c r="K44" s="30">
        <v>6047</v>
      </c>
      <c r="L44" s="31">
        <v>5368262</v>
      </c>
      <c r="M44" s="28">
        <v>83.83</v>
      </c>
      <c r="N44" s="29">
        <v>81.67</v>
      </c>
      <c r="O44" s="29">
        <v>86.03</v>
      </c>
      <c r="P44" s="27">
        <v>5903</v>
      </c>
      <c r="Q44" s="27">
        <v>5683805</v>
      </c>
    </row>
    <row r="45" spans="1:17" s="25" customFormat="1" x14ac:dyDescent="0.25">
      <c r="A45" s="53" t="s">
        <v>113</v>
      </c>
      <c r="B45" s="25" t="s">
        <v>23</v>
      </c>
      <c r="C45" s="26">
        <v>102.38</v>
      </c>
      <c r="D45" s="26">
        <v>101.35</v>
      </c>
      <c r="E45" s="26">
        <v>103.42</v>
      </c>
      <c r="F45" s="27">
        <v>38790</v>
      </c>
      <c r="G45" s="27">
        <v>32116376</v>
      </c>
      <c r="H45" s="28">
        <v>118.7</v>
      </c>
      <c r="I45" s="29">
        <v>117.01</v>
      </c>
      <c r="J45" s="29">
        <v>120.41</v>
      </c>
      <c r="K45" s="30">
        <v>19398</v>
      </c>
      <c r="L45" s="31">
        <v>15400076</v>
      </c>
      <c r="M45" s="28">
        <v>90.76</v>
      </c>
      <c r="N45" s="29">
        <v>89.46</v>
      </c>
      <c r="O45" s="29">
        <v>92.07</v>
      </c>
      <c r="P45" s="27">
        <v>19392</v>
      </c>
      <c r="Q45" s="27">
        <v>16716300</v>
      </c>
    </row>
    <row r="46" spans="1:17" x14ac:dyDescent="0.25">
      <c r="A46" s="17" t="s">
        <v>10</v>
      </c>
      <c r="B46" s="17" t="s">
        <v>52</v>
      </c>
      <c r="C46" s="18">
        <v>104.64</v>
      </c>
      <c r="D46" s="18">
        <v>101.83</v>
      </c>
      <c r="E46" s="18">
        <v>107.51</v>
      </c>
      <c r="F46" s="22">
        <v>5680</v>
      </c>
      <c r="G46" s="22">
        <v>7775651</v>
      </c>
      <c r="H46" s="20">
        <v>122.42</v>
      </c>
      <c r="I46" s="21">
        <v>117.62</v>
      </c>
      <c r="J46" s="21">
        <v>127.33</v>
      </c>
      <c r="K46" s="23">
        <v>2842</v>
      </c>
      <c r="L46" s="24">
        <v>3947198</v>
      </c>
      <c r="M46" s="18">
        <v>93.05</v>
      </c>
      <c r="N46" s="18">
        <v>89.59</v>
      </c>
      <c r="O46" s="18">
        <v>96.61</v>
      </c>
      <c r="P46" s="22">
        <v>2838</v>
      </c>
      <c r="Q46" s="22">
        <v>3828453</v>
      </c>
    </row>
    <row r="47" spans="1:17" x14ac:dyDescent="0.25">
      <c r="A47" s="17" t="s">
        <v>10</v>
      </c>
      <c r="B47" s="17" t="s">
        <v>53</v>
      </c>
      <c r="C47" s="18">
        <v>102.35</v>
      </c>
      <c r="D47" s="18">
        <v>96.54</v>
      </c>
      <c r="E47" s="18">
        <v>108.39</v>
      </c>
      <c r="F47" s="22">
        <v>1285</v>
      </c>
      <c r="G47" s="22">
        <v>1938025</v>
      </c>
      <c r="H47" s="20">
        <v>119.01</v>
      </c>
      <c r="I47" s="21">
        <v>109.23</v>
      </c>
      <c r="J47" s="21">
        <v>129.34</v>
      </c>
      <c r="K47" s="23">
        <v>646</v>
      </c>
      <c r="L47" s="24">
        <v>983007</v>
      </c>
      <c r="M47" s="18">
        <v>91.39</v>
      </c>
      <c r="N47" s="18">
        <v>84.22</v>
      </c>
      <c r="O47" s="18">
        <v>98.96</v>
      </c>
      <c r="P47" s="22">
        <v>639</v>
      </c>
      <c r="Q47" s="22">
        <v>955018</v>
      </c>
    </row>
    <row r="48" spans="1:17" x14ac:dyDescent="0.25">
      <c r="A48" s="17" t="s">
        <v>10</v>
      </c>
      <c r="B48" s="17" t="s">
        <v>54</v>
      </c>
      <c r="C48" s="18">
        <v>108.01</v>
      </c>
      <c r="D48" s="18">
        <v>101.37</v>
      </c>
      <c r="E48" s="18">
        <v>114.93</v>
      </c>
      <c r="F48" s="22">
        <v>1090</v>
      </c>
      <c r="G48" s="22">
        <v>1569103</v>
      </c>
      <c r="H48" s="20">
        <v>123.93</v>
      </c>
      <c r="I48" s="21">
        <v>112.72</v>
      </c>
      <c r="J48" s="21">
        <v>135.83000000000001</v>
      </c>
      <c r="K48" s="23">
        <v>532</v>
      </c>
      <c r="L48" s="24">
        <v>786939</v>
      </c>
      <c r="M48" s="18">
        <v>97.74</v>
      </c>
      <c r="N48" s="18">
        <v>89.56</v>
      </c>
      <c r="O48" s="18">
        <v>106.42</v>
      </c>
      <c r="P48" s="22">
        <v>558</v>
      </c>
      <c r="Q48" s="22">
        <v>782164</v>
      </c>
    </row>
    <row r="49" spans="1:17" x14ac:dyDescent="0.25">
      <c r="A49" s="17" t="s">
        <v>10</v>
      </c>
      <c r="B49" s="17" t="s">
        <v>55</v>
      </c>
      <c r="C49" s="18">
        <v>100.96</v>
      </c>
      <c r="D49" s="18">
        <v>84.68</v>
      </c>
      <c r="E49" s="18">
        <v>119.18</v>
      </c>
      <c r="F49" s="22">
        <v>155</v>
      </c>
      <c r="G49" s="22">
        <v>243444</v>
      </c>
      <c r="H49" s="20">
        <v>110.15</v>
      </c>
      <c r="I49" s="21">
        <v>82.86</v>
      </c>
      <c r="J49" s="21">
        <v>142.46</v>
      </c>
      <c r="K49" s="23">
        <v>68</v>
      </c>
      <c r="L49" s="24">
        <v>125459</v>
      </c>
      <c r="M49" s="18">
        <v>98.73</v>
      </c>
      <c r="N49" s="18">
        <v>78.42</v>
      </c>
      <c r="O49" s="18">
        <v>122.39</v>
      </c>
      <c r="P49" s="22">
        <v>87</v>
      </c>
      <c r="Q49" s="22">
        <v>117985</v>
      </c>
    </row>
    <row r="50" spans="1:17" x14ac:dyDescent="0.25">
      <c r="A50" s="17" t="s">
        <v>10</v>
      </c>
      <c r="B50" s="17" t="s">
        <v>56</v>
      </c>
      <c r="C50" s="18">
        <v>101</v>
      </c>
      <c r="D50" s="18">
        <v>92.8</v>
      </c>
      <c r="E50" s="18">
        <v>109.72</v>
      </c>
      <c r="F50" s="22">
        <v>585</v>
      </c>
      <c r="G50" s="22">
        <v>670892</v>
      </c>
      <c r="H50" s="20">
        <v>126.02</v>
      </c>
      <c r="I50" s="21">
        <v>111.65</v>
      </c>
      <c r="J50" s="21">
        <v>141.61000000000001</v>
      </c>
      <c r="K50" s="23">
        <v>308</v>
      </c>
      <c r="L50" s="24">
        <v>353365</v>
      </c>
      <c r="M50" s="18">
        <v>85.06</v>
      </c>
      <c r="N50" s="18">
        <v>75.14</v>
      </c>
      <c r="O50" s="18">
        <v>95.93</v>
      </c>
      <c r="P50" s="22">
        <v>277</v>
      </c>
      <c r="Q50" s="22">
        <v>317527</v>
      </c>
    </row>
    <row r="51" spans="1:17" x14ac:dyDescent="0.25">
      <c r="A51" s="17" t="s">
        <v>10</v>
      </c>
      <c r="B51" s="17" t="s">
        <v>57</v>
      </c>
      <c r="C51" s="18">
        <v>97.57</v>
      </c>
      <c r="D51" s="18">
        <v>90.42</v>
      </c>
      <c r="E51" s="18">
        <v>105.1</v>
      </c>
      <c r="F51" s="22">
        <v>728</v>
      </c>
      <c r="G51" s="22">
        <v>940385</v>
      </c>
      <c r="H51" s="20">
        <v>119.05</v>
      </c>
      <c r="I51" s="21">
        <v>106.61</v>
      </c>
      <c r="J51" s="21">
        <v>132.44</v>
      </c>
      <c r="K51" s="23">
        <v>371</v>
      </c>
      <c r="L51" s="24">
        <v>474765</v>
      </c>
      <c r="M51" s="18">
        <v>83.67</v>
      </c>
      <c r="N51" s="18">
        <v>75.09</v>
      </c>
      <c r="O51" s="18">
        <v>92.94</v>
      </c>
      <c r="P51" s="22">
        <v>357</v>
      </c>
      <c r="Q51" s="22">
        <v>465620</v>
      </c>
    </row>
    <row r="52" spans="1:17" x14ac:dyDescent="0.25">
      <c r="A52" s="17" t="s">
        <v>10</v>
      </c>
      <c r="B52" s="17" t="s">
        <v>58</v>
      </c>
      <c r="C52" s="18">
        <v>109.37</v>
      </c>
      <c r="D52" s="18">
        <v>104.23</v>
      </c>
      <c r="E52" s="18">
        <v>114.67</v>
      </c>
      <c r="F52" s="22">
        <v>1837</v>
      </c>
      <c r="G52" s="22">
        <v>2413802</v>
      </c>
      <c r="H52" s="20">
        <v>125.65</v>
      </c>
      <c r="I52" s="21">
        <v>117.07</v>
      </c>
      <c r="J52" s="21">
        <v>134.63</v>
      </c>
      <c r="K52" s="23">
        <v>917</v>
      </c>
      <c r="L52" s="24">
        <v>1223663</v>
      </c>
      <c r="M52" s="18">
        <v>98.27</v>
      </c>
      <c r="N52" s="18">
        <v>91.89</v>
      </c>
      <c r="O52" s="18">
        <v>104.95</v>
      </c>
      <c r="P52" s="22">
        <v>920</v>
      </c>
      <c r="Q52" s="22">
        <v>1190139</v>
      </c>
    </row>
    <row r="53" spans="1:17" x14ac:dyDescent="0.25">
      <c r="A53" s="17" t="s">
        <v>10</v>
      </c>
      <c r="B53" s="17" t="s">
        <v>59</v>
      </c>
      <c r="C53" s="18">
        <v>104.16</v>
      </c>
      <c r="D53" s="18">
        <v>98.09</v>
      </c>
      <c r="E53" s="18">
        <v>110.48</v>
      </c>
      <c r="F53" s="22">
        <v>1261</v>
      </c>
      <c r="G53" s="22">
        <v>1989839</v>
      </c>
      <c r="H53" s="20">
        <v>114.14</v>
      </c>
      <c r="I53" s="21">
        <v>104.52</v>
      </c>
      <c r="J53" s="21">
        <v>124.31</v>
      </c>
      <c r="K53" s="23">
        <v>639</v>
      </c>
      <c r="L53" s="24">
        <v>1017826</v>
      </c>
      <c r="M53" s="18">
        <v>97.2</v>
      </c>
      <c r="N53" s="18">
        <v>89.36</v>
      </c>
      <c r="O53" s="18">
        <v>105.49</v>
      </c>
      <c r="P53" s="22">
        <v>622</v>
      </c>
      <c r="Q53" s="22">
        <v>972013</v>
      </c>
    </row>
    <row r="54" spans="1:17" x14ac:dyDescent="0.25">
      <c r="A54" s="17" t="s">
        <v>10</v>
      </c>
      <c r="B54" s="17" t="s">
        <v>60</v>
      </c>
      <c r="C54" s="18">
        <v>102.89</v>
      </c>
      <c r="D54" s="18">
        <v>95.35</v>
      </c>
      <c r="E54" s="18">
        <v>110.82</v>
      </c>
      <c r="F54" s="22">
        <v>799</v>
      </c>
      <c r="G54" s="22">
        <v>1323828</v>
      </c>
      <c r="H54" s="20">
        <v>113.4</v>
      </c>
      <c r="I54" s="21">
        <v>101.53</v>
      </c>
      <c r="J54" s="21">
        <v>126.13</v>
      </c>
      <c r="K54" s="23">
        <v>413</v>
      </c>
      <c r="L54" s="24">
        <v>681168</v>
      </c>
      <c r="M54" s="18">
        <v>95.02</v>
      </c>
      <c r="N54" s="18">
        <v>85.29</v>
      </c>
      <c r="O54" s="18">
        <v>105.47</v>
      </c>
      <c r="P54" s="22">
        <v>386</v>
      </c>
      <c r="Q54" s="22">
        <v>642660</v>
      </c>
    </row>
    <row r="55" spans="1:17" x14ac:dyDescent="0.25">
      <c r="A55" s="17" t="s">
        <v>10</v>
      </c>
      <c r="B55" s="17" t="s">
        <v>61</v>
      </c>
      <c r="C55" s="18">
        <v>115.65</v>
      </c>
      <c r="D55" s="18">
        <v>97.86</v>
      </c>
      <c r="E55" s="18">
        <v>135.52000000000001</v>
      </c>
      <c r="F55" s="22">
        <v>162</v>
      </c>
      <c r="G55" s="22">
        <v>198548</v>
      </c>
      <c r="H55" s="20">
        <v>126.78</v>
      </c>
      <c r="I55" s="21">
        <v>98.62</v>
      </c>
      <c r="J55" s="21">
        <v>159.75</v>
      </c>
      <c r="K55" s="23">
        <v>80</v>
      </c>
      <c r="L55" s="24">
        <v>100724</v>
      </c>
      <c r="M55" s="18">
        <v>108.1</v>
      </c>
      <c r="N55" s="18">
        <v>85.52</v>
      </c>
      <c r="O55" s="18">
        <v>134.52000000000001</v>
      </c>
      <c r="P55" s="22">
        <v>82</v>
      </c>
      <c r="Q55" s="22">
        <v>97824</v>
      </c>
    </row>
    <row r="56" spans="1:17" x14ac:dyDescent="0.25">
      <c r="A56" s="17" t="s">
        <v>10</v>
      </c>
      <c r="B56" s="17" t="s">
        <v>62</v>
      </c>
      <c r="C56" s="18">
        <v>101.41</v>
      </c>
      <c r="D56" s="18">
        <v>89.42</v>
      </c>
      <c r="E56" s="18">
        <v>114.42</v>
      </c>
      <c r="F56" s="22">
        <v>300</v>
      </c>
      <c r="G56" s="22">
        <v>467463</v>
      </c>
      <c r="H56" s="20">
        <v>109.76</v>
      </c>
      <c r="I56" s="21">
        <v>90.76</v>
      </c>
      <c r="J56" s="21">
        <v>131.13</v>
      </c>
      <c r="K56" s="23">
        <v>146</v>
      </c>
      <c r="L56" s="24">
        <v>235934</v>
      </c>
      <c r="M56" s="18">
        <v>96.71</v>
      </c>
      <c r="N56" s="18">
        <v>81.33</v>
      </c>
      <c r="O56" s="18">
        <v>113.96</v>
      </c>
      <c r="P56" s="22">
        <v>154</v>
      </c>
      <c r="Q56" s="22">
        <v>231529</v>
      </c>
    </row>
    <row r="57" spans="1:17" s="25" customFormat="1" x14ac:dyDescent="0.25">
      <c r="A57" s="25" t="s">
        <v>10</v>
      </c>
      <c r="B57" s="25" t="s">
        <v>63</v>
      </c>
      <c r="C57" s="26">
        <v>104.67</v>
      </c>
      <c r="D57" s="26">
        <v>102.11</v>
      </c>
      <c r="E57" s="26">
        <v>107.27</v>
      </c>
      <c r="F57" s="27">
        <v>6941</v>
      </c>
      <c r="G57" s="27">
        <v>9765490</v>
      </c>
      <c r="H57" s="28">
        <v>120.92</v>
      </c>
      <c r="I57" s="29">
        <v>116.62</v>
      </c>
      <c r="J57" s="29">
        <v>125.33</v>
      </c>
      <c r="K57" s="30">
        <v>3481</v>
      </c>
      <c r="L57" s="31">
        <v>4965024</v>
      </c>
      <c r="M57" s="28">
        <v>93.94</v>
      </c>
      <c r="N57" s="29">
        <v>90.76</v>
      </c>
      <c r="O57" s="29">
        <v>97.2</v>
      </c>
      <c r="P57" s="27">
        <v>3460</v>
      </c>
      <c r="Q57" s="27">
        <v>4800466</v>
      </c>
    </row>
    <row r="58" spans="1:17" s="25" customFormat="1" x14ac:dyDescent="0.25">
      <c r="A58" s="25" t="s">
        <v>10</v>
      </c>
      <c r="B58" s="25" t="s">
        <v>23</v>
      </c>
      <c r="C58" s="26">
        <v>118.39</v>
      </c>
      <c r="D58" s="26">
        <v>117.42</v>
      </c>
      <c r="E58" s="26">
        <v>119.37</v>
      </c>
      <c r="F58" s="27">
        <v>62363</v>
      </c>
      <c r="G58" s="27">
        <v>77805136</v>
      </c>
      <c r="H58" s="28">
        <v>136.51</v>
      </c>
      <c r="I58" s="29">
        <v>134.87</v>
      </c>
      <c r="J58" s="29">
        <v>138.16</v>
      </c>
      <c r="K58" s="30">
        <v>31183</v>
      </c>
      <c r="L58" s="31">
        <v>39249802</v>
      </c>
      <c r="M58" s="28">
        <v>106.48</v>
      </c>
      <c r="N58" s="29">
        <v>105.26</v>
      </c>
      <c r="O58" s="29">
        <v>107.7</v>
      </c>
      <c r="P58" s="27">
        <v>31180</v>
      </c>
      <c r="Q58" s="27">
        <v>38555334</v>
      </c>
    </row>
    <row r="59" spans="1:17" x14ac:dyDescent="0.25">
      <c r="A59" s="17" t="s">
        <v>37</v>
      </c>
      <c r="B59" s="17" t="s">
        <v>52</v>
      </c>
      <c r="C59" s="18">
        <v>171.87</v>
      </c>
      <c r="D59" s="18">
        <v>166.52</v>
      </c>
      <c r="E59" s="18">
        <v>177.36</v>
      </c>
      <c r="F59" s="22">
        <v>4097</v>
      </c>
      <c r="G59" s="22">
        <v>2107389</v>
      </c>
      <c r="H59" s="20">
        <v>205.35</v>
      </c>
      <c r="I59" s="21">
        <v>196.2</v>
      </c>
      <c r="J59" s="21">
        <v>214.82</v>
      </c>
      <c r="K59" s="23">
        <v>2080</v>
      </c>
      <c r="L59" s="24">
        <v>1050708</v>
      </c>
      <c r="M59" s="18">
        <v>151.47999999999999</v>
      </c>
      <c r="N59" s="18">
        <v>144.81</v>
      </c>
      <c r="O59" s="18">
        <v>158.38999999999999</v>
      </c>
      <c r="P59" s="22">
        <v>2017</v>
      </c>
      <c r="Q59" s="22">
        <v>1056681</v>
      </c>
    </row>
    <row r="60" spans="1:17" x14ac:dyDescent="0.25">
      <c r="A60" s="17" t="s">
        <v>37</v>
      </c>
      <c r="B60" s="17" t="s">
        <v>53</v>
      </c>
      <c r="C60" s="18">
        <v>174.29</v>
      </c>
      <c r="D60" s="18">
        <v>166.31</v>
      </c>
      <c r="E60" s="18">
        <v>182.57</v>
      </c>
      <c r="F60" s="22">
        <v>1880</v>
      </c>
      <c r="G60" s="22">
        <v>907029</v>
      </c>
      <c r="H60" s="20">
        <v>201.01</v>
      </c>
      <c r="I60" s="21">
        <v>187.52</v>
      </c>
      <c r="J60" s="21">
        <v>215.21</v>
      </c>
      <c r="K60" s="23">
        <v>901</v>
      </c>
      <c r="L60" s="24">
        <v>439740</v>
      </c>
      <c r="M60" s="18">
        <v>159.02000000000001</v>
      </c>
      <c r="N60" s="18">
        <v>148.99</v>
      </c>
      <c r="O60" s="18">
        <v>169.59</v>
      </c>
      <c r="P60" s="22">
        <v>979</v>
      </c>
      <c r="Q60" s="22">
        <v>467289</v>
      </c>
    </row>
    <row r="61" spans="1:17" x14ac:dyDescent="0.25">
      <c r="A61" s="17" t="s">
        <v>37</v>
      </c>
      <c r="B61" s="17" t="s">
        <v>54</v>
      </c>
      <c r="C61" s="18">
        <v>173.69</v>
      </c>
      <c r="D61" s="18">
        <v>162.79</v>
      </c>
      <c r="E61" s="18">
        <v>185.12</v>
      </c>
      <c r="F61" s="22">
        <v>1012</v>
      </c>
      <c r="G61" s="22">
        <v>553110</v>
      </c>
      <c r="H61" s="20">
        <v>210.53</v>
      </c>
      <c r="I61" s="21">
        <v>191.24</v>
      </c>
      <c r="J61" s="21">
        <v>231.17</v>
      </c>
      <c r="K61" s="23">
        <v>494</v>
      </c>
      <c r="L61" s="24">
        <v>263498</v>
      </c>
      <c r="M61" s="18">
        <v>152.4</v>
      </c>
      <c r="N61" s="18">
        <v>139.26</v>
      </c>
      <c r="O61" s="18">
        <v>166.51</v>
      </c>
      <c r="P61" s="22">
        <v>518</v>
      </c>
      <c r="Q61" s="22">
        <v>289612</v>
      </c>
    </row>
    <row r="62" spans="1:17" s="19" customFormat="1" x14ac:dyDescent="0.25">
      <c r="A62" s="17" t="s">
        <v>37</v>
      </c>
      <c r="B62" s="17" t="s">
        <v>55</v>
      </c>
      <c r="C62" s="18">
        <v>175.7</v>
      </c>
      <c r="D62" s="18">
        <v>131.33000000000001</v>
      </c>
      <c r="E62" s="18">
        <v>229.73</v>
      </c>
      <c r="F62" s="22">
        <v>57</v>
      </c>
      <c r="G62" s="22">
        <v>37469</v>
      </c>
      <c r="H62" s="20">
        <v>260.64</v>
      </c>
      <c r="I62" s="21">
        <v>168.85</v>
      </c>
      <c r="J62" s="21">
        <v>378.47</v>
      </c>
      <c r="K62" s="23">
        <v>33</v>
      </c>
      <c r="L62" s="24">
        <v>22392</v>
      </c>
      <c r="M62" s="18" t="s">
        <v>207</v>
      </c>
      <c r="N62" s="18" t="s">
        <v>207</v>
      </c>
      <c r="O62" s="18" t="s">
        <v>207</v>
      </c>
      <c r="P62" s="22" t="s">
        <v>207</v>
      </c>
      <c r="Q62" s="22">
        <v>15077</v>
      </c>
    </row>
    <row r="63" spans="1:17" s="19" customFormat="1" x14ac:dyDescent="0.25">
      <c r="A63" s="17" t="s">
        <v>37</v>
      </c>
      <c r="B63" s="17" t="s">
        <v>56</v>
      </c>
      <c r="C63" s="18">
        <v>187.99</v>
      </c>
      <c r="D63" s="18">
        <v>172.79</v>
      </c>
      <c r="E63" s="18">
        <v>204.29</v>
      </c>
      <c r="F63" s="22">
        <v>584</v>
      </c>
      <c r="G63" s="22">
        <v>243646</v>
      </c>
      <c r="H63" s="20">
        <v>230.53</v>
      </c>
      <c r="I63" s="21">
        <v>205.49</v>
      </c>
      <c r="J63" s="21">
        <v>257.89</v>
      </c>
      <c r="K63" s="23">
        <v>331</v>
      </c>
      <c r="L63" s="24">
        <v>130189</v>
      </c>
      <c r="M63" s="18">
        <v>156.78</v>
      </c>
      <c r="N63" s="18">
        <v>137.72999999999999</v>
      </c>
      <c r="O63" s="18">
        <v>178.05</v>
      </c>
      <c r="P63" s="22">
        <v>253</v>
      </c>
      <c r="Q63" s="22">
        <v>113457</v>
      </c>
    </row>
    <row r="64" spans="1:17" x14ac:dyDescent="0.25">
      <c r="A64" s="17" t="s">
        <v>37</v>
      </c>
      <c r="B64" s="17" t="s">
        <v>57</v>
      </c>
      <c r="C64" s="18">
        <v>167.75</v>
      </c>
      <c r="D64" s="18">
        <v>146.26</v>
      </c>
      <c r="E64" s="18">
        <v>191.75</v>
      </c>
      <c r="F64" s="22">
        <v>226</v>
      </c>
      <c r="G64" s="22">
        <v>101684</v>
      </c>
      <c r="H64" s="20">
        <v>222.4</v>
      </c>
      <c r="I64" s="21">
        <v>185.45</v>
      </c>
      <c r="J64" s="21">
        <v>264.77999999999997</v>
      </c>
      <c r="K64" s="23">
        <v>134</v>
      </c>
      <c r="L64" s="24">
        <v>53595</v>
      </c>
      <c r="M64" s="18">
        <v>125.48</v>
      </c>
      <c r="N64" s="18">
        <v>100.6</v>
      </c>
      <c r="O64" s="18">
        <v>155.44</v>
      </c>
      <c r="P64" s="22">
        <v>92</v>
      </c>
      <c r="Q64" s="22">
        <v>48089</v>
      </c>
    </row>
    <row r="65" spans="1:17" x14ac:dyDescent="0.25">
      <c r="A65" s="17" t="s">
        <v>37</v>
      </c>
      <c r="B65" s="17" t="s">
        <v>58</v>
      </c>
      <c r="C65" s="18">
        <v>139.12</v>
      </c>
      <c r="D65" s="18">
        <v>124.11</v>
      </c>
      <c r="E65" s="18">
        <v>155.4</v>
      </c>
      <c r="F65" s="22">
        <v>338</v>
      </c>
      <c r="G65" s="22">
        <v>264451</v>
      </c>
      <c r="H65" s="20">
        <v>171.22</v>
      </c>
      <c r="I65" s="21">
        <v>145.68</v>
      </c>
      <c r="J65" s="21">
        <v>199.67</v>
      </c>
      <c r="K65" s="23">
        <v>187</v>
      </c>
      <c r="L65" s="24">
        <v>141294</v>
      </c>
      <c r="M65" s="18">
        <v>118.27</v>
      </c>
      <c r="N65" s="18">
        <v>99.8</v>
      </c>
      <c r="O65" s="18">
        <v>139.21</v>
      </c>
      <c r="P65" s="22">
        <v>151</v>
      </c>
      <c r="Q65" s="22">
        <v>123157</v>
      </c>
    </row>
    <row r="66" spans="1:17" x14ac:dyDescent="0.25">
      <c r="A66" s="17" t="s">
        <v>37</v>
      </c>
      <c r="B66" s="17" t="s">
        <v>59</v>
      </c>
      <c r="C66" s="18">
        <v>110.1</v>
      </c>
      <c r="D66" s="18">
        <v>87.84</v>
      </c>
      <c r="E66" s="18">
        <v>136.27000000000001</v>
      </c>
      <c r="F66" s="22">
        <v>92</v>
      </c>
      <c r="G66" s="22">
        <v>85133</v>
      </c>
      <c r="H66" s="20">
        <v>135.57</v>
      </c>
      <c r="I66" s="21">
        <v>101.4</v>
      </c>
      <c r="J66" s="21">
        <v>177.25</v>
      </c>
      <c r="K66" s="23">
        <v>60</v>
      </c>
      <c r="L66" s="24">
        <v>50186</v>
      </c>
      <c r="M66" s="18">
        <v>81.569999999999993</v>
      </c>
      <c r="N66" s="18">
        <v>55.21</v>
      </c>
      <c r="O66" s="18">
        <v>116.69</v>
      </c>
      <c r="P66" s="22">
        <v>32</v>
      </c>
      <c r="Q66" s="22">
        <v>34947</v>
      </c>
    </row>
    <row r="67" spans="1:17" x14ac:dyDescent="0.25">
      <c r="A67" s="17" t="s">
        <v>37</v>
      </c>
      <c r="B67" s="17" t="s">
        <v>60</v>
      </c>
      <c r="C67" s="18">
        <v>103.59</v>
      </c>
      <c r="D67" s="18">
        <v>78.75</v>
      </c>
      <c r="E67" s="18">
        <v>133.84</v>
      </c>
      <c r="F67" s="22">
        <v>63</v>
      </c>
      <c r="G67" s="22">
        <v>60428</v>
      </c>
      <c r="H67" s="20">
        <v>131.91999999999999</v>
      </c>
      <c r="I67" s="21">
        <v>92.34</v>
      </c>
      <c r="J67" s="21">
        <v>182.22</v>
      </c>
      <c r="K67" s="23">
        <v>40</v>
      </c>
      <c r="L67" s="24">
        <v>36567</v>
      </c>
      <c r="M67" s="18">
        <v>73.77</v>
      </c>
      <c r="N67" s="18">
        <v>46.26</v>
      </c>
      <c r="O67" s="18">
        <v>113.28</v>
      </c>
      <c r="P67" s="22">
        <v>23</v>
      </c>
      <c r="Q67" s="22">
        <v>23861</v>
      </c>
    </row>
    <row r="68" spans="1:17" x14ac:dyDescent="0.25">
      <c r="A68" s="17" t="s">
        <v>37</v>
      </c>
      <c r="B68" s="17" t="s">
        <v>61</v>
      </c>
      <c r="C68" s="18" t="s">
        <v>207</v>
      </c>
      <c r="D68" s="18" t="s">
        <v>207</v>
      </c>
      <c r="E68" s="18" t="s">
        <v>207</v>
      </c>
      <c r="F68" s="22" t="s">
        <v>207</v>
      </c>
      <c r="G68" s="22">
        <v>4622</v>
      </c>
      <c r="H68" s="20" t="s">
        <v>207</v>
      </c>
      <c r="I68" s="21" t="s">
        <v>207</v>
      </c>
      <c r="J68" s="21" t="s">
        <v>207</v>
      </c>
      <c r="K68" s="23" t="s">
        <v>207</v>
      </c>
      <c r="L68" s="24">
        <v>2536</v>
      </c>
      <c r="M68" s="18" t="s">
        <v>207</v>
      </c>
      <c r="N68" s="18" t="s">
        <v>207</v>
      </c>
      <c r="O68" s="18" t="s">
        <v>207</v>
      </c>
      <c r="P68" s="22" t="s">
        <v>207</v>
      </c>
      <c r="Q68" s="22">
        <v>2086</v>
      </c>
    </row>
    <row r="69" spans="1:17" x14ac:dyDescent="0.25">
      <c r="A69" s="17" t="s">
        <v>37</v>
      </c>
      <c r="B69" s="17" t="s">
        <v>62</v>
      </c>
      <c r="C69" s="18">
        <v>123.16</v>
      </c>
      <c r="D69" s="18">
        <v>75.95</v>
      </c>
      <c r="E69" s="18">
        <v>189.39</v>
      </c>
      <c r="F69" s="22">
        <v>24</v>
      </c>
      <c r="G69" s="22">
        <v>20083</v>
      </c>
      <c r="H69" s="20" t="s">
        <v>207</v>
      </c>
      <c r="I69" s="21" t="s">
        <v>207</v>
      </c>
      <c r="J69" s="21" t="s">
        <v>207</v>
      </c>
      <c r="K69" s="23" t="s">
        <v>207</v>
      </c>
      <c r="L69" s="24">
        <v>11083</v>
      </c>
      <c r="M69" s="18" t="s">
        <v>207</v>
      </c>
      <c r="N69" s="18" t="s">
        <v>207</v>
      </c>
      <c r="O69" s="18" t="s">
        <v>207</v>
      </c>
      <c r="P69" s="22" t="s">
        <v>207</v>
      </c>
      <c r="Q69" s="22">
        <v>9000</v>
      </c>
    </row>
    <row r="70" spans="1:17" s="25" customFormat="1" x14ac:dyDescent="0.25">
      <c r="A70" s="25" t="s">
        <v>37</v>
      </c>
      <c r="B70" s="25" t="s">
        <v>63</v>
      </c>
      <c r="C70" s="26">
        <v>169.77</v>
      </c>
      <c r="D70" s="26">
        <v>164.54</v>
      </c>
      <c r="E70" s="26">
        <v>175.12</v>
      </c>
      <c r="F70" s="27">
        <v>4189</v>
      </c>
      <c r="G70" s="27">
        <v>2192522</v>
      </c>
      <c r="H70" s="28">
        <v>202.41</v>
      </c>
      <c r="I70" s="29">
        <v>193.52</v>
      </c>
      <c r="J70" s="29">
        <v>211.61</v>
      </c>
      <c r="K70" s="30">
        <v>2140</v>
      </c>
      <c r="L70" s="31">
        <v>1100894</v>
      </c>
      <c r="M70" s="28">
        <v>149.61000000000001</v>
      </c>
      <c r="N70" s="29">
        <v>143.07</v>
      </c>
      <c r="O70" s="29">
        <v>156.38</v>
      </c>
      <c r="P70" s="27">
        <v>2049</v>
      </c>
      <c r="Q70" s="27">
        <v>1091628</v>
      </c>
    </row>
    <row r="71" spans="1:17" s="25" customFormat="1" x14ac:dyDescent="0.25">
      <c r="A71" s="25" t="s">
        <v>37</v>
      </c>
      <c r="B71" s="25" t="s">
        <v>23</v>
      </c>
      <c r="C71" s="26">
        <v>169.55</v>
      </c>
      <c r="D71" s="26">
        <v>167.23</v>
      </c>
      <c r="E71" s="26">
        <v>171.88</v>
      </c>
      <c r="F71" s="27">
        <v>21635</v>
      </c>
      <c r="G71" s="27">
        <v>12282904</v>
      </c>
      <c r="H71" s="28">
        <v>202.5</v>
      </c>
      <c r="I71" s="29">
        <v>198.53</v>
      </c>
      <c r="J71" s="29">
        <v>206.53</v>
      </c>
      <c r="K71" s="30">
        <v>10997</v>
      </c>
      <c r="L71" s="31">
        <v>6153625</v>
      </c>
      <c r="M71" s="28">
        <v>148.88</v>
      </c>
      <c r="N71" s="29">
        <v>146</v>
      </c>
      <c r="O71" s="29">
        <v>151.80000000000001</v>
      </c>
      <c r="P71" s="27">
        <v>10638</v>
      </c>
      <c r="Q71" s="27">
        <v>6129279</v>
      </c>
    </row>
    <row r="72" spans="1:17" x14ac:dyDescent="0.25">
      <c r="A72" s="17" t="s">
        <v>36</v>
      </c>
      <c r="B72" s="17" t="s">
        <v>52</v>
      </c>
      <c r="C72" s="18">
        <v>124.94</v>
      </c>
      <c r="D72" s="18">
        <v>123.34</v>
      </c>
      <c r="E72" s="18">
        <v>126.55</v>
      </c>
      <c r="F72" s="22">
        <v>24382</v>
      </c>
      <c r="G72" s="22">
        <v>12244596</v>
      </c>
      <c r="H72" s="20">
        <v>144.15</v>
      </c>
      <c r="I72" s="21">
        <v>141.61000000000001</v>
      </c>
      <c r="J72" s="21">
        <v>146.72</v>
      </c>
      <c r="K72" s="23">
        <v>12727</v>
      </c>
      <c r="L72" s="24">
        <v>6267734</v>
      </c>
      <c r="M72" s="18">
        <v>110.82</v>
      </c>
      <c r="N72" s="18">
        <v>108.74</v>
      </c>
      <c r="O72" s="18">
        <v>112.93</v>
      </c>
      <c r="P72" s="22">
        <v>11655</v>
      </c>
      <c r="Q72" s="22">
        <v>5976862</v>
      </c>
    </row>
    <row r="73" spans="1:17" x14ac:dyDescent="0.25">
      <c r="A73" s="17" t="s">
        <v>36</v>
      </c>
      <c r="B73" s="17" t="s">
        <v>53</v>
      </c>
      <c r="C73" s="18">
        <v>128.29</v>
      </c>
      <c r="D73" s="18">
        <v>124.7</v>
      </c>
      <c r="E73" s="18">
        <v>131.97999999999999</v>
      </c>
      <c r="F73" s="22">
        <v>5025</v>
      </c>
      <c r="G73" s="22">
        <v>2607588</v>
      </c>
      <c r="H73" s="20">
        <v>147</v>
      </c>
      <c r="I73" s="21">
        <v>141.22999999999999</v>
      </c>
      <c r="J73" s="21">
        <v>152.97999999999999</v>
      </c>
      <c r="K73" s="23">
        <v>2556</v>
      </c>
      <c r="L73" s="24">
        <v>1314191</v>
      </c>
      <c r="M73" s="18">
        <v>115.14</v>
      </c>
      <c r="N73" s="18">
        <v>110.5</v>
      </c>
      <c r="O73" s="18">
        <v>119.97</v>
      </c>
      <c r="P73" s="22">
        <v>2469</v>
      </c>
      <c r="Q73" s="22">
        <v>1293397</v>
      </c>
    </row>
    <row r="74" spans="1:17" x14ac:dyDescent="0.25">
      <c r="A74" s="17" t="s">
        <v>36</v>
      </c>
      <c r="B74" s="17" t="s">
        <v>54</v>
      </c>
      <c r="C74" s="18">
        <v>131.53</v>
      </c>
      <c r="D74" s="18">
        <v>128</v>
      </c>
      <c r="E74" s="18">
        <v>135.15</v>
      </c>
      <c r="F74" s="22">
        <v>5562</v>
      </c>
      <c r="G74" s="22">
        <v>2503787</v>
      </c>
      <c r="H74" s="20">
        <v>152.47999999999999</v>
      </c>
      <c r="I74" s="21">
        <v>146.81</v>
      </c>
      <c r="J74" s="21">
        <v>158.34</v>
      </c>
      <c r="K74" s="23">
        <v>2872</v>
      </c>
      <c r="L74" s="24">
        <v>1243319</v>
      </c>
      <c r="M74" s="18">
        <v>116.13</v>
      </c>
      <c r="N74" s="18">
        <v>111.61</v>
      </c>
      <c r="O74" s="18">
        <v>120.83</v>
      </c>
      <c r="P74" s="22">
        <v>2690</v>
      </c>
      <c r="Q74" s="22">
        <v>1260468</v>
      </c>
    </row>
    <row r="75" spans="1:17" x14ac:dyDescent="0.25">
      <c r="A75" s="17" t="s">
        <v>36</v>
      </c>
      <c r="B75" s="17" t="s">
        <v>55</v>
      </c>
      <c r="C75" s="18">
        <v>112.25</v>
      </c>
      <c r="D75" s="18">
        <v>107.3</v>
      </c>
      <c r="E75" s="18">
        <v>117.45</v>
      </c>
      <c r="F75" s="22">
        <v>2078</v>
      </c>
      <c r="G75" s="22">
        <v>919977</v>
      </c>
      <c r="H75" s="20">
        <v>131.05000000000001</v>
      </c>
      <c r="I75" s="21">
        <v>123.16</v>
      </c>
      <c r="J75" s="21">
        <v>139.47</v>
      </c>
      <c r="K75" s="23">
        <v>1082</v>
      </c>
      <c r="L75" s="24">
        <v>448226</v>
      </c>
      <c r="M75" s="18">
        <v>98.18</v>
      </c>
      <c r="N75" s="18">
        <v>91.84</v>
      </c>
      <c r="O75" s="18">
        <v>105.01</v>
      </c>
      <c r="P75" s="22">
        <v>996</v>
      </c>
      <c r="Q75" s="22">
        <v>471751</v>
      </c>
    </row>
    <row r="76" spans="1:17" x14ac:dyDescent="0.25">
      <c r="A76" s="17" t="s">
        <v>36</v>
      </c>
      <c r="B76" s="17" t="s">
        <v>56</v>
      </c>
      <c r="C76" s="18">
        <v>126.8</v>
      </c>
      <c r="D76" s="18">
        <v>121.99</v>
      </c>
      <c r="E76" s="18">
        <v>131.78</v>
      </c>
      <c r="F76" s="22">
        <v>2670</v>
      </c>
      <c r="G76" s="22">
        <v>1741076</v>
      </c>
      <c r="H76" s="20">
        <v>144.24</v>
      </c>
      <c r="I76" s="21">
        <v>136.85</v>
      </c>
      <c r="J76" s="21">
        <v>151.96</v>
      </c>
      <c r="K76" s="23">
        <v>1483</v>
      </c>
      <c r="L76" s="24">
        <v>951964</v>
      </c>
      <c r="M76" s="18">
        <v>111.84</v>
      </c>
      <c r="N76" s="18">
        <v>105.46</v>
      </c>
      <c r="O76" s="18">
        <v>118.56</v>
      </c>
      <c r="P76" s="22">
        <v>1187</v>
      </c>
      <c r="Q76" s="22">
        <v>789112</v>
      </c>
    </row>
    <row r="77" spans="1:17" x14ac:dyDescent="0.25">
      <c r="A77" s="17" t="s">
        <v>36</v>
      </c>
      <c r="B77" s="17" t="s">
        <v>57</v>
      </c>
      <c r="C77" s="18">
        <v>119.83</v>
      </c>
      <c r="D77" s="18">
        <v>115.49</v>
      </c>
      <c r="E77" s="18">
        <v>124.31</v>
      </c>
      <c r="F77" s="22">
        <v>3031</v>
      </c>
      <c r="G77" s="22">
        <v>1473227</v>
      </c>
      <c r="H77" s="20">
        <v>141.07</v>
      </c>
      <c r="I77" s="21">
        <v>134.15</v>
      </c>
      <c r="J77" s="21">
        <v>148.32</v>
      </c>
      <c r="K77" s="23">
        <v>1607</v>
      </c>
      <c r="L77" s="24">
        <v>752475</v>
      </c>
      <c r="M77" s="18">
        <v>104.86</v>
      </c>
      <c r="N77" s="18">
        <v>99.24</v>
      </c>
      <c r="O77" s="18">
        <v>110.79</v>
      </c>
      <c r="P77" s="22">
        <v>1424</v>
      </c>
      <c r="Q77" s="22">
        <v>720752</v>
      </c>
    </row>
    <row r="78" spans="1:17" x14ac:dyDescent="0.25">
      <c r="A78" s="17" t="s">
        <v>36</v>
      </c>
      <c r="B78" s="17" t="s">
        <v>58</v>
      </c>
      <c r="C78" s="18">
        <v>123.72</v>
      </c>
      <c r="D78" s="18">
        <v>120.54</v>
      </c>
      <c r="E78" s="18">
        <v>126.98</v>
      </c>
      <c r="F78" s="22">
        <v>6016</v>
      </c>
      <c r="G78" s="22">
        <v>2998941</v>
      </c>
      <c r="H78" s="20">
        <v>141.41</v>
      </c>
      <c r="I78" s="21">
        <v>136.41999999999999</v>
      </c>
      <c r="J78" s="21">
        <v>146.56</v>
      </c>
      <c r="K78" s="23">
        <v>3127</v>
      </c>
      <c r="L78" s="24">
        <v>1557559</v>
      </c>
      <c r="M78" s="18">
        <v>110.97</v>
      </c>
      <c r="N78" s="18">
        <v>106.78</v>
      </c>
      <c r="O78" s="18">
        <v>115.31</v>
      </c>
      <c r="P78" s="22">
        <v>2889</v>
      </c>
      <c r="Q78" s="22">
        <v>1441382</v>
      </c>
    </row>
    <row r="79" spans="1:17" x14ac:dyDescent="0.25">
      <c r="A79" s="17" t="s">
        <v>36</v>
      </c>
      <c r="B79" s="17" t="s">
        <v>59</v>
      </c>
      <c r="C79" s="18">
        <v>132.16999999999999</v>
      </c>
      <c r="D79" s="18">
        <v>127.66</v>
      </c>
      <c r="E79" s="18">
        <v>136.82</v>
      </c>
      <c r="F79" s="22">
        <v>3598</v>
      </c>
      <c r="G79" s="22">
        <v>1529353</v>
      </c>
      <c r="H79" s="20">
        <v>151</v>
      </c>
      <c r="I79" s="21">
        <v>143.94999999999999</v>
      </c>
      <c r="J79" s="21">
        <v>158.37</v>
      </c>
      <c r="K79" s="23">
        <v>1864</v>
      </c>
      <c r="L79" s="24">
        <v>762410</v>
      </c>
      <c r="M79" s="18">
        <v>118.73</v>
      </c>
      <c r="N79" s="18">
        <v>112.78</v>
      </c>
      <c r="O79" s="18">
        <v>125</v>
      </c>
      <c r="P79" s="22">
        <v>1734</v>
      </c>
      <c r="Q79" s="22">
        <v>766943</v>
      </c>
    </row>
    <row r="80" spans="1:17" x14ac:dyDescent="0.25">
      <c r="A80" s="17" t="s">
        <v>36</v>
      </c>
      <c r="B80" s="17" t="s">
        <v>60</v>
      </c>
      <c r="C80" s="18">
        <v>130.38</v>
      </c>
      <c r="D80" s="18">
        <v>123.72</v>
      </c>
      <c r="E80" s="18">
        <v>137.38999999999999</v>
      </c>
      <c r="F80" s="22">
        <v>1656</v>
      </c>
      <c r="G80" s="22">
        <v>650170</v>
      </c>
      <c r="H80" s="20">
        <v>145.94</v>
      </c>
      <c r="I80" s="21">
        <v>135.93</v>
      </c>
      <c r="J80" s="21">
        <v>156.66999999999999</v>
      </c>
      <c r="K80" s="23">
        <v>854</v>
      </c>
      <c r="L80" s="24">
        <v>325092</v>
      </c>
      <c r="M80" s="18">
        <v>120.08</v>
      </c>
      <c r="N80" s="18">
        <v>110.9</v>
      </c>
      <c r="O80" s="18">
        <v>130</v>
      </c>
      <c r="P80" s="22">
        <v>802</v>
      </c>
      <c r="Q80" s="22">
        <v>325078</v>
      </c>
    </row>
    <row r="81" spans="1:17" x14ac:dyDescent="0.25">
      <c r="A81" s="17" t="s">
        <v>36</v>
      </c>
      <c r="B81" s="17" t="s">
        <v>61</v>
      </c>
      <c r="C81" s="18">
        <v>141.91999999999999</v>
      </c>
      <c r="D81" s="18">
        <v>123.78</v>
      </c>
      <c r="E81" s="18">
        <v>162.4</v>
      </c>
      <c r="F81" s="22">
        <v>234</v>
      </c>
      <c r="G81" s="22">
        <v>105967</v>
      </c>
      <c r="H81" s="20">
        <v>175</v>
      </c>
      <c r="I81" s="21">
        <v>145.51</v>
      </c>
      <c r="J81" s="21">
        <v>209.45</v>
      </c>
      <c r="K81" s="23">
        <v>133</v>
      </c>
      <c r="L81" s="24">
        <v>53330</v>
      </c>
      <c r="M81" s="18">
        <v>115.47</v>
      </c>
      <c r="N81" s="18">
        <v>93.17</v>
      </c>
      <c r="O81" s="18">
        <v>142.57</v>
      </c>
      <c r="P81" s="22">
        <v>101</v>
      </c>
      <c r="Q81" s="22">
        <v>52637</v>
      </c>
    </row>
    <row r="82" spans="1:17" x14ac:dyDescent="0.25">
      <c r="A82" s="17" t="s">
        <v>36</v>
      </c>
      <c r="B82" s="17" t="s">
        <v>62</v>
      </c>
      <c r="C82" s="18">
        <v>134.36000000000001</v>
      </c>
      <c r="D82" s="18">
        <v>127.76</v>
      </c>
      <c r="E82" s="18">
        <v>141.28</v>
      </c>
      <c r="F82" s="22">
        <v>1708</v>
      </c>
      <c r="G82" s="22">
        <v>773216</v>
      </c>
      <c r="H82" s="20">
        <v>154.57</v>
      </c>
      <c r="I82" s="21">
        <v>143.94</v>
      </c>
      <c r="J82" s="21">
        <v>165.89</v>
      </c>
      <c r="K82" s="23">
        <v>877</v>
      </c>
      <c r="L82" s="24">
        <v>383988</v>
      </c>
      <c r="M82" s="18">
        <v>120.01</v>
      </c>
      <c r="N82" s="18">
        <v>111.53</v>
      </c>
      <c r="O82" s="18">
        <v>129.12</v>
      </c>
      <c r="P82" s="22">
        <v>831</v>
      </c>
      <c r="Q82" s="22">
        <v>389228</v>
      </c>
    </row>
    <row r="83" spans="1:17" s="25" customFormat="1" x14ac:dyDescent="0.25">
      <c r="A83" s="25" t="s">
        <v>36</v>
      </c>
      <c r="B83" s="25" t="s">
        <v>63</v>
      </c>
      <c r="C83" s="26">
        <v>125.72</v>
      </c>
      <c r="D83" s="26">
        <v>124.22</v>
      </c>
      <c r="E83" s="26">
        <v>127.24</v>
      </c>
      <c r="F83" s="27">
        <v>27980</v>
      </c>
      <c r="G83" s="27">
        <v>13773949</v>
      </c>
      <c r="H83" s="28">
        <v>144.9</v>
      </c>
      <c r="I83" s="29">
        <v>142.51</v>
      </c>
      <c r="J83" s="29">
        <v>147.32</v>
      </c>
      <c r="K83" s="30">
        <v>14591</v>
      </c>
      <c r="L83" s="31">
        <v>7030144</v>
      </c>
      <c r="M83" s="28">
        <v>111.67</v>
      </c>
      <c r="N83" s="29">
        <v>109.71</v>
      </c>
      <c r="O83" s="29">
        <v>113.66</v>
      </c>
      <c r="P83" s="27">
        <v>13389</v>
      </c>
      <c r="Q83" s="27">
        <v>6743805</v>
      </c>
    </row>
    <row r="84" spans="1:17" s="25" customFormat="1" x14ac:dyDescent="0.25">
      <c r="A84" s="25" t="s">
        <v>36</v>
      </c>
      <c r="B84" s="25" t="s">
        <v>23</v>
      </c>
      <c r="C84" s="26">
        <v>141.86000000000001</v>
      </c>
      <c r="D84" s="26">
        <v>141.16999999999999</v>
      </c>
      <c r="E84" s="26">
        <v>142.55000000000001</v>
      </c>
      <c r="F84" s="27">
        <v>170079</v>
      </c>
      <c r="G84" s="27">
        <v>73536432</v>
      </c>
      <c r="H84" s="28">
        <v>165.99</v>
      </c>
      <c r="I84" s="29">
        <v>164.88</v>
      </c>
      <c r="J84" s="29">
        <v>167.1</v>
      </c>
      <c r="K84" s="30">
        <v>90504</v>
      </c>
      <c r="L84" s="31">
        <v>37020117</v>
      </c>
      <c r="M84" s="28">
        <v>123.64</v>
      </c>
      <c r="N84" s="29">
        <v>122.75</v>
      </c>
      <c r="O84" s="29">
        <v>124.54</v>
      </c>
      <c r="P84" s="27">
        <v>79575</v>
      </c>
      <c r="Q84" s="27">
        <v>36516315</v>
      </c>
    </row>
    <row r="85" spans="1:17" x14ac:dyDescent="0.25">
      <c r="H85" s="20"/>
      <c r="I85" s="21"/>
      <c r="J85" s="21"/>
      <c r="K85" s="23"/>
      <c r="L85" s="24"/>
    </row>
    <row r="86" spans="1:17" x14ac:dyDescent="0.25">
      <c r="A86" s="8"/>
      <c r="B86" s="8" t="s">
        <v>12</v>
      </c>
    </row>
    <row r="87" spans="1:17" x14ac:dyDescent="0.25">
      <c r="A87" s="8" t="s">
        <v>29</v>
      </c>
      <c r="B87" s="8" t="s">
        <v>115</v>
      </c>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81"/>
  <sheetViews>
    <sheetView topLeftCell="C1" zoomScale="62" zoomScaleNormal="62" workbookViewId="0">
      <selection activeCell="P26" sqref="P26"/>
    </sheetView>
  </sheetViews>
  <sheetFormatPr defaultRowHeight="15" x14ac:dyDescent="0.25"/>
  <cols>
    <col min="1" max="1" width="14.42578125" customWidth="1"/>
    <col min="2" max="2" width="18.5703125" customWidth="1"/>
    <col min="3" max="5" width="8.5703125" style="4" customWidth="1"/>
    <col min="6" max="7" width="8.5703125" customWidth="1"/>
    <col min="8" max="8" width="14.42578125" customWidth="1"/>
    <col min="9" max="9" width="18.5703125" customWidth="1"/>
    <col min="10" max="14" width="8.5703125" style="4" customWidth="1"/>
    <col min="15" max="15" width="8.7109375" customWidth="1"/>
    <col min="16" max="16" width="17.28515625" customWidth="1"/>
    <col min="17" max="21" width="8.7109375" style="4" customWidth="1"/>
    <col min="23" max="23" width="2.7109375" customWidth="1"/>
  </cols>
  <sheetData>
    <row r="1" spans="1:21" s="5" customFormat="1" ht="23.25" x14ac:dyDescent="0.35">
      <c r="A1" s="37" t="s">
        <v>31</v>
      </c>
      <c r="B1" s="38"/>
      <c r="C1" s="39"/>
      <c r="D1" s="39"/>
      <c r="E1" s="39"/>
      <c r="F1" s="38"/>
      <c r="G1" s="38"/>
      <c r="H1" s="38"/>
      <c r="I1" s="38"/>
      <c r="J1" s="39"/>
      <c r="K1" s="39"/>
      <c r="L1" s="39"/>
      <c r="M1" s="39"/>
      <c r="N1" s="39"/>
      <c r="O1" s="38"/>
      <c r="P1" s="38"/>
      <c r="Q1" s="39"/>
      <c r="R1" s="39"/>
      <c r="S1" s="39"/>
      <c r="T1" s="39"/>
      <c r="U1" s="39"/>
    </row>
    <row r="2" spans="1:21" s="41" customFormat="1" ht="15.75" x14ac:dyDescent="0.25">
      <c r="A2" s="199" t="s">
        <v>22</v>
      </c>
      <c r="B2" s="199"/>
      <c r="C2" s="199"/>
      <c r="D2" s="199"/>
      <c r="E2" s="199"/>
      <c r="F2" s="199"/>
      <c r="G2" s="199"/>
      <c r="H2" s="200" t="s">
        <v>23</v>
      </c>
      <c r="I2" s="200"/>
      <c r="J2" s="200"/>
      <c r="K2" s="200"/>
      <c r="L2" s="200"/>
      <c r="M2" s="200"/>
      <c r="N2" s="200"/>
      <c r="O2" s="201" t="s">
        <v>131</v>
      </c>
      <c r="P2" s="201"/>
      <c r="Q2" s="201"/>
      <c r="R2" s="201"/>
      <c r="S2" s="201"/>
      <c r="T2" s="201"/>
      <c r="U2" s="201"/>
    </row>
    <row r="3" spans="1:21" s="41" customFormat="1" ht="15.75" x14ac:dyDescent="0.25">
      <c r="A3" s="44" t="s">
        <v>24</v>
      </c>
      <c r="B3" s="44" t="s">
        <v>25</v>
      </c>
      <c r="C3" s="45" t="s">
        <v>3</v>
      </c>
      <c r="D3" s="45" t="s">
        <v>20</v>
      </c>
      <c r="E3" s="45" t="s">
        <v>21</v>
      </c>
      <c r="F3" s="44" t="s">
        <v>26</v>
      </c>
      <c r="G3" s="44" t="s">
        <v>27</v>
      </c>
      <c r="H3" s="44" t="s">
        <v>24</v>
      </c>
      <c r="I3" s="44" t="s">
        <v>25</v>
      </c>
      <c r="J3" s="45" t="s">
        <v>3</v>
      </c>
      <c r="K3" s="45" t="s">
        <v>20</v>
      </c>
      <c r="L3" s="45" t="s">
        <v>21</v>
      </c>
      <c r="M3" s="45" t="s">
        <v>26</v>
      </c>
      <c r="N3" s="45" t="s">
        <v>27</v>
      </c>
      <c r="O3" s="42" t="s">
        <v>24</v>
      </c>
      <c r="P3" s="42" t="s">
        <v>25</v>
      </c>
      <c r="Q3" s="43" t="s">
        <v>3</v>
      </c>
      <c r="R3" s="43" t="s">
        <v>20</v>
      </c>
      <c r="S3" s="43" t="s">
        <v>21</v>
      </c>
      <c r="T3" s="45" t="s">
        <v>26</v>
      </c>
      <c r="U3" s="45" t="s">
        <v>27</v>
      </c>
    </row>
    <row r="4" spans="1:21" s="41" customFormat="1" ht="15.75" x14ac:dyDescent="0.25">
      <c r="A4" s="42" t="s">
        <v>28</v>
      </c>
      <c r="B4" s="34" t="s">
        <v>48</v>
      </c>
      <c r="C4" s="55">
        <f>'CSIR 18-22'!H18</f>
        <v>420.29</v>
      </c>
      <c r="D4" s="55">
        <f>'CSIR 18-22'!I18</f>
        <v>417.44</v>
      </c>
      <c r="E4" s="55">
        <f>'CSIR 18-22'!J18</f>
        <v>423.16</v>
      </c>
      <c r="F4" s="45">
        <f t="shared" ref="F4:F9" si="0">C4-D4</f>
        <v>2.8500000000000227</v>
      </c>
      <c r="G4" s="45">
        <f t="shared" ref="G4:G9" si="1">E4-C4</f>
        <v>2.8700000000000045</v>
      </c>
      <c r="H4" s="42" t="s">
        <v>23</v>
      </c>
      <c r="I4" s="34" t="s">
        <v>48</v>
      </c>
      <c r="J4" s="55">
        <f>'CSIR 18-22'!H19</f>
        <v>427.58</v>
      </c>
      <c r="K4" s="55">
        <f>'CSIR 18-22'!I19</f>
        <v>426.3</v>
      </c>
      <c r="L4" s="55">
        <f>'CSIR 18-22'!J19</f>
        <v>428.85</v>
      </c>
      <c r="M4" s="45">
        <f t="shared" ref="M4:M9" si="2">J4-K4</f>
        <v>1.2799999999999727</v>
      </c>
      <c r="N4" s="45">
        <f t="shared" ref="N4:N9" si="3">L4-J4</f>
        <v>1.2700000000000387</v>
      </c>
      <c r="O4" s="42" t="s">
        <v>88</v>
      </c>
      <c r="P4" s="34" t="s">
        <v>48</v>
      </c>
      <c r="Q4" s="34">
        <v>517.17999999999995</v>
      </c>
      <c r="R4" s="34">
        <v>516.70000000000005</v>
      </c>
      <c r="S4" s="34">
        <v>517.66</v>
      </c>
      <c r="T4" s="45">
        <f>Q4-R4</f>
        <v>0.4799999999999045</v>
      </c>
      <c r="U4" s="45">
        <f>S4-Q4</f>
        <v>0.48000000000001819</v>
      </c>
    </row>
    <row r="5" spans="1:21" s="41" customFormat="1" ht="15.75" x14ac:dyDescent="0.25">
      <c r="A5" s="42" t="s">
        <v>28</v>
      </c>
      <c r="B5" s="34" t="s">
        <v>86</v>
      </c>
      <c r="C5" s="55">
        <f>'CSIR 18-22'!H31</f>
        <v>638.33000000000004</v>
      </c>
      <c r="D5" s="55">
        <f>'CSIR 18-22'!I31</f>
        <v>576.4</v>
      </c>
      <c r="E5" s="55">
        <f>'CSIR 18-22'!J31</f>
        <v>705.3</v>
      </c>
      <c r="F5" s="45">
        <f t="shared" si="0"/>
        <v>61.930000000000064</v>
      </c>
      <c r="G5" s="45">
        <f t="shared" si="1"/>
        <v>66.969999999999914</v>
      </c>
      <c r="H5" s="42" t="s">
        <v>23</v>
      </c>
      <c r="I5" s="34" t="s">
        <v>86</v>
      </c>
      <c r="J5" s="55">
        <f>'CSIR 18-22'!H32</f>
        <v>624.32000000000005</v>
      </c>
      <c r="K5" s="55">
        <f>'CSIR 18-22'!I32</f>
        <v>603.51</v>
      </c>
      <c r="L5" s="55">
        <f>'CSIR 18-22'!J32</f>
        <v>645.69000000000005</v>
      </c>
      <c r="M5" s="45">
        <f t="shared" si="2"/>
        <v>20.810000000000059</v>
      </c>
      <c r="N5" s="45">
        <f t="shared" si="3"/>
        <v>21.370000000000005</v>
      </c>
      <c r="O5" s="42" t="s">
        <v>88</v>
      </c>
      <c r="P5" s="34" t="s">
        <v>132</v>
      </c>
      <c r="Q5" s="34">
        <v>448.81</v>
      </c>
      <c r="R5" s="34">
        <v>442.09</v>
      </c>
      <c r="S5" s="34">
        <v>455.61</v>
      </c>
      <c r="T5" s="45">
        <f t="shared" ref="T5:T9" si="4">Q5-R5</f>
        <v>6.7200000000000273</v>
      </c>
      <c r="U5" s="45">
        <f t="shared" ref="U5:U9" si="5">S5-Q5</f>
        <v>6.8000000000000114</v>
      </c>
    </row>
    <row r="6" spans="1:21" s="41" customFormat="1" ht="15.75" x14ac:dyDescent="0.25">
      <c r="A6" s="42" t="s">
        <v>28</v>
      </c>
      <c r="B6" s="34" t="s">
        <v>87</v>
      </c>
      <c r="C6" s="55">
        <f>'CSIR 18-22'!H44</f>
        <v>299.27</v>
      </c>
      <c r="D6" s="55">
        <f>'CSIR 18-22'!I44</f>
        <v>294.70999999999998</v>
      </c>
      <c r="E6" s="55">
        <f>'CSIR 18-22'!J44</f>
        <v>303.89</v>
      </c>
      <c r="F6" s="45">
        <f t="shared" si="0"/>
        <v>4.5600000000000023</v>
      </c>
      <c r="G6" s="45">
        <f t="shared" si="1"/>
        <v>4.6200000000000045</v>
      </c>
      <c r="H6" s="42" t="s">
        <v>23</v>
      </c>
      <c r="I6" s="34" t="s">
        <v>87</v>
      </c>
      <c r="J6" s="55">
        <f>'CSIR 18-22'!H45</f>
        <v>294.29000000000002</v>
      </c>
      <c r="K6" s="55">
        <f>'CSIR 18-22'!I45</f>
        <v>291.67</v>
      </c>
      <c r="L6" s="55">
        <f>'CSIR 18-22'!J45</f>
        <v>296.93</v>
      </c>
      <c r="M6" s="45">
        <f t="shared" si="2"/>
        <v>2.6200000000000045</v>
      </c>
      <c r="N6" s="45">
        <f t="shared" si="3"/>
        <v>2.6399999999999864</v>
      </c>
      <c r="O6" s="42" t="s">
        <v>88</v>
      </c>
      <c r="P6" s="34" t="s">
        <v>87</v>
      </c>
      <c r="Q6" s="34">
        <v>334.57</v>
      </c>
      <c r="R6" s="34">
        <v>333.32</v>
      </c>
      <c r="S6" s="34">
        <v>335.83</v>
      </c>
      <c r="T6" s="45">
        <f t="shared" si="4"/>
        <v>1.25</v>
      </c>
      <c r="U6" s="45">
        <f t="shared" si="5"/>
        <v>1.2599999999999909</v>
      </c>
    </row>
    <row r="7" spans="1:21" s="41" customFormat="1" ht="15.75" x14ac:dyDescent="0.25">
      <c r="A7" s="42" t="s">
        <v>28</v>
      </c>
      <c r="B7" s="34" t="s">
        <v>133</v>
      </c>
      <c r="C7" s="55">
        <f>'CSIR 18-22'!H57</f>
        <v>340.25</v>
      </c>
      <c r="D7" s="55">
        <f>'CSIR 18-22'!I57</f>
        <v>333.55</v>
      </c>
      <c r="E7" s="55">
        <f>'CSIR 18-22'!J57</f>
        <v>347.04</v>
      </c>
      <c r="F7" s="45">
        <f t="shared" si="0"/>
        <v>6.6999999999999886</v>
      </c>
      <c r="G7" s="45">
        <f t="shared" si="1"/>
        <v>6.7900000000000205</v>
      </c>
      <c r="H7" s="42" t="s">
        <v>23</v>
      </c>
      <c r="I7" s="34" t="s">
        <v>133</v>
      </c>
      <c r="J7" s="55">
        <f>'CSIR 18-22'!H58</f>
        <v>347.37</v>
      </c>
      <c r="K7" s="55">
        <f>'CSIR 18-22'!I58</f>
        <v>344.95</v>
      </c>
      <c r="L7" s="55">
        <f>'CSIR 18-22'!J58</f>
        <v>349.8</v>
      </c>
      <c r="M7" s="45">
        <f t="shared" si="2"/>
        <v>2.4200000000000159</v>
      </c>
      <c r="N7" s="45">
        <f t="shared" si="3"/>
        <v>2.4300000000000068</v>
      </c>
      <c r="O7" s="42" t="s">
        <v>88</v>
      </c>
      <c r="P7" s="34" t="s">
        <v>133</v>
      </c>
      <c r="Q7" s="34">
        <v>392.44</v>
      </c>
      <c r="R7" s="34">
        <v>391.2</v>
      </c>
      <c r="S7" s="34">
        <v>393.67</v>
      </c>
      <c r="T7" s="45">
        <f t="shared" si="4"/>
        <v>1.2400000000000091</v>
      </c>
      <c r="U7" s="45">
        <f t="shared" si="5"/>
        <v>1.2300000000000182</v>
      </c>
    </row>
    <row r="8" spans="1:21" s="41" customFormat="1" ht="15.75" x14ac:dyDescent="0.25">
      <c r="A8" s="42" t="s">
        <v>28</v>
      </c>
      <c r="B8" s="34" t="s">
        <v>37</v>
      </c>
      <c r="C8" s="55">
        <f>'CSIR 18-22'!H70</f>
        <v>487.65</v>
      </c>
      <c r="D8" s="55">
        <f>'CSIR 18-22'!I70</f>
        <v>474.72</v>
      </c>
      <c r="E8" s="55">
        <f>'CSIR 18-22'!J70</f>
        <v>500.86</v>
      </c>
      <c r="F8" s="45">
        <f t="shared" si="0"/>
        <v>12.92999999999995</v>
      </c>
      <c r="G8" s="45">
        <f t="shared" si="1"/>
        <v>13.210000000000036</v>
      </c>
      <c r="H8" s="42" t="s">
        <v>23</v>
      </c>
      <c r="I8" s="34" t="s">
        <v>37</v>
      </c>
      <c r="J8" s="55">
        <f>'CSIR 18-22'!H71</f>
        <v>474.96</v>
      </c>
      <c r="K8" s="55">
        <f>'CSIR 18-22'!I71</f>
        <v>469.26</v>
      </c>
      <c r="L8" s="55">
        <f>'CSIR 18-22'!J71</f>
        <v>480.72</v>
      </c>
      <c r="M8" s="45">
        <f t="shared" si="2"/>
        <v>5.6999999999999886</v>
      </c>
      <c r="N8" s="45">
        <f t="shared" si="3"/>
        <v>5.7600000000000477</v>
      </c>
      <c r="O8" s="42" t="s">
        <v>88</v>
      </c>
      <c r="P8" s="34" t="s">
        <v>37</v>
      </c>
      <c r="Q8" s="34">
        <v>597.13</v>
      </c>
      <c r="R8" s="34">
        <v>595.30999999999995</v>
      </c>
      <c r="S8" s="34">
        <v>598.95000000000005</v>
      </c>
      <c r="T8" s="45">
        <f t="shared" si="4"/>
        <v>1.82000000000005</v>
      </c>
      <c r="U8" s="45">
        <f t="shared" si="5"/>
        <v>1.82000000000005</v>
      </c>
    </row>
    <row r="9" spans="1:21" s="41" customFormat="1" ht="15.75" x14ac:dyDescent="0.25">
      <c r="A9" s="42" t="s">
        <v>28</v>
      </c>
      <c r="B9" s="34" t="s">
        <v>36</v>
      </c>
      <c r="C9" s="55">
        <f>'CSIR 18-22'!H83</f>
        <v>483.37</v>
      </c>
      <c r="D9" s="55">
        <f>'CSIR 18-22'!I83</f>
        <v>478.98</v>
      </c>
      <c r="E9" s="55">
        <f>'CSIR 18-22'!J83</f>
        <v>487.78</v>
      </c>
      <c r="F9" s="45">
        <f t="shared" si="0"/>
        <v>4.3899999999999864</v>
      </c>
      <c r="G9" s="45">
        <f t="shared" si="1"/>
        <v>4.4099999999999682</v>
      </c>
      <c r="H9" s="42" t="s">
        <v>23</v>
      </c>
      <c r="I9" s="34" t="s">
        <v>36</v>
      </c>
      <c r="J9" s="55">
        <f>'CSIR 18-22'!H84</f>
        <v>474.64</v>
      </c>
      <c r="K9" s="55">
        <f>'CSIR 18-22'!I84</f>
        <v>472.76</v>
      </c>
      <c r="L9" s="55">
        <f>'CSIR 18-22'!J84</f>
        <v>476.53</v>
      </c>
      <c r="M9" s="45">
        <f t="shared" si="2"/>
        <v>1.8799999999999955</v>
      </c>
      <c r="N9" s="45">
        <f t="shared" si="3"/>
        <v>1.8899999999999864</v>
      </c>
      <c r="O9" s="42" t="s">
        <v>88</v>
      </c>
      <c r="P9" s="34" t="s">
        <v>36</v>
      </c>
      <c r="Q9" s="34">
        <v>550.30999999999995</v>
      </c>
      <c r="R9" s="34">
        <v>549.71</v>
      </c>
      <c r="S9" s="34">
        <v>550.9</v>
      </c>
      <c r="T9" s="45">
        <f t="shared" si="4"/>
        <v>0.59999999999990905</v>
      </c>
      <c r="U9" s="45">
        <f t="shared" si="5"/>
        <v>0.59000000000003183</v>
      </c>
    </row>
    <row r="10" spans="1:21" s="41" customFormat="1" ht="15.75" x14ac:dyDescent="0.25">
      <c r="C10" s="46"/>
      <c r="D10" s="46"/>
      <c r="E10" s="46"/>
      <c r="J10" s="46"/>
      <c r="K10" s="46"/>
      <c r="L10" s="46"/>
      <c r="M10" s="46"/>
      <c r="N10" s="46"/>
      <c r="Q10" s="46"/>
      <c r="R10" s="46"/>
      <c r="S10" s="46"/>
      <c r="T10" s="46"/>
      <c r="U10" s="46"/>
    </row>
    <row r="11" spans="1:21" s="49" customFormat="1" ht="23.25" x14ac:dyDescent="0.35">
      <c r="A11" s="37" t="s">
        <v>32</v>
      </c>
      <c r="B11" s="47"/>
      <c r="C11" s="48"/>
      <c r="D11" s="48"/>
      <c r="E11" s="48"/>
      <c r="F11" s="47"/>
      <c r="G11" s="47"/>
      <c r="H11" s="47"/>
      <c r="I11" s="47"/>
      <c r="J11" s="48"/>
      <c r="K11" s="48"/>
      <c r="L11" s="48"/>
      <c r="M11" s="48"/>
      <c r="N11" s="48"/>
      <c r="O11" s="47"/>
      <c r="P11" s="47"/>
      <c r="Q11" s="48"/>
      <c r="R11" s="48"/>
      <c r="S11" s="48"/>
      <c r="T11" s="48"/>
      <c r="U11" s="48"/>
    </row>
    <row r="12" spans="1:21" s="41" customFormat="1" ht="15.75" x14ac:dyDescent="0.25">
      <c r="A12" s="199" t="s">
        <v>22</v>
      </c>
      <c r="B12" s="199"/>
      <c r="C12" s="199"/>
      <c r="D12" s="199"/>
      <c r="E12" s="199"/>
      <c r="F12" s="199"/>
      <c r="G12" s="199"/>
      <c r="H12" s="200" t="s">
        <v>23</v>
      </c>
      <c r="I12" s="200"/>
      <c r="J12" s="200"/>
      <c r="K12" s="200"/>
      <c r="L12" s="200"/>
      <c r="M12" s="200"/>
      <c r="N12" s="200"/>
      <c r="O12" s="201" t="s">
        <v>131</v>
      </c>
      <c r="P12" s="201"/>
      <c r="Q12" s="201"/>
      <c r="R12" s="201"/>
      <c r="S12" s="201"/>
      <c r="T12" s="201"/>
      <c r="U12" s="201"/>
    </row>
    <row r="13" spans="1:21" s="41" customFormat="1" ht="15.75" x14ac:dyDescent="0.25">
      <c r="A13" s="44" t="s">
        <v>24</v>
      </c>
      <c r="B13" s="44" t="s">
        <v>25</v>
      </c>
      <c r="C13" s="45" t="s">
        <v>3</v>
      </c>
      <c r="D13" s="45" t="s">
        <v>20</v>
      </c>
      <c r="E13" s="45" t="s">
        <v>21</v>
      </c>
      <c r="F13" s="44" t="s">
        <v>26</v>
      </c>
      <c r="G13" s="44" t="s">
        <v>27</v>
      </c>
      <c r="H13" s="44" t="s">
        <v>24</v>
      </c>
      <c r="I13" s="44" t="s">
        <v>25</v>
      </c>
      <c r="J13" s="45" t="s">
        <v>3</v>
      </c>
      <c r="K13" s="45" t="s">
        <v>20</v>
      </c>
      <c r="L13" s="45" t="s">
        <v>21</v>
      </c>
      <c r="M13" s="45" t="s">
        <v>26</v>
      </c>
      <c r="N13" s="45" t="s">
        <v>27</v>
      </c>
      <c r="O13" s="42" t="s">
        <v>24</v>
      </c>
      <c r="P13" s="42" t="s">
        <v>25</v>
      </c>
      <c r="Q13" s="43" t="s">
        <v>3</v>
      </c>
      <c r="R13" s="43" t="s">
        <v>20</v>
      </c>
      <c r="S13" s="43" t="s">
        <v>21</v>
      </c>
      <c r="T13" s="45" t="s">
        <v>26</v>
      </c>
      <c r="U13" s="45" t="s">
        <v>27</v>
      </c>
    </row>
    <row r="14" spans="1:21" s="41" customFormat="1" ht="15.75" x14ac:dyDescent="0.25">
      <c r="A14" s="42" t="s">
        <v>28</v>
      </c>
      <c r="B14" s="34" t="s">
        <v>48</v>
      </c>
      <c r="C14" s="55">
        <f>'CSIR 18-22'!M18</f>
        <v>394.14</v>
      </c>
      <c r="D14" s="55">
        <f>'CSIR 18-22'!N18</f>
        <v>391.5</v>
      </c>
      <c r="E14" s="55">
        <f>'CSIR 18-22'!O18</f>
        <v>396.8</v>
      </c>
      <c r="F14" s="45">
        <f t="shared" ref="F14:F19" si="6">C14-D14</f>
        <v>2.6399999999999864</v>
      </c>
      <c r="G14" s="45">
        <f t="shared" ref="G14:G19" si="7">E14-C14</f>
        <v>2.660000000000025</v>
      </c>
      <c r="H14" s="42" t="s">
        <v>23</v>
      </c>
      <c r="I14" s="34" t="s">
        <v>48</v>
      </c>
      <c r="J14" s="55">
        <f>'CSIR 18-22'!M19</f>
        <v>391.28</v>
      </c>
      <c r="K14" s="55">
        <f>'CSIR 18-22'!N19</f>
        <v>390.11</v>
      </c>
      <c r="L14" s="55">
        <f>'CSIR 18-22'!O19</f>
        <v>392.44</v>
      </c>
      <c r="M14" s="45">
        <f t="shared" ref="M14:M19" si="8">J14-K14</f>
        <v>1.1699999999999591</v>
      </c>
      <c r="N14" s="45">
        <f t="shared" ref="N14:N19" si="9">L14-J14</f>
        <v>1.160000000000025</v>
      </c>
      <c r="O14" s="42" t="s">
        <v>88</v>
      </c>
      <c r="P14" s="34" t="s">
        <v>48</v>
      </c>
      <c r="Q14" s="34">
        <v>420.22</v>
      </c>
      <c r="R14" s="34">
        <v>419.83</v>
      </c>
      <c r="S14" s="34">
        <v>420.61</v>
      </c>
      <c r="T14" s="45">
        <f t="shared" ref="T14:T19" si="10">Q14-R14</f>
        <v>0.3900000000000432</v>
      </c>
      <c r="U14" s="45">
        <f t="shared" ref="U14:U19" si="11">S14-Q14</f>
        <v>0.38999999999998636</v>
      </c>
    </row>
    <row r="15" spans="1:21" s="41" customFormat="1" ht="15.75" x14ac:dyDescent="0.25">
      <c r="A15" s="42" t="s">
        <v>28</v>
      </c>
      <c r="B15" s="34" t="s">
        <v>86</v>
      </c>
      <c r="C15" s="55">
        <f>'CSIR 18-22'!M31</f>
        <v>679.44</v>
      </c>
      <c r="D15" s="55">
        <f>'CSIR 18-22'!N31</f>
        <v>616.58000000000004</v>
      </c>
      <c r="E15" s="55">
        <f>'CSIR 18-22'!O31</f>
        <v>747.15</v>
      </c>
      <c r="F15" s="45">
        <f t="shared" si="6"/>
        <v>62.860000000000014</v>
      </c>
      <c r="G15" s="45">
        <f t="shared" si="7"/>
        <v>67.709999999999923</v>
      </c>
      <c r="H15" s="42" t="s">
        <v>23</v>
      </c>
      <c r="I15" s="34" t="s">
        <v>86</v>
      </c>
      <c r="J15" s="55">
        <f>'CSIR 18-22'!M32</f>
        <v>655.68</v>
      </c>
      <c r="K15" s="55">
        <f>'CSIR 18-22'!N32</f>
        <v>635.03</v>
      </c>
      <c r="L15" s="55">
        <f>'CSIR 18-22'!O32</f>
        <v>676.85</v>
      </c>
      <c r="M15" s="45">
        <f t="shared" si="8"/>
        <v>20.649999999999977</v>
      </c>
      <c r="N15" s="45">
        <f t="shared" si="9"/>
        <v>21.170000000000073</v>
      </c>
      <c r="O15" s="42" t="s">
        <v>88</v>
      </c>
      <c r="P15" s="34" t="s">
        <v>132</v>
      </c>
      <c r="Q15" s="34">
        <v>407.64</v>
      </c>
      <c r="R15" s="34">
        <v>402.18</v>
      </c>
      <c r="S15" s="34">
        <v>413.16</v>
      </c>
      <c r="T15" s="45">
        <f t="shared" si="10"/>
        <v>5.4599999999999795</v>
      </c>
      <c r="U15" s="45">
        <f t="shared" si="11"/>
        <v>5.5200000000000387</v>
      </c>
    </row>
    <row r="16" spans="1:21" s="41" customFormat="1" ht="15.75" x14ac:dyDescent="0.25">
      <c r="A16" s="42" t="s">
        <v>28</v>
      </c>
      <c r="B16" s="34" t="s">
        <v>87</v>
      </c>
      <c r="C16" s="55">
        <f>'CSIR 18-22'!M44</f>
        <v>333.82</v>
      </c>
      <c r="D16" s="55">
        <f>'CSIR 18-22'!N44</f>
        <v>329.42</v>
      </c>
      <c r="E16" s="55">
        <f>'CSIR 18-22'!O44</f>
        <v>338.27</v>
      </c>
      <c r="F16" s="45">
        <f t="shared" si="6"/>
        <v>4.3999999999999773</v>
      </c>
      <c r="G16" s="45">
        <f t="shared" si="7"/>
        <v>4.4499999999999886</v>
      </c>
      <c r="H16" s="42" t="s">
        <v>23</v>
      </c>
      <c r="I16" s="34" t="s">
        <v>87</v>
      </c>
      <c r="J16" s="55">
        <f>'CSIR 18-22'!M45</f>
        <v>327.98</v>
      </c>
      <c r="K16" s="55">
        <f>'CSIR 18-22'!N45</f>
        <v>325.45999999999998</v>
      </c>
      <c r="L16" s="55">
        <f>'CSIR 18-22'!O45</f>
        <v>330.52</v>
      </c>
      <c r="M16" s="45">
        <f t="shared" si="8"/>
        <v>2.5200000000000387</v>
      </c>
      <c r="N16" s="45">
        <f t="shared" si="9"/>
        <v>2.5399999999999636</v>
      </c>
      <c r="O16" s="42" t="s">
        <v>88</v>
      </c>
      <c r="P16" s="34" t="s">
        <v>87</v>
      </c>
      <c r="Q16" s="34">
        <v>315.85000000000002</v>
      </c>
      <c r="R16" s="34">
        <v>314.77999999999997</v>
      </c>
      <c r="S16" s="34">
        <v>316.92</v>
      </c>
      <c r="T16" s="45">
        <f t="shared" si="10"/>
        <v>1.07000000000005</v>
      </c>
      <c r="U16" s="45">
        <f t="shared" si="11"/>
        <v>1.0699999999999932</v>
      </c>
    </row>
    <row r="17" spans="1:21" s="41" customFormat="1" ht="15.75" x14ac:dyDescent="0.25">
      <c r="A17" s="42" t="s">
        <v>28</v>
      </c>
      <c r="B17" s="34" t="s">
        <v>133</v>
      </c>
      <c r="C17" s="55">
        <f>'CSIR 18-22'!M57</f>
        <v>338.05</v>
      </c>
      <c r="D17" s="55">
        <f>'CSIR 18-22'!N57</f>
        <v>332.24</v>
      </c>
      <c r="E17" s="55">
        <f>'CSIR 18-22'!O57</f>
        <v>343.94</v>
      </c>
      <c r="F17" s="45">
        <f t="shared" si="6"/>
        <v>5.8100000000000023</v>
      </c>
      <c r="G17" s="45">
        <f t="shared" si="7"/>
        <v>5.8899999999999864</v>
      </c>
      <c r="H17" s="42" t="s">
        <v>23</v>
      </c>
      <c r="I17" s="34" t="s">
        <v>133</v>
      </c>
      <c r="J17" s="55">
        <f>'CSIR 18-22'!M58</f>
        <v>342.64</v>
      </c>
      <c r="K17" s="55">
        <f>'CSIR 18-22'!N58</f>
        <v>340.56</v>
      </c>
      <c r="L17" s="55">
        <f>'CSIR 18-22'!O58</f>
        <v>344.73</v>
      </c>
      <c r="M17" s="45">
        <f t="shared" si="8"/>
        <v>2.0799999999999841</v>
      </c>
      <c r="N17" s="45">
        <f t="shared" si="9"/>
        <v>2.0900000000000318</v>
      </c>
      <c r="O17" s="42" t="s">
        <v>88</v>
      </c>
      <c r="P17" s="34" t="s">
        <v>133</v>
      </c>
      <c r="Q17" s="34">
        <v>342.06</v>
      </c>
      <c r="R17" s="34">
        <v>341.09</v>
      </c>
      <c r="S17" s="34">
        <v>343.02</v>
      </c>
      <c r="T17" s="45">
        <f t="shared" si="10"/>
        <v>0.97000000000002728</v>
      </c>
      <c r="U17" s="45">
        <f t="shared" si="11"/>
        <v>0.95999999999997954</v>
      </c>
    </row>
    <row r="18" spans="1:21" s="41" customFormat="1" ht="15.75" x14ac:dyDescent="0.25">
      <c r="A18" s="42" t="s">
        <v>28</v>
      </c>
      <c r="B18" s="34" t="s">
        <v>37</v>
      </c>
      <c r="C18" s="55">
        <f>'CSIR 18-22'!M70</f>
        <v>411.34</v>
      </c>
      <c r="D18" s="55">
        <f>'CSIR 18-22'!N70</f>
        <v>400.23</v>
      </c>
      <c r="E18" s="55">
        <f>'CSIR 18-22'!O70</f>
        <v>422.7</v>
      </c>
      <c r="F18" s="45">
        <f t="shared" si="6"/>
        <v>11.109999999999957</v>
      </c>
      <c r="G18" s="45">
        <f t="shared" si="7"/>
        <v>11.360000000000014</v>
      </c>
      <c r="H18" s="42" t="s">
        <v>23</v>
      </c>
      <c r="I18" s="34" t="s">
        <v>37</v>
      </c>
      <c r="J18" s="55">
        <f>'CSIR 18-22'!M71</f>
        <v>391.35</v>
      </c>
      <c r="K18" s="55">
        <f>'CSIR 18-22'!N71</f>
        <v>386.64</v>
      </c>
      <c r="L18" s="55">
        <f>'CSIR 18-22'!O71</f>
        <v>396.11</v>
      </c>
      <c r="M18" s="45">
        <f t="shared" si="8"/>
        <v>4.7100000000000364</v>
      </c>
      <c r="N18" s="45">
        <f t="shared" si="9"/>
        <v>4.7599999999999909</v>
      </c>
      <c r="O18" s="42" t="s">
        <v>88</v>
      </c>
      <c r="P18" s="34" t="s">
        <v>37</v>
      </c>
      <c r="Q18" s="34">
        <v>414.92</v>
      </c>
      <c r="R18" s="34">
        <v>413.66</v>
      </c>
      <c r="S18" s="34">
        <v>416.19</v>
      </c>
      <c r="T18" s="45">
        <f t="shared" si="10"/>
        <v>1.2599999999999909</v>
      </c>
      <c r="U18" s="45">
        <f t="shared" si="11"/>
        <v>1.2699999999999818</v>
      </c>
    </row>
    <row r="19" spans="1:21" s="41" customFormat="1" ht="15.75" x14ac:dyDescent="0.25">
      <c r="A19" s="42" t="s">
        <v>28</v>
      </c>
      <c r="B19" s="34" t="s">
        <v>36</v>
      </c>
      <c r="C19" s="55">
        <f>'CSIR 18-22'!M83</f>
        <v>437.71</v>
      </c>
      <c r="D19" s="55">
        <f>'CSIR 18-22'!N83</f>
        <v>433.42</v>
      </c>
      <c r="E19" s="55">
        <f>'CSIR 18-22'!O83</f>
        <v>442.04</v>
      </c>
      <c r="F19" s="45">
        <f t="shared" si="6"/>
        <v>4.2899999999999636</v>
      </c>
      <c r="G19" s="45">
        <f t="shared" si="7"/>
        <v>4.3300000000000409</v>
      </c>
      <c r="H19" s="42" t="s">
        <v>23</v>
      </c>
      <c r="I19" s="34" t="s">
        <v>36</v>
      </c>
      <c r="J19" s="55">
        <f>'CSIR 18-22'!M84</f>
        <v>422.71</v>
      </c>
      <c r="K19" s="55">
        <f>'CSIR 18-22'!N84</f>
        <v>420.89</v>
      </c>
      <c r="L19" s="55">
        <f>'CSIR 18-22'!O84</f>
        <v>424.54</v>
      </c>
      <c r="M19" s="45">
        <f t="shared" si="8"/>
        <v>1.8199999999999932</v>
      </c>
      <c r="N19" s="45">
        <f t="shared" si="9"/>
        <v>1.8300000000000409</v>
      </c>
      <c r="O19" s="42" t="s">
        <v>88</v>
      </c>
      <c r="P19" s="34" t="s">
        <v>36</v>
      </c>
      <c r="Q19" s="34">
        <v>450.92</v>
      </c>
      <c r="R19" s="34">
        <v>450.41</v>
      </c>
      <c r="S19" s="34">
        <v>451.43</v>
      </c>
      <c r="T19" s="45">
        <f t="shared" si="10"/>
        <v>0.50999999999999091</v>
      </c>
      <c r="U19" s="45">
        <f t="shared" si="11"/>
        <v>0.50999999999999091</v>
      </c>
    </row>
    <row r="20" spans="1:21" s="41" customFormat="1" ht="15.75" x14ac:dyDescent="0.25">
      <c r="A20" s="42"/>
      <c r="B20" s="42"/>
      <c r="C20" s="43"/>
      <c r="D20" s="43"/>
      <c r="E20" s="43"/>
      <c r="F20" s="42"/>
      <c r="G20" s="42"/>
      <c r="H20" s="42"/>
      <c r="I20" s="42"/>
      <c r="J20" s="43"/>
      <c r="K20" s="43"/>
      <c r="L20" s="43"/>
      <c r="M20" s="43"/>
      <c r="N20" s="43"/>
      <c r="Q20" s="46"/>
      <c r="R20" s="46"/>
      <c r="S20" s="46"/>
      <c r="T20" s="46"/>
      <c r="U20" s="46"/>
    </row>
    <row r="21" spans="1:21" s="41" customFormat="1" ht="15.75" x14ac:dyDescent="0.25">
      <c r="C21" s="46"/>
      <c r="D21" s="46"/>
      <c r="E21" s="46"/>
      <c r="J21" s="46"/>
      <c r="K21" s="46"/>
      <c r="L21" s="46"/>
      <c r="M21" s="46"/>
      <c r="N21" s="46"/>
      <c r="Q21" s="46"/>
      <c r="R21" s="46"/>
      <c r="S21" s="46"/>
      <c r="T21" s="46"/>
      <c r="U21" s="46"/>
    </row>
    <row r="22" spans="1:21" s="49" customFormat="1" ht="23.25" x14ac:dyDescent="0.35">
      <c r="A22" s="40" t="s">
        <v>33</v>
      </c>
      <c r="B22" s="50"/>
      <c r="C22" s="51"/>
      <c r="D22" s="51"/>
      <c r="E22" s="51"/>
      <c r="F22" s="50"/>
      <c r="G22" s="50"/>
      <c r="H22" s="50"/>
      <c r="I22" s="50"/>
      <c r="J22" s="51"/>
      <c r="K22" s="51"/>
      <c r="L22" s="51"/>
      <c r="M22" s="51"/>
      <c r="N22" s="51"/>
      <c r="O22" s="50"/>
      <c r="P22" s="50"/>
      <c r="Q22" s="51"/>
      <c r="R22" s="51"/>
      <c r="S22" s="51"/>
      <c r="T22" s="51"/>
      <c r="U22" s="51"/>
    </row>
    <row r="23" spans="1:21" s="41" customFormat="1" ht="15.75" x14ac:dyDescent="0.25">
      <c r="A23" s="196" t="s">
        <v>22</v>
      </c>
      <c r="B23" s="196"/>
      <c r="C23" s="196"/>
      <c r="D23" s="196"/>
      <c r="E23" s="196"/>
      <c r="F23" s="196"/>
      <c r="G23" s="196"/>
      <c r="H23" s="197" t="s">
        <v>23</v>
      </c>
      <c r="I23" s="197"/>
      <c r="J23" s="197"/>
      <c r="K23" s="197"/>
      <c r="L23" s="197"/>
      <c r="M23" s="197"/>
      <c r="N23" s="197"/>
      <c r="O23" s="198" t="s">
        <v>44</v>
      </c>
      <c r="P23" s="198"/>
      <c r="Q23" s="198"/>
      <c r="R23" s="198"/>
      <c r="S23" s="198"/>
      <c r="T23" s="198"/>
      <c r="U23" s="198"/>
    </row>
    <row r="24" spans="1:21" s="41" customFormat="1" ht="15.75" x14ac:dyDescent="0.25">
      <c r="A24" s="44" t="s">
        <v>24</v>
      </c>
      <c r="B24" s="44" t="s">
        <v>25</v>
      </c>
      <c r="C24" s="45" t="s">
        <v>3</v>
      </c>
      <c r="D24" s="45" t="s">
        <v>20</v>
      </c>
      <c r="E24" s="45" t="s">
        <v>21</v>
      </c>
      <c r="F24" s="44" t="s">
        <v>26</v>
      </c>
      <c r="G24" s="44" t="s">
        <v>27</v>
      </c>
      <c r="H24" s="44" t="s">
        <v>24</v>
      </c>
      <c r="I24" s="44" t="s">
        <v>25</v>
      </c>
      <c r="J24" s="45" t="s">
        <v>3</v>
      </c>
      <c r="K24" s="45" t="s">
        <v>20</v>
      </c>
      <c r="L24" s="45" t="s">
        <v>21</v>
      </c>
      <c r="M24" s="45" t="s">
        <v>26</v>
      </c>
      <c r="N24" s="45" t="s">
        <v>27</v>
      </c>
      <c r="O24" s="42" t="s">
        <v>24</v>
      </c>
      <c r="P24" s="42" t="s">
        <v>25</v>
      </c>
      <c r="Q24" s="43" t="s">
        <v>3</v>
      </c>
      <c r="R24" s="43" t="s">
        <v>20</v>
      </c>
      <c r="S24" s="43" t="s">
        <v>21</v>
      </c>
      <c r="T24" s="45" t="s">
        <v>26</v>
      </c>
      <c r="U24" s="45" t="s">
        <v>27</v>
      </c>
    </row>
    <row r="25" spans="1:21" s="41" customFormat="1" ht="15.75" x14ac:dyDescent="0.25">
      <c r="A25" s="42" t="s">
        <v>28</v>
      </c>
      <c r="B25" s="34" t="s">
        <v>48</v>
      </c>
      <c r="C25" s="81">
        <f>'CSMR 18-22'!H18</f>
        <v>137.22</v>
      </c>
      <c r="D25" s="81">
        <f>'CSMR 18-22'!I18</f>
        <v>135.54</v>
      </c>
      <c r="E25" s="81">
        <f>'CSMR 18-22'!J18</f>
        <v>138.91</v>
      </c>
      <c r="F25" s="45">
        <f t="shared" ref="F25:F30" si="12">C25-D25</f>
        <v>1.6800000000000068</v>
      </c>
      <c r="G25" s="45">
        <f t="shared" ref="G25:G30" si="13">E25-C25</f>
        <v>1.6899999999999977</v>
      </c>
      <c r="H25" s="42" t="s">
        <v>23</v>
      </c>
      <c r="I25" s="34" t="s">
        <v>48</v>
      </c>
      <c r="J25" s="81">
        <f>'CSMR 18-22'!H19</f>
        <v>155.76</v>
      </c>
      <c r="K25" s="81">
        <f>'CSMR 18-22'!I19</f>
        <v>154.97</v>
      </c>
      <c r="L25" s="81">
        <f>'CSMR 18-22'!J19</f>
        <v>156.56</v>
      </c>
      <c r="M25" s="45">
        <f t="shared" ref="M25:M30" si="14">J25-K25</f>
        <v>0.78999999999999204</v>
      </c>
      <c r="N25" s="45">
        <f t="shared" ref="N25:N30" si="15">L25-J25</f>
        <v>0.80000000000001137</v>
      </c>
      <c r="O25" s="42" t="s">
        <v>45</v>
      </c>
      <c r="P25" s="34" t="s">
        <v>48</v>
      </c>
      <c r="Q25" s="34">
        <v>172.87</v>
      </c>
      <c r="R25" s="34">
        <v>172.6</v>
      </c>
      <c r="S25" s="34">
        <v>173.15</v>
      </c>
      <c r="T25" s="45">
        <f>Q25-R25</f>
        <v>0.27000000000001023</v>
      </c>
      <c r="U25" s="45">
        <f>S25-Q25</f>
        <v>0.28000000000000114</v>
      </c>
    </row>
    <row r="26" spans="1:21" s="41" customFormat="1" ht="15.75" x14ac:dyDescent="0.25">
      <c r="A26" s="42" t="s">
        <v>28</v>
      </c>
      <c r="B26" s="34" t="s">
        <v>86</v>
      </c>
      <c r="C26" s="81">
        <f>'CSMR 18-22'!H31</f>
        <v>363.97</v>
      </c>
      <c r="D26" s="81">
        <f>'CSMR 18-22'!I31</f>
        <v>315.41000000000003</v>
      </c>
      <c r="E26" s="81">
        <f>'CSMR 18-22'!J31</f>
        <v>417.91</v>
      </c>
      <c r="F26" s="45">
        <f t="shared" si="12"/>
        <v>48.56</v>
      </c>
      <c r="G26" s="45">
        <f t="shared" si="13"/>
        <v>53.94</v>
      </c>
      <c r="H26" s="42" t="s">
        <v>23</v>
      </c>
      <c r="I26" s="34" t="s">
        <v>86</v>
      </c>
      <c r="J26" s="81">
        <f>'CSMR 18-22'!H32</f>
        <v>310.17</v>
      </c>
      <c r="K26" s="81">
        <f>'CSMR 18-22'!I32</f>
        <v>295.2</v>
      </c>
      <c r="L26" s="81">
        <f>'CSMR 18-22'!J32</f>
        <v>325.72000000000003</v>
      </c>
      <c r="M26" s="45">
        <f t="shared" si="14"/>
        <v>14.970000000000027</v>
      </c>
      <c r="N26" s="45">
        <f t="shared" si="15"/>
        <v>15.550000000000011</v>
      </c>
      <c r="O26" s="42" t="s">
        <v>45</v>
      </c>
      <c r="P26" s="34" t="s">
        <v>132</v>
      </c>
      <c r="Q26" s="110">
        <v>144.44999999999999</v>
      </c>
      <c r="R26" s="110">
        <v>141.30000000000001</v>
      </c>
      <c r="S26" s="34">
        <v>147.63999999999999</v>
      </c>
      <c r="T26" s="45">
        <f t="shared" ref="T26:T30" si="16">Q26-R26</f>
        <v>3.1499999999999773</v>
      </c>
      <c r="U26" s="45">
        <f t="shared" ref="U26:U30" si="17">S26-Q26</f>
        <v>3.1899999999999977</v>
      </c>
    </row>
    <row r="27" spans="1:21" s="41" customFormat="1" ht="15.75" x14ac:dyDescent="0.25">
      <c r="A27" s="42" t="s">
        <v>28</v>
      </c>
      <c r="B27" s="34" t="s">
        <v>87</v>
      </c>
      <c r="C27" s="56">
        <f>'CSMR 18-22'!H44</f>
        <v>111.34</v>
      </c>
      <c r="D27" s="56">
        <f>'CSMR 18-22'!I44</f>
        <v>108.5</v>
      </c>
      <c r="E27" s="56">
        <f>'CSMR 18-22'!J44</f>
        <v>114.22</v>
      </c>
      <c r="F27" s="45">
        <f t="shared" si="12"/>
        <v>2.8400000000000034</v>
      </c>
      <c r="G27" s="45">
        <f t="shared" si="13"/>
        <v>2.8799999999999955</v>
      </c>
      <c r="H27" s="42" t="s">
        <v>23</v>
      </c>
      <c r="I27" s="34" t="s">
        <v>87</v>
      </c>
      <c r="J27" s="56">
        <f>'CSMR 18-22'!H45</f>
        <v>118.7</v>
      </c>
      <c r="K27" s="56">
        <f>'CSMR 18-22'!I45</f>
        <v>117.01</v>
      </c>
      <c r="L27" s="56">
        <f>'CSMR 18-22'!J45</f>
        <v>120.41</v>
      </c>
      <c r="M27" s="45">
        <f t="shared" si="14"/>
        <v>1.6899999999999977</v>
      </c>
      <c r="N27" s="45">
        <f t="shared" si="15"/>
        <v>1.7099999999999937</v>
      </c>
      <c r="O27" s="42" t="s">
        <v>45</v>
      </c>
      <c r="P27" s="34" t="s">
        <v>87</v>
      </c>
      <c r="Q27" s="34">
        <v>107.52</v>
      </c>
      <c r="R27" s="34">
        <v>106.56</v>
      </c>
      <c r="S27" s="34">
        <v>108.49</v>
      </c>
      <c r="T27" s="45">
        <f t="shared" si="16"/>
        <v>0.95999999999999375</v>
      </c>
      <c r="U27" s="45">
        <f t="shared" si="17"/>
        <v>0.96999999999999886</v>
      </c>
    </row>
    <row r="28" spans="1:21" s="41" customFormat="1" ht="15.75" x14ac:dyDescent="0.25">
      <c r="A28" s="42" t="s">
        <v>28</v>
      </c>
      <c r="B28" s="34" t="s">
        <v>133</v>
      </c>
      <c r="C28" s="56">
        <f>'CSMR 18-22'!H57</f>
        <v>120.92</v>
      </c>
      <c r="D28" s="56">
        <f>'CSMR 18-22'!I57</f>
        <v>116.62</v>
      </c>
      <c r="E28" s="56">
        <f>'CSMR 18-22'!J57</f>
        <v>125.33</v>
      </c>
      <c r="F28" s="45">
        <f t="shared" si="12"/>
        <v>4.2999999999999972</v>
      </c>
      <c r="G28" s="45">
        <f t="shared" si="13"/>
        <v>4.4099999999999966</v>
      </c>
      <c r="H28" s="42" t="s">
        <v>23</v>
      </c>
      <c r="I28" s="34" t="s">
        <v>133</v>
      </c>
      <c r="J28" s="56">
        <f>'CSMR 18-22'!H58</f>
        <v>136.51</v>
      </c>
      <c r="K28" s="56">
        <f>'CSMR 18-22'!I58</f>
        <v>134.87</v>
      </c>
      <c r="L28" s="56">
        <f>'CSMR 18-22'!J58</f>
        <v>138.16</v>
      </c>
      <c r="M28" s="45">
        <f t="shared" si="14"/>
        <v>1.6399999999999864</v>
      </c>
      <c r="N28" s="45">
        <f t="shared" si="15"/>
        <v>1.6500000000000057</v>
      </c>
      <c r="O28" s="42" t="s">
        <v>45</v>
      </c>
      <c r="P28" s="34" t="s">
        <v>133</v>
      </c>
      <c r="Q28" s="34">
        <v>126.82</v>
      </c>
      <c r="R28" s="34">
        <v>126.03</v>
      </c>
      <c r="S28" s="34">
        <v>127.61</v>
      </c>
      <c r="T28" s="45">
        <f t="shared" si="16"/>
        <v>0.78999999999999204</v>
      </c>
      <c r="U28" s="45">
        <f t="shared" si="17"/>
        <v>0.79000000000000625</v>
      </c>
    </row>
    <row r="29" spans="1:21" s="41" customFormat="1" ht="15.75" x14ac:dyDescent="0.25">
      <c r="A29" s="42" t="s">
        <v>28</v>
      </c>
      <c r="B29" s="34" t="s">
        <v>37</v>
      </c>
      <c r="C29" s="56">
        <f>'CSMR 18-22'!H70</f>
        <v>202.41</v>
      </c>
      <c r="D29" s="56">
        <f>'CSMR 18-22'!I70</f>
        <v>193.52</v>
      </c>
      <c r="E29" s="56">
        <f>'CSMR 18-22'!J70</f>
        <v>211.61</v>
      </c>
      <c r="F29" s="45">
        <f t="shared" si="12"/>
        <v>8.8899999999999864</v>
      </c>
      <c r="G29" s="45">
        <f t="shared" si="13"/>
        <v>9.2000000000000171</v>
      </c>
      <c r="H29" s="42" t="s">
        <v>23</v>
      </c>
      <c r="I29" s="34" t="s">
        <v>37</v>
      </c>
      <c r="J29" s="56">
        <f>'CSMR 18-22'!H71</f>
        <v>202.5</v>
      </c>
      <c r="K29" s="56">
        <f>'CSMR 18-22'!I71</f>
        <v>198.53</v>
      </c>
      <c r="L29" s="56">
        <f>'CSMR 18-22'!J71</f>
        <v>206.53</v>
      </c>
      <c r="M29" s="45">
        <f t="shared" si="14"/>
        <v>3.9699999999999989</v>
      </c>
      <c r="N29" s="45">
        <f t="shared" si="15"/>
        <v>4.0300000000000011</v>
      </c>
      <c r="O29" s="42" t="s">
        <v>45</v>
      </c>
      <c r="P29" s="34" t="s">
        <v>37</v>
      </c>
      <c r="Q29" s="110">
        <v>208.3</v>
      </c>
      <c r="R29" s="110">
        <v>207.26</v>
      </c>
      <c r="S29" s="34">
        <v>209.34</v>
      </c>
      <c r="T29" s="45">
        <f t="shared" si="16"/>
        <v>1.0400000000000205</v>
      </c>
      <c r="U29" s="45">
        <f t="shared" si="17"/>
        <v>1.039999999999992</v>
      </c>
    </row>
    <row r="30" spans="1:21" s="41" customFormat="1" ht="15.75" x14ac:dyDescent="0.25">
      <c r="A30" s="42" t="s">
        <v>28</v>
      </c>
      <c r="B30" s="34" t="s">
        <v>36</v>
      </c>
      <c r="C30" s="56">
        <f>'CSMR 18-22'!H83</f>
        <v>144.9</v>
      </c>
      <c r="D30" s="56">
        <f>'CSMR 18-22'!I83</f>
        <v>142.51</v>
      </c>
      <c r="E30" s="56">
        <f>'CSMR 18-22'!J83</f>
        <v>147.32</v>
      </c>
      <c r="F30" s="45">
        <f t="shared" si="12"/>
        <v>2.3900000000000148</v>
      </c>
      <c r="G30" s="45">
        <f t="shared" si="13"/>
        <v>2.4199999999999875</v>
      </c>
      <c r="H30" s="42" t="s">
        <v>23</v>
      </c>
      <c r="I30" s="34" t="s">
        <v>36</v>
      </c>
      <c r="J30" s="56">
        <f>'CSMR 18-22'!H84</f>
        <v>165.99</v>
      </c>
      <c r="K30" s="56">
        <f>'CSMR 18-22'!I84</f>
        <v>164.88</v>
      </c>
      <c r="L30" s="56">
        <f>'CSMR 18-22'!J84</f>
        <v>167.1</v>
      </c>
      <c r="M30" s="45">
        <f t="shared" si="14"/>
        <v>1.1100000000000136</v>
      </c>
      <c r="N30" s="45">
        <f t="shared" si="15"/>
        <v>1.1099999999999852</v>
      </c>
      <c r="O30" s="42" t="s">
        <v>45</v>
      </c>
      <c r="P30" s="34" t="s">
        <v>36</v>
      </c>
      <c r="Q30" s="34">
        <v>179</v>
      </c>
      <c r="R30" s="34">
        <v>178.67</v>
      </c>
      <c r="S30" s="34">
        <v>179.32</v>
      </c>
      <c r="T30" s="45">
        <f t="shared" si="16"/>
        <v>0.33000000000001251</v>
      </c>
      <c r="U30" s="45">
        <f t="shared" si="17"/>
        <v>0.31999999999999318</v>
      </c>
    </row>
    <row r="31" spans="1:21" s="41" customFormat="1" ht="15.75" x14ac:dyDescent="0.25">
      <c r="B31" s="42"/>
      <c r="C31" s="43"/>
      <c r="D31" s="43"/>
      <c r="E31" s="43"/>
      <c r="F31" s="42"/>
      <c r="G31" s="42"/>
      <c r="H31" s="42"/>
      <c r="I31" s="42"/>
      <c r="J31" s="43"/>
      <c r="K31" s="43"/>
      <c r="L31" s="43"/>
      <c r="M31" s="43"/>
      <c r="N31" s="43"/>
      <c r="Q31" s="46"/>
      <c r="R31" s="46"/>
      <c r="S31" s="46"/>
      <c r="T31" s="46"/>
      <c r="U31" s="46"/>
    </row>
    <row r="32" spans="1:21" s="49" customFormat="1" ht="23.25" x14ac:dyDescent="0.35">
      <c r="A32" s="40" t="s">
        <v>34</v>
      </c>
      <c r="B32" s="50"/>
      <c r="C32" s="51"/>
      <c r="D32" s="51"/>
      <c r="E32" s="51"/>
      <c r="F32" s="50"/>
      <c r="G32" s="50"/>
      <c r="H32" s="50"/>
      <c r="I32" s="50"/>
      <c r="J32" s="51"/>
      <c r="K32" s="51"/>
      <c r="L32" s="51"/>
      <c r="M32" s="51"/>
      <c r="N32" s="51"/>
      <c r="O32" s="50"/>
      <c r="P32" s="50"/>
      <c r="Q32" s="51"/>
      <c r="R32" s="51"/>
      <c r="S32" s="51"/>
      <c r="T32" s="51"/>
      <c r="U32" s="51"/>
    </row>
    <row r="33" spans="1:25" s="41" customFormat="1" ht="15.75" x14ac:dyDescent="0.25">
      <c r="A33" s="196" t="s">
        <v>22</v>
      </c>
      <c r="B33" s="196"/>
      <c r="C33" s="196"/>
      <c r="D33" s="196"/>
      <c r="E33" s="196"/>
      <c r="F33" s="196"/>
      <c r="G33" s="196"/>
      <c r="H33" s="197" t="s">
        <v>23</v>
      </c>
      <c r="I33" s="197"/>
      <c r="J33" s="197"/>
      <c r="K33" s="197"/>
      <c r="L33" s="197"/>
      <c r="M33" s="197"/>
      <c r="N33" s="197"/>
      <c r="O33" s="198" t="s">
        <v>44</v>
      </c>
      <c r="P33" s="198"/>
      <c r="Q33" s="198"/>
      <c r="R33" s="198"/>
      <c r="S33" s="198"/>
      <c r="T33" s="198"/>
      <c r="U33" s="198"/>
    </row>
    <row r="34" spans="1:25" s="41" customFormat="1" ht="15.75" x14ac:dyDescent="0.25">
      <c r="A34" s="44" t="s">
        <v>24</v>
      </c>
      <c r="B34" s="44" t="s">
        <v>25</v>
      </c>
      <c r="C34" s="45" t="s">
        <v>3</v>
      </c>
      <c r="D34" s="45" t="s">
        <v>20</v>
      </c>
      <c r="E34" s="45" t="s">
        <v>21</v>
      </c>
      <c r="F34" s="44" t="s">
        <v>26</v>
      </c>
      <c r="G34" s="44" t="s">
        <v>27</v>
      </c>
      <c r="H34" s="44" t="s">
        <v>24</v>
      </c>
      <c r="I34" s="44" t="s">
        <v>25</v>
      </c>
      <c r="J34" s="45" t="s">
        <v>3</v>
      </c>
      <c r="K34" s="45" t="s">
        <v>20</v>
      </c>
      <c r="L34" s="45" t="s">
        <v>21</v>
      </c>
      <c r="M34" s="45" t="s">
        <v>26</v>
      </c>
      <c r="N34" s="45" t="s">
        <v>27</v>
      </c>
      <c r="O34" s="42" t="s">
        <v>24</v>
      </c>
      <c r="P34" s="42" t="s">
        <v>25</v>
      </c>
      <c r="Q34" s="43" t="s">
        <v>3</v>
      </c>
      <c r="R34" s="43" t="s">
        <v>20</v>
      </c>
      <c r="S34" s="43" t="s">
        <v>21</v>
      </c>
      <c r="T34" s="45" t="s">
        <v>26</v>
      </c>
      <c r="U34" s="45" t="s">
        <v>27</v>
      </c>
    </row>
    <row r="35" spans="1:25" s="41" customFormat="1" ht="15.75" x14ac:dyDescent="0.25">
      <c r="A35" s="42" t="s">
        <v>28</v>
      </c>
      <c r="B35" s="34" t="s">
        <v>48</v>
      </c>
      <c r="C35" s="81">
        <f>'CSMR 18-22'!M18</f>
        <v>104.94</v>
      </c>
      <c r="D35" s="81">
        <f>'CSMR 18-22'!N18</f>
        <v>103.63</v>
      </c>
      <c r="E35" s="81">
        <f>'CSMR 18-22'!O18</f>
        <v>106.27</v>
      </c>
      <c r="F35" s="45">
        <f t="shared" ref="F35:F40" si="18">C35-D35</f>
        <v>1.3100000000000023</v>
      </c>
      <c r="G35" s="45">
        <f t="shared" ref="G35:G40" si="19">E35-C35</f>
        <v>1.3299999999999983</v>
      </c>
      <c r="H35" s="42" t="s">
        <v>23</v>
      </c>
      <c r="I35" s="34" t="s">
        <v>48</v>
      </c>
      <c r="J35" s="81">
        <f>'CSMR 18-22'!M19</f>
        <v>117.44</v>
      </c>
      <c r="K35" s="81">
        <f>'CSMR 18-22'!N19</f>
        <v>116.83</v>
      </c>
      <c r="L35" s="81">
        <f>'CSMR 18-22'!O19</f>
        <v>118.06</v>
      </c>
      <c r="M35" s="45">
        <f t="shared" ref="M35:M40" si="20">J35-K35</f>
        <v>0.60999999999999943</v>
      </c>
      <c r="N35" s="45">
        <f t="shared" ref="N35:N40" si="21">L35-J35</f>
        <v>0.62000000000000455</v>
      </c>
      <c r="O35" s="42" t="s">
        <v>45</v>
      </c>
      <c r="P35" s="34" t="s">
        <v>48</v>
      </c>
      <c r="Q35" s="34">
        <v>126.25</v>
      </c>
      <c r="R35" s="34">
        <v>126.03</v>
      </c>
      <c r="S35" s="34">
        <v>126.46</v>
      </c>
      <c r="T35" s="43">
        <f t="shared" ref="T35:T40" si="22">Q35-R35</f>
        <v>0.21999999999999886</v>
      </c>
      <c r="U35" s="43">
        <f t="shared" ref="U35:U40" si="23">S35-Q35</f>
        <v>0.20999999999999375</v>
      </c>
      <c r="V35" s="42"/>
    </row>
    <row r="36" spans="1:25" s="41" customFormat="1" ht="15.75" x14ac:dyDescent="0.25">
      <c r="A36" s="42" t="s">
        <v>28</v>
      </c>
      <c r="B36" s="34" t="s">
        <v>86</v>
      </c>
      <c r="C36" s="81">
        <f>'CSMR 18-22'!M31</f>
        <v>315.66000000000003</v>
      </c>
      <c r="D36" s="81">
        <f>'CSMR 18-22'!N31</f>
        <v>274.82</v>
      </c>
      <c r="E36" s="81">
        <f>'CSMR 18-22'!O31</f>
        <v>361.19</v>
      </c>
      <c r="F36" s="45">
        <f t="shared" si="18"/>
        <v>40.840000000000032</v>
      </c>
      <c r="G36" s="45">
        <f t="shared" si="19"/>
        <v>45.529999999999973</v>
      </c>
      <c r="H36" s="42" t="s">
        <v>23</v>
      </c>
      <c r="I36" s="34" t="s">
        <v>86</v>
      </c>
      <c r="J36" s="81">
        <f>'CSMR 18-22'!M32</f>
        <v>263.61</v>
      </c>
      <c r="K36" s="81">
        <f>'CSMR 18-22'!N32</f>
        <v>250.97</v>
      </c>
      <c r="L36" s="81">
        <f>'CSMR 18-22'!O32</f>
        <v>276.76</v>
      </c>
      <c r="M36" s="45">
        <f t="shared" si="20"/>
        <v>12.640000000000015</v>
      </c>
      <c r="N36" s="45">
        <f t="shared" si="21"/>
        <v>13.149999999999977</v>
      </c>
      <c r="O36" s="42" t="s">
        <v>45</v>
      </c>
      <c r="P36" s="34" t="s">
        <v>132</v>
      </c>
      <c r="Q36" s="34">
        <v>114.38</v>
      </c>
      <c r="R36" s="34">
        <v>111.88</v>
      </c>
      <c r="S36" s="34">
        <v>116.93</v>
      </c>
      <c r="T36" s="43">
        <f t="shared" si="22"/>
        <v>2.5</v>
      </c>
      <c r="U36" s="43">
        <f t="shared" si="23"/>
        <v>2.5500000000000114</v>
      </c>
      <c r="V36" s="42"/>
    </row>
    <row r="37" spans="1:25" s="41" customFormat="1" ht="15.75" x14ac:dyDescent="0.25">
      <c r="A37" s="42" t="s">
        <v>28</v>
      </c>
      <c r="B37" s="34" t="s">
        <v>87</v>
      </c>
      <c r="C37" s="56">
        <f>'CSMR 18-22'!M44</f>
        <v>83.83</v>
      </c>
      <c r="D37" s="56">
        <f>'CSMR 18-22'!N44</f>
        <v>81.67</v>
      </c>
      <c r="E37" s="56">
        <f>'CSMR 18-22'!O44</f>
        <v>86.03</v>
      </c>
      <c r="F37" s="45">
        <f t="shared" si="18"/>
        <v>2.1599999999999966</v>
      </c>
      <c r="G37" s="45">
        <f t="shared" si="19"/>
        <v>2.2000000000000028</v>
      </c>
      <c r="H37" s="42" t="s">
        <v>23</v>
      </c>
      <c r="I37" s="34" t="s">
        <v>87</v>
      </c>
      <c r="J37" s="56">
        <f>'CSMR 18-22'!M45</f>
        <v>90.76</v>
      </c>
      <c r="K37" s="56">
        <f>'CSMR 18-22'!N45</f>
        <v>89.46</v>
      </c>
      <c r="L37" s="56">
        <f>'CSMR 18-22'!O45</f>
        <v>92.07</v>
      </c>
      <c r="M37" s="45">
        <f t="shared" si="20"/>
        <v>1.3000000000000114</v>
      </c>
      <c r="N37" s="45">
        <f t="shared" si="21"/>
        <v>1.3099999999999881</v>
      </c>
      <c r="O37" s="42" t="s">
        <v>45</v>
      </c>
      <c r="P37" s="34" t="s">
        <v>87</v>
      </c>
      <c r="Q37" s="34">
        <v>82.58</v>
      </c>
      <c r="R37" s="34">
        <v>81.849999999999994</v>
      </c>
      <c r="S37" s="34">
        <v>83.32</v>
      </c>
      <c r="T37" s="43">
        <f t="shared" si="22"/>
        <v>0.73000000000000398</v>
      </c>
      <c r="U37" s="43">
        <f t="shared" si="23"/>
        <v>0.73999999999999488</v>
      </c>
      <c r="V37" s="42"/>
    </row>
    <row r="38" spans="1:25" s="41" customFormat="1" ht="15.75" x14ac:dyDescent="0.25">
      <c r="A38" s="42" t="s">
        <v>28</v>
      </c>
      <c r="B38" s="34" t="s">
        <v>133</v>
      </c>
      <c r="C38" s="56">
        <f>'CSMR 18-22'!M57</f>
        <v>93.94</v>
      </c>
      <c r="D38" s="56">
        <f>'CSMR 18-22'!N57</f>
        <v>90.76</v>
      </c>
      <c r="E38" s="56">
        <f>'CSMR 18-22'!O57</f>
        <v>97.2</v>
      </c>
      <c r="F38" s="45">
        <f t="shared" si="18"/>
        <v>3.1799999999999926</v>
      </c>
      <c r="G38" s="45">
        <f t="shared" si="19"/>
        <v>3.2600000000000051</v>
      </c>
      <c r="H38" s="42" t="s">
        <v>23</v>
      </c>
      <c r="I38" s="34" t="s">
        <v>133</v>
      </c>
      <c r="J38" s="56">
        <f>'CSMR 18-22'!M58</f>
        <v>106.48</v>
      </c>
      <c r="K38" s="56">
        <f>'CSMR 18-22'!N58</f>
        <v>105.26</v>
      </c>
      <c r="L38" s="56">
        <f>'CSMR 18-22'!O58</f>
        <v>107.7</v>
      </c>
      <c r="M38" s="45">
        <f t="shared" si="20"/>
        <v>1.2199999999999989</v>
      </c>
      <c r="N38" s="45">
        <f t="shared" si="21"/>
        <v>1.2199999999999989</v>
      </c>
      <c r="O38" s="42" t="s">
        <v>45</v>
      </c>
      <c r="P38" s="34" t="s">
        <v>133</v>
      </c>
      <c r="Q38" s="34">
        <v>93.23</v>
      </c>
      <c r="R38" s="34">
        <v>92.66</v>
      </c>
      <c r="S38" s="34">
        <v>93.81</v>
      </c>
      <c r="T38" s="43">
        <f t="shared" si="22"/>
        <v>0.57000000000000739</v>
      </c>
      <c r="U38" s="43">
        <f t="shared" si="23"/>
        <v>0.57999999999999829</v>
      </c>
      <c r="V38" s="42"/>
    </row>
    <row r="39" spans="1:25" s="41" customFormat="1" ht="15.75" x14ac:dyDescent="0.25">
      <c r="A39" s="42" t="s">
        <v>28</v>
      </c>
      <c r="B39" s="34" t="s">
        <v>37</v>
      </c>
      <c r="C39" s="56">
        <f>'CSMR 18-22'!M70</f>
        <v>149.61000000000001</v>
      </c>
      <c r="D39" s="56">
        <f>'CSMR 18-22'!N70</f>
        <v>143.07</v>
      </c>
      <c r="E39" s="56">
        <f>'CSMR 18-22'!O70</f>
        <v>156.38</v>
      </c>
      <c r="F39" s="45">
        <f t="shared" si="18"/>
        <v>6.5400000000000205</v>
      </c>
      <c r="G39" s="45">
        <f t="shared" si="19"/>
        <v>6.7699999999999818</v>
      </c>
      <c r="H39" s="42" t="s">
        <v>23</v>
      </c>
      <c r="I39" s="34" t="s">
        <v>37</v>
      </c>
      <c r="J39" s="56">
        <f>'CSMR 18-22'!M71</f>
        <v>148.88</v>
      </c>
      <c r="K39" s="56">
        <f>'CSMR 18-22'!N71</f>
        <v>146</v>
      </c>
      <c r="L39" s="56">
        <f>'CSMR 18-22'!O71</f>
        <v>151.80000000000001</v>
      </c>
      <c r="M39" s="45">
        <f t="shared" si="20"/>
        <v>2.8799999999999955</v>
      </c>
      <c r="N39" s="45">
        <f t="shared" si="21"/>
        <v>2.9200000000000159</v>
      </c>
      <c r="O39" s="42" t="s">
        <v>45</v>
      </c>
      <c r="P39" s="34" t="s">
        <v>37</v>
      </c>
      <c r="Q39" s="34">
        <v>144.72999999999999</v>
      </c>
      <c r="R39" s="34">
        <v>144.04</v>
      </c>
      <c r="S39" s="34">
        <v>145.41999999999999</v>
      </c>
      <c r="T39" s="43">
        <f t="shared" si="22"/>
        <v>0.68999999999999773</v>
      </c>
      <c r="U39" s="43">
        <f t="shared" si="23"/>
        <v>0.68999999999999773</v>
      </c>
      <c r="V39" s="42"/>
    </row>
    <row r="40" spans="1:25" s="41" customFormat="1" ht="15.75" x14ac:dyDescent="0.25">
      <c r="A40" s="42" t="s">
        <v>28</v>
      </c>
      <c r="B40" s="34" t="s">
        <v>36</v>
      </c>
      <c r="C40" s="56">
        <f>'CSMR 18-22'!M83</f>
        <v>111.67</v>
      </c>
      <c r="D40" s="56">
        <f>'CSMR 18-22'!N83</f>
        <v>109.71</v>
      </c>
      <c r="E40" s="56">
        <f>'CSMR 18-22'!O83</f>
        <v>113.66</v>
      </c>
      <c r="F40" s="45">
        <f t="shared" si="18"/>
        <v>1.960000000000008</v>
      </c>
      <c r="G40" s="45">
        <f t="shared" si="19"/>
        <v>1.9899999999999949</v>
      </c>
      <c r="H40" s="42" t="s">
        <v>23</v>
      </c>
      <c r="I40" s="34" t="s">
        <v>36</v>
      </c>
      <c r="J40" s="56">
        <f>'CSMR 18-22'!M84</f>
        <v>123.64</v>
      </c>
      <c r="K40" s="56">
        <f>'CSMR 18-22'!N84</f>
        <v>122.75</v>
      </c>
      <c r="L40" s="56">
        <f>'CSMR 18-22'!O84</f>
        <v>124.54</v>
      </c>
      <c r="M40" s="45">
        <f t="shared" si="20"/>
        <v>0.89000000000000057</v>
      </c>
      <c r="N40" s="45">
        <f t="shared" si="21"/>
        <v>0.90000000000000568</v>
      </c>
      <c r="O40" s="42" t="s">
        <v>45</v>
      </c>
      <c r="P40" s="34" t="s">
        <v>36</v>
      </c>
      <c r="Q40" s="34">
        <v>131</v>
      </c>
      <c r="R40" s="34">
        <v>130.75</v>
      </c>
      <c r="S40" s="34">
        <v>131.26</v>
      </c>
      <c r="T40" s="43">
        <f t="shared" si="22"/>
        <v>0.25</v>
      </c>
      <c r="U40" s="43">
        <f t="shared" si="23"/>
        <v>0.25999999999999091</v>
      </c>
      <c r="V40" s="42"/>
    </row>
    <row r="41" spans="1:25" x14ac:dyDescent="0.25">
      <c r="B41" s="54"/>
      <c r="C41" s="57"/>
      <c r="D41" s="57"/>
      <c r="E41" s="57"/>
      <c r="F41" s="54"/>
      <c r="G41" s="54"/>
      <c r="H41" s="54"/>
      <c r="I41" s="54"/>
      <c r="J41" s="57"/>
      <c r="K41" s="57"/>
      <c r="L41" s="57"/>
      <c r="M41" s="57"/>
      <c r="N41" s="57"/>
      <c r="O41" s="54"/>
      <c r="P41" s="54"/>
      <c r="Q41" s="57"/>
      <c r="R41" s="57"/>
      <c r="S41" s="54"/>
      <c r="T41" s="54"/>
      <c r="U41" s="54"/>
      <c r="V41" s="54"/>
    </row>
    <row r="42" spans="1:25" x14ac:dyDescent="0.25">
      <c r="B42" s="2"/>
    </row>
    <row r="43" spans="1:25" x14ac:dyDescent="0.25">
      <c r="B43" s="2"/>
    </row>
    <row r="44" spans="1:25" s="5" customFormat="1" x14ac:dyDescent="0.25"/>
    <row r="45" spans="1:25" s="5" customFormat="1" x14ac:dyDescent="0.25"/>
    <row r="46" spans="1:25" s="5" customFormat="1" x14ac:dyDescent="0.25"/>
    <row r="47" spans="1:25" s="5" customFormat="1" x14ac:dyDescent="0.25"/>
    <row r="48" spans="1:25" s="5" customFormat="1" x14ac:dyDescent="0.25">
      <c r="Y48" s="5" t="s">
        <v>35</v>
      </c>
    </row>
    <row r="49" spans="3:21" s="5" customFormat="1" x14ac:dyDescent="0.25"/>
    <row r="50" spans="3:21" s="5" customFormat="1" x14ac:dyDescent="0.25"/>
    <row r="51" spans="3:21" s="5" customFormat="1" x14ac:dyDescent="0.25"/>
    <row r="52" spans="3:21" s="5" customFormat="1" x14ac:dyDescent="0.25"/>
    <row r="53" spans="3:21" s="5" customFormat="1" x14ac:dyDescent="0.25"/>
    <row r="54" spans="3:21" s="5" customFormat="1" x14ac:dyDescent="0.25"/>
    <row r="55" spans="3:21" s="5" customFormat="1" x14ac:dyDescent="0.25"/>
    <row r="56" spans="3:21" s="5" customFormat="1" x14ac:dyDescent="0.25"/>
    <row r="57" spans="3:21" s="5" customFormat="1" x14ac:dyDescent="0.25"/>
    <row r="58" spans="3:21" s="5" customFormat="1" x14ac:dyDescent="0.25"/>
    <row r="59" spans="3:21" s="5" customFormat="1" x14ac:dyDescent="0.25"/>
    <row r="60" spans="3:21" s="5" customFormat="1" x14ac:dyDescent="0.25"/>
    <row r="61" spans="3:21" s="7" customFormat="1" x14ac:dyDescent="0.25">
      <c r="C61" s="4"/>
      <c r="D61" s="4"/>
      <c r="E61" s="4"/>
      <c r="J61" s="4"/>
      <c r="K61" s="4"/>
      <c r="L61" s="4"/>
      <c r="M61" s="4"/>
      <c r="N61" s="4"/>
      <c r="Q61" s="4"/>
      <c r="R61" s="4"/>
      <c r="S61" s="4"/>
      <c r="T61" s="4"/>
      <c r="U61" s="4"/>
    </row>
    <row r="62" spans="3:21" s="7" customFormat="1" x14ac:dyDescent="0.25">
      <c r="C62" s="4"/>
      <c r="D62" s="4"/>
      <c r="E62" s="4"/>
      <c r="J62" s="4"/>
      <c r="K62" s="4"/>
      <c r="L62" s="4"/>
      <c r="M62" s="4"/>
      <c r="N62" s="4"/>
      <c r="Q62" s="4"/>
      <c r="R62" s="4"/>
      <c r="S62" s="4"/>
      <c r="T62" s="4"/>
      <c r="U62" s="4"/>
    </row>
    <row r="63" spans="3:21" s="7" customFormat="1" x14ac:dyDescent="0.25">
      <c r="C63" s="4"/>
      <c r="D63" s="4"/>
      <c r="E63" s="4"/>
      <c r="J63" s="4"/>
      <c r="K63" s="4"/>
      <c r="L63" s="4"/>
      <c r="M63" s="4"/>
      <c r="N63" s="4"/>
      <c r="Q63" s="4"/>
      <c r="R63" s="4"/>
      <c r="S63" s="4"/>
      <c r="T63" s="4"/>
      <c r="U63" s="4"/>
    </row>
    <row r="64" spans="3:21" s="7" customFormat="1" x14ac:dyDescent="0.25">
      <c r="C64" s="4"/>
      <c r="D64" s="4"/>
      <c r="E64" s="4"/>
      <c r="J64" s="4"/>
      <c r="K64" s="4"/>
      <c r="L64" s="4"/>
      <c r="M64" s="4"/>
      <c r="N64" s="4"/>
      <c r="Q64" s="4"/>
      <c r="R64" s="4"/>
      <c r="S64" s="4"/>
      <c r="T64" s="4"/>
      <c r="U64" s="4"/>
    </row>
    <row r="65" spans="3:21" s="7" customFormat="1" x14ac:dyDescent="0.25">
      <c r="C65" s="4"/>
      <c r="D65" s="4"/>
      <c r="E65" s="4"/>
      <c r="J65" s="4"/>
      <c r="K65" s="4"/>
      <c r="L65" s="4"/>
      <c r="M65" s="4"/>
      <c r="N65" s="4"/>
      <c r="Q65" s="4"/>
      <c r="R65" s="4"/>
      <c r="S65" s="4"/>
      <c r="T65" s="4"/>
      <c r="U65" s="4"/>
    </row>
    <row r="66" spans="3:21" s="7" customFormat="1" x14ac:dyDescent="0.25">
      <c r="C66" s="4"/>
      <c r="D66" s="4"/>
      <c r="E66" s="4"/>
      <c r="J66" s="4"/>
      <c r="K66" s="4"/>
      <c r="L66" s="4"/>
      <c r="M66" s="4"/>
      <c r="N66" s="4"/>
      <c r="Q66" s="4"/>
      <c r="R66" s="4"/>
      <c r="S66" s="4"/>
      <c r="T66" s="4"/>
      <c r="U66" s="4"/>
    </row>
    <row r="67" spans="3:21" s="7" customFormat="1" x14ac:dyDescent="0.25">
      <c r="C67" s="4"/>
      <c r="D67" s="4"/>
      <c r="E67" s="4"/>
      <c r="J67" s="4"/>
      <c r="K67" s="4"/>
      <c r="L67" s="4"/>
      <c r="M67" s="4"/>
      <c r="N67" s="4"/>
      <c r="Q67" s="4"/>
      <c r="R67" s="4"/>
      <c r="S67" s="4"/>
      <c r="T67" s="4"/>
      <c r="U67" s="4"/>
    </row>
    <row r="68" spans="3:21" s="7" customFormat="1" x14ac:dyDescent="0.25">
      <c r="C68" s="4"/>
      <c r="D68" s="4"/>
      <c r="E68" s="4"/>
      <c r="J68" s="4"/>
      <c r="K68" s="4"/>
      <c r="L68" s="4"/>
      <c r="M68" s="4"/>
      <c r="N68" s="4"/>
      <c r="Q68" s="4"/>
      <c r="R68" s="4"/>
      <c r="S68" s="4"/>
      <c r="T68" s="4"/>
      <c r="U68" s="4"/>
    </row>
    <row r="69" spans="3:21" s="7" customFormat="1" x14ac:dyDescent="0.25">
      <c r="C69" s="4"/>
      <c r="D69" s="4"/>
      <c r="E69" s="4"/>
      <c r="J69" s="4"/>
      <c r="K69" s="4"/>
      <c r="L69" s="4"/>
      <c r="M69" s="4"/>
      <c r="N69" s="4"/>
      <c r="Q69" s="4"/>
      <c r="R69" s="4"/>
      <c r="S69" s="4"/>
      <c r="T69" s="4"/>
      <c r="U69" s="4"/>
    </row>
    <row r="70" spans="3:21" s="7" customFormat="1" x14ac:dyDescent="0.25">
      <c r="C70" s="4"/>
      <c r="D70" s="4"/>
      <c r="E70" s="4"/>
      <c r="J70" s="4"/>
      <c r="K70" s="4"/>
      <c r="L70" s="4"/>
      <c r="M70" s="4"/>
      <c r="N70" s="4"/>
      <c r="Q70" s="4"/>
      <c r="R70" s="4"/>
      <c r="S70" s="4"/>
      <c r="T70" s="4"/>
      <c r="U70" s="4"/>
    </row>
    <row r="71" spans="3:21" s="7" customFormat="1" x14ac:dyDescent="0.25">
      <c r="C71" s="4"/>
      <c r="D71" s="4"/>
      <c r="E71" s="4"/>
      <c r="J71" s="4"/>
      <c r="K71" s="4"/>
      <c r="L71" s="4"/>
      <c r="M71" s="4"/>
      <c r="N71" s="4"/>
      <c r="Q71" s="4"/>
      <c r="R71" s="4"/>
      <c r="S71" s="4"/>
      <c r="T71" s="4"/>
      <c r="U71" s="4"/>
    </row>
    <row r="72" spans="3:21" s="7" customFormat="1" x14ac:dyDescent="0.25">
      <c r="C72" s="4"/>
      <c r="D72" s="4"/>
      <c r="E72" s="4"/>
      <c r="J72" s="4"/>
      <c r="K72" s="4"/>
      <c r="L72" s="4"/>
      <c r="M72" s="4"/>
      <c r="N72" s="4"/>
      <c r="Q72" s="4"/>
      <c r="R72" s="4"/>
      <c r="S72" s="4"/>
      <c r="T72" s="4"/>
      <c r="U72" s="4"/>
    </row>
    <row r="73" spans="3:21" s="7" customFormat="1" x14ac:dyDescent="0.25">
      <c r="C73" s="4"/>
      <c r="D73" s="4"/>
      <c r="E73" s="4"/>
      <c r="J73" s="4"/>
      <c r="K73" s="4"/>
      <c r="L73" s="4"/>
      <c r="M73" s="4"/>
      <c r="N73" s="4"/>
      <c r="Q73" s="4"/>
      <c r="R73" s="4"/>
      <c r="S73" s="4"/>
      <c r="T73" s="4"/>
      <c r="U73" s="4"/>
    </row>
    <row r="74" spans="3:21" s="7" customFormat="1" x14ac:dyDescent="0.25">
      <c r="C74" s="4"/>
      <c r="D74" s="4"/>
      <c r="E74" s="4"/>
      <c r="J74" s="4"/>
      <c r="K74" s="4"/>
      <c r="L74" s="4"/>
      <c r="M74" s="4"/>
      <c r="N74" s="4"/>
      <c r="Q74" s="4"/>
      <c r="R74" s="4"/>
      <c r="S74" s="4"/>
      <c r="T74" s="4"/>
      <c r="U74" s="4"/>
    </row>
    <row r="75" spans="3:21" s="7" customFormat="1" x14ac:dyDescent="0.25">
      <c r="C75" s="4"/>
      <c r="D75" s="4"/>
      <c r="E75" s="4"/>
      <c r="J75" s="4"/>
      <c r="K75" s="4"/>
      <c r="L75" s="4"/>
      <c r="M75" s="4"/>
      <c r="N75" s="4"/>
      <c r="Q75" s="4"/>
      <c r="R75" s="4"/>
      <c r="S75" s="4"/>
      <c r="T75" s="4"/>
      <c r="U75" s="4"/>
    </row>
    <row r="76" spans="3:21" s="7" customFormat="1" x14ac:dyDescent="0.25">
      <c r="C76" s="4"/>
      <c r="D76" s="4"/>
      <c r="E76" s="4"/>
      <c r="J76" s="4"/>
      <c r="K76" s="4"/>
      <c r="L76" s="4"/>
      <c r="M76" s="4"/>
      <c r="N76" s="4"/>
      <c r="Q76" s="4"/>
      <c r="R76" s="4"/>
      <c r="S76" s="4"/>
      <c r="T76" s="4"/>
      <c r="U76" s="4"/>
    </row>
    <row r="77" spans="3:21" s="7" customFormat="1" x14ac:dyDescent="0.25">
      <c r="C77" s="4"/>
      <c r="D77" s="4"/>
      <c r="E77" s="4"/>
      <c r="J77" s="4"/>
      <c r="K77" s="4"/>
      <c r="L77" s="4"/>
      <c r="M77" s="4"/>
      <c r="N77" s="4"/>
      <c r="Q77" s="4"/>
      <c r="R77" s="4"/>
      <c r="S77" s="4"/>
      <c r="T77" s="4"/>
      <c r="U77" s="4"/>
    </row>
    <row r="78" spans="3:21" s="7" customFormat="1" x14ac:dyDescent="0.25">
      <c r="C78" s="4"/>
      <c r="D78" s="4"/>
      <c r="E78" s="4"/>
      <c r="J78" s="4"/>
      <c r="K78" s="4"/>
      <c r="L78" s="4"/>
      <c r="M78" s="4"/>
      <c r="N78" s="4"/>
      <c r="Q78" s="4"/>
      <c r="R78" s="4"/>
      <c r="S78" s="4"/>
      <c r="T78" s="4"/>
      <c r="U78" s="4"/>
    </row>
    <row r="79" spans="3:21" s="7" customFormat="1" x14ac:dyDescent="0.25">
      <c r="C79" s="4"/>
      <c r="D79" s="4"/>
      <c r="E79" s="4"/>
      <c r="J79" s="4"/>
      <c r="K79" s="4"/>
      <c r="L79" s="4"/>
      <c r="M79" s="4"/>
      <c r="N79" s="4"/>
      <c r="Q79" s="4"/>
      <c r="R79" s="4"/>
      <c r="S79" s="4"/>
      <c r="T79" s="4"/>
      <c r="U79" s="4"/>
    </row>
    <row r="80" spans="3:21" s="7" customFormat="1" x14ac:dyDescent="0.25">
      <c r="C80" s="4"/>
      <c r="D80" s="4"/>
      <c r="E80" s="4"/>
      <c r="J80" s="4"/>
      <c r="K80" s="4"/>
      <c r="L80" s="4"/>
      <c r="M80" s="4"/>
      <c r="N80" s="4"/>
      <c r="Q80" s="4"/>
      <c r="R80" s="4"/>
      <c r="S80" s="4"/>
      <c r="T80" s="4"/>
      <c r="U80" s="4"/>
    </row>
    <row r="81" spans="2:21" s="7" customFormat="1" x14ac:dyDescent="0.25">
      <c r="B81" s="8"/>
      <c r="C81" s="4"/>
      <c r="D81" s="4"/>
      <c r="E81" s="4"/>
      <c r="J81" s="4"/>
      <c r="K81" s="4"/>
      <c r="L81" s="4"/>
      <c r="M81" s="4"/>
      <c r="N81" s="4"/>
      <c r="Q81" s="4"/>
      <c r="R81" s="4"/>
      <c r="S81" s="4"/>
      <c r="T81" s="4"/>
      <c r="U81" s="4"/>
    </row>
  </sheetData>
  <mergeCells count="12">
    <mergeCell ref="A2:G2"/>
    <mergeCell ref="H2:N2"/>
    <mergeCell ref="O2:U2"/>
    <mergeCell ref="A12:G12"/>
    <mergeCell ref="H12:N12"/>
    <mergeCell ref="O12:U12"/>
    <mergeCell ref="A23:G23"/>
    <mergeCell ref="H23:N23"/>
    <mergeCell ref="O23:U23"/>
    <mergeCell ref="A33:G33"/>
    <mergeCell ref="H33:N33"/>
    <mergeCell ref="O33:U33"/>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zoomScale="55" zoomScaleNormal="55" zoomScaleSheetLayoutView="86" workbookViewId="0"/>
  </sheetViews>
  <sheetFormatPr defaultColWidth="9.140625" defaultRowHeight="15" x14ac:dyDescent="0.25"/>
  <cols>
    <col min="1" max="1" width="18.5703125" style="15" customWidth="1"/>
    <col min="2" max="2" width="26.140625" style="16" customWidth="1"/>
    <col min="3" max="3" width="17.85546875" style="136" customWidth="1"/>
    <col min="4" max="5" width="12.5703125" style="136" customWidth="1"/>
    <col min="6" max="7" width="13.5703125" style="136" customWidth="1"/>
    <col min="8" max="8" width="10.85546875" style="136" customWidth="1"/>
    <col min="9" max="9" width="12.85546875" style="136" customWidth="1"/>
    <col min="10" max="11" width="15" style="136" customWidth="1"/>
    <col min="12" max="13" width="12.5703125" style="136" customWidth="1"/>
    <col min="14" max="15" width="4.28515625" style="109" customWidth="1"/>
    <col min="16" max="17" width="24.42578125" style="15" customWidth="1"/>
    <col min="18" max="18" width="24.42578125" style="16" customWidth="1"/>
    <col min="19" max="20" width="14.42578125" style="136" customWidth="1"/>
    <col min="21" max="28" width="14.42578125" style="15" customWidth="1"/>
    <col min="29" max="16384" width="9.140625" style="15"/>
  </cols>
  <sheetData>
    <row r="1" spans="1:28" ht="33.6" customHeight="1" x14ac:dyDescent="0.4">
      <c r="A1" s="144" t="s">
        <v>214</v>
      </c>
      <c r="B1" s="139"/>
      <c r="C1" s="140"/>
      <c r="D1" s="140"/>
      <c r="E1" s="140"/>
      <c r="F1" s="140"/>
      <c r="G1" s="140"/>
      <c r="H1" s="140"/>
      <c r="I1" s="140"/>
      <c r="J1" s="140"/>
      <c r="K1" s="140"/>
      <c r="L1" s="140"/>
      <c r="M1" s="140"/>
      <c r="P1" s="144" t="s">
        <v>111</v>
      </c>
      <c r="Q1" s="138"/>
      <c r="R1" s="141"/>
      <c r="S1" s="140"/>
      <c r="T1" s="140"/>
      <c r="U1" s="140"/>
      <c r="V1" s="140"/>
      <c r="W1" s="140"/>
      <c r="X1" s="140"/>
      <c r="Y1" s="140"/>
      <c r="Z1" s="140"/>
      <c r="AA1" s="140"/>
      <c r="AB1" s="140"/>
    </row>
    <row r="2" spans="1:28" ht="31.5" x14ac:dyDescent="0.5">
      <c r="A2" s="145" t="s">
        <v>19</v>
      </c>
      <c r="B2" s="147"/>
      <c r="C2" s="148"/>
      <c r="D2" s="149"/>
      <c r="E2" s="149"/>
      <c r="F2" s="149"/>
      <c r="G2" s="149"/>
      <c r="H2" s="149"/>
      <c r="I2" s="149"/>
      <c r="J2" s="149"/>
      <c r="K2" s="149"/>
      <c r="L2" s="149"/>
      <c r="M2" s="149"/>
      <c r="N2" s="150"/>
      <c r="O2" s="150"/>
      <c r="P2" s="145" t="s">
        <v>51</v>
      </c>
      <c r="Q2" s="146"/>
      <c r="R2" s="143"/>
      <c r="S2" s="142"/>
      <c r="T2" s="142"/>
      <c r="U2" s="142"/>
      <c r="V2" s="142"/>
      <c r="W2" s="142"/>
      <c r="X2" s="142"/>
      <c r="Y2" s="142"/>
      <c r="Z2" s="142"/>
      <c r="AA2" s="142"/>
      <c r="AB2" s="142"/>
    </row>
    <row r="3" spans="1:28" s="136" customFormat="1" ht="77.45" customHeight="1" x14ac:dyDescent="0.3">
      <c r="A3" s="151" t="s">
        <v>50</v>
      </c>
      <c r="B3" s="152" t="s">
        <v>83</v>
      </c>
      <c r="C3" s="151" t="s">
        <v>49</v>
      </c>
      <c r="D3" s="152" t="s">
        <v>14</v>
      </c>
      <c r="E3" s="152" t="s">
        <v>13</v>
      </c>
      <c r="F3" s="152" t="s">
        <v>15</v>
      </c>
      <c r="G3" s="152" t="s">
        <v>16</v>
      </c>
      <c r="H3" s="152" t="s">
        <v>11</v>
      </c>
      <c r="I3" s="152" t="s">
        <v>17</v>
      </c>
      <c r="J3" s="152" t="s">
        <v>18</v>
      </c>
      <c r="K3" s="152" t="s">
        <v>43</v>
      </c>
      <c r="L3" s="152" t="s">
        <v>46</v>
      </c>
      <c r="M3" s="152" t="s">
        <v>47</v>
      </c>
      <c r="N3" s="153"/>
      <c r="O3" s="153"/>
      <c r="P3" s="151" t="s">
        <v>50</v>
      </c>
      <c r="Q3" s="152" t="s">
        <v>83</v>
      </c>
      <c r="R3" s="151" t="s">
        <v>49</v>
      </c>
      <c r="S3" s="152" t="s">
        <v>14</v>
      </c>
      <c r="T3" s="152" t="s">
        <v>13</v>
      </c>
      <c r="U3" s="152" t="s">
        <v>15</v>
      </c>
      <c r="V3" s="152" t="s">
        <v>16</v>
      </c>
      <c r="W3" s="152" t="s">
        <v>11</v>
      </c>
      <c r="X3" s="152" t="s">
        <v>17</v>
      </c>
      <c r="Y3" s="152" t="s">
        <v>18</v>
      </c>
      <c r="Z3" s="152" t="s">
        <v>43</v>
      </c>
      <c r="AA3" s="152" t="s">
        <v>46</v>
      </c>
      <c r="AB3" s="152" t="s">
        <v>47</v>
      </c>
    </row>
    <row r="4" spans="1:28" x14ac:dyDescent="0.25">
      <c r="A4" s="17" t="s">
        <v>208</v>
      </c>
      <c r="B4" s="17" t="s">
        <v>48</v>
      </c>
      <c r="C4" s="17" t="s">
        <v>209</v>
      </c>
      <c r="D4" s="137">
        <v>4</v>
      </c>
      <c r="E4" s="137">
        <v>0</v>
      </c>
      <c r="F4" s="137">
        <v>1988</v>
      </c>
      <c r="G4" s="137">
        <v>1991</v>
      </c>
      <c r="H4" s="137">
        <v>2.04</v>
      </c>
      <c r="I4" s="137">
        <v>0.78</v>
      </c>
      <c r="J4" s="137">
        <v>4.1100000000000003</v>
      </c>
      <c r="K4" s="137">
        <v>1</v>
      </c>
      <c r="L4" s="137" t="s">
        <v>210</v>
      </c>
      <c r="M4" s="137">
        <v>0</v>
      </c>
      <c r="P4" s="15" t="s">
        <v>192</v>
      </c>
      <c r="Q4" s="17" t="s">
        <v>48</v>
      </c>
      <c r="R4" s="32" t="s">
        <v>0</v>
      </c>
      <c r="S4" s="137">
        <v>2</v>
      </c>
      <c r="T4" s="137">
        <v>0</v>
      </c>
      <c r="U4" s="137">
        <v>1988</v>
      </c>
      <c r="V4" s="137">
        <v>1995</v>
      </c>
      <c r="W4" s="137">
        <v>-1.18</v>
      </c>
      <c r="X4" s="137">
        <v>-1.62</v>
      </c>
      <c r="Y4" s="137">
        <v>-0.1</v>
      </c>
      <c r="Z4" s="137">
        <v>1</v>
      </c>
      <c r="AA4" s="137" t="s">
        <v>210</v>
      </c>
      <c r="AB4" s="137">
        <v>4.3999999999999997E-2</v>
      </c>
    </row>
    <row r="5" spans="1:28" x14ac:dyDescent="0.25">
      <c r="A5" s="17" t="s">
        <v>208</v>
      </c>
      <c r="B5" s="17" t="s">
        <v>48</v>
      </c>
      <c r="C5" s="17" t="s">
        <v>209</v>
      </c>
      <c r="D5" s="137">
        <v>4</v>
      </c>
      <c r="E5" s="137">
        <v>1</v>
      </c>
      <c r="F5" s="137">
        <v>1991</v>
      </c>
      <c r="G5" s="137">
        <v>2004</v>
      </c>
      <c r="H5" s="137">
        <v>-0.9</v>
      </c>
      <c r="I5" s="137">
        <v>-1.21</v>
      </c>
      <c r="J5" s="137">
        <v>-0.75</v>
      </c>
      <c r="K5" s="137">
        <v>1</v>
      </c>
      <c r="L5" s="137" t="s">
        <v>210</v>
      </c>
      <c r="M5" s="137">
        <v>0</v>
      </c>
      <c r="P5" s="15" t="s">
        <v>192</v>
      </c>
      <c r="Q5" s="17" t="s">
        <v>48</v>
      </c>
      <c r="R5" s="32" t="s">
        <v>0</v>
      </c>
      <c r="S5" s="137">
        <v>2</v>
      </c>
      <c r="T5" s="137">
        <v>1</v>
      </c>
      <c r="U5" s="137">
        <v>1995</v>
      </c>
      <c r="V5" s="137">
        <v>2011</v>
      </c>
      <c r="W5" s="137">
        <v>-1.77</v>
      </c>
      <c r="X5" s="137">
        <v>-1.93</v>
      </c>
      <c r="Y5" s="137">
        <v>-1.52</v>
      </c>
      <c r="Z5" s="137">
        <v>1</v>
      </c>
      <c r="AA5" s="137" t="s">
        <v>210</v>
      </c>
      <c r="AB5" s="137">
        <v>8.9999999999999993E-3</v>
      </c>
    </row>
    <row r="6" spans="1:28" x14ac:dyDescent="0.25">
      <c r="A6" s="17" t="s">
        <v>208</v>
      </c>
      <c r="B6" s="17" t="s">
        <v>48</v>
      </c>
      <c r="C6" s="17" t="s">
        <v>209</v>
      </c>
      <c r="D6" s="137">
        <v>4</v>
      </c>
      <c r="E6" s="137">
        <v>2</v>
      </c>
      <c r="F6" s="137">
        <v>2004</v>
      </c>
      <c r="G6" s="137">
        <v>2007</v>
      </c>
      <c r="H6" s="137">
        <v>1.1399999999999999</v>
      </c>
      <c r="I6" s="137">
        <v>-0.13</v>
      </c>
      <c r="J6" s="137">
        <v>1.7</v>
      </c>
      <c r="K6" s="137">
        <v>0</v>
      </c>
      <c r="L6" s="137" t="s">
        <v>210</v>
      </c>
      <c r="M6" s="137">
        <v>8.8999999999999996E-2</v>
      </c>
      <c r="P6" s="15" t="s">
        <v>192</v>
      </c>
      <c r="Q6" s="17" t="s">
        <v>48</v>
      </c>
      <c r="R6" s="32" t="s">
        <v>0</v>
      </c>
      <c r="S6" s="137">
        <v>2</v>
      </c>
      <c r="T6" s="137">
        <v>2</v>
      </c>
      <c r="U6" s="137">
        <v>2011</v>
      </c>
      <c r="V6" s="137">
        <v>2022</v>
      </c>
      <c r="W6" s="137">
        <v>-2.13</v>
      </c>
      <c r="X6" s="137">
        <v>-2.92</v>
      </c>
      <c r="Y6" s="137">
        <v>-1.92</v>
      </c>
      <c r="Z6" s="137">
        <v>1</v>
      </c>
      <c r="AA6" s="137" t="s">
        <v>210</v>
      </c>
      <c r="AB6" s="137">
        <v>0</v>
      </c>
    </row>
    <row r="7" spans="1:28" x14ac:dyDescent="0.25">
      <c r="A7" s="17" t="s">
        <v>208</v>
      </c>
      <c r="B7" s="17" t="s">
        <v>48</v>
      </c>
      <c r="C7" s="17" t="s">
        <v>209</v>
      </c>
      <c r="D7" s="137">
        <v>4</v>
      </c>
      <c r="E7" s="137">
        <v>3</v>
      </c>
      <c r="F7" s="137">
        <v>2007</v>
      </c>
      <c r="G7" s="137">
        <v>2015</v>
      </c>
      <c r="H7" s="137">
        <v>-1.66</v>
      </c>
      <c r="I7" s="137">
        <v>-2.23</v>
      </c>
      <c r="J7" s="137">
        <v>-1.38</v>
      </c>
      <c r="K7" s="137">
        <v>1</v>
      </c>
      <c r="L7" s="137" t="s">
        <v>210</v>
      </c>
      <c r="M7" s="137">
        <v>0</v>
      </c>
      <c r="P7" s="15" t="s">
        <v>192</v>
      </c>
      <c r="Q7" s="17" t="s">
        <v>48</v>
      </c>
      <c r="R7" s="32" t="s">
        <v>1</v>
      </c>
      <c r="S7" s="137">
        <v>1</v>
      </c>
      <c r="T7" s="137">
        <v>0</v>
      </c>
      <c r="U7" s="137">
        <v>1988</v>
      </c>
      <c r="V7" s="137">
        <v>1995</v>
      </c>
      <c r="W7" s="137">
        <v>-1.48</v>
      </c>
      <c r="X7" s="137">
        <v>-1.95</v>
      </c>
      <c r="Y7" s="137">
        <v>0.25</v>
      </c>
      <c r="Z7" s="137">
        <v>0</v>
      </c>
      <c r="AA7" s="137" t="s">
        <v>210</v>
      </c>
      <c r="AB7" s="137">
        <v>6.6000000000000003E-2</v>
      </c>
    </row>
    <row r="8" spans="1:28" x14ac:dyDescent="0.25">
      <c r="A8" s="17" t="s">
        <v>208</v>
      </c>
      <c r="B8" s="17" t="s">
        <v>48</v>
      </c>
      <c r="C8" s="17" t="s">
        <v>209</v>
      </c>
      <c r="D8" s="137">
        <v>4</v>
      </c>
      <c r="E8" s="137">
        <v>4</v>
      </c>
      <c r="F8" s="137">
        <v>2015</v>
      </c>
      <c r="G8" s="137">
        <v>2022</v>
      </c>
      <c r="H8" s="137">
        <v>0.66</v>
      </c>
      <c r="I8" s="137">
        <v>0.3</v>
      </c>
      <c r="J8" s="137">
        <v>1.1100000000000001</v>
      </c>
      <c r="K8" s="137">
        <v>1</v>
      </c>
      <c r="L8" s="137" t="s">
        <v>210</v>
      </c>
      <c r="M8" s="137">
        <v>1E-3</v>
      </c>
      <c r="P8" s="15" t="s">
        <v>192</v>
      </c>
      <c r="Q8" s="17" t="s">
        <v>48</v>
      </c>
      <c r="R8" s="32" t="s">
        <v>1</v>
      </c>
      <c r="S8" s="137">
        <v>1</v>
      </c>
      <c r="T8" s="137">
        <v>1</v>
      </c>
      <c r="U8" s="137">
        <v>1995</v>
      </c>
      <c r="V8" s="137">
        <v>2022</v>
      </c>
      <c r="W8" s="137">
        <v>-2.09</v>
      </c>
      <c r="X8" s="137">
        <v>-2.2799999999999998</v>
      </c>
      <c r="Y8" s="137">
        <v>-2.0299999999999998</v>
      </c>
      <c r="Z8" s="137">
        <v>1</v>
      </c>
      <c r="AA8" s="137" t="s">
        <v>210</v>
      </c>
      <c r="AB8" s="137">
        <v>0</v>
      </c>
    </row>
    <row r="9" spans="1:28" x14ac:dyDescent="0.25">
      <c r="A9" s="17" t="s">
        <v>208</v>
      </c>
      <c r="B9" s="17" t="s">
        <v>48</v>
      </c>
      <c r="C9" s="17" t="s">
        <v>1</v>
      </c>
      <c r="D9" s="137">
        <v>4</v>
      </c>
      <c r="E9" s="137">
        <v>0</v>
      </c>
      <c r="F9" s="137">
        <v>1988</v>
      </c>
      <c r="G9" s="137">
        <v>1992</v>
      </c>
      <c r="H9" s="137">
        <v>3.46</v>
      </c>
      <c r="I9" s="137">
        <v>2.39</v>
      </c>
      <c r="J9" s="137">
        <v>5.22</v>
      </c>
      <c r="K9" s="137">
        <v>1</v>
      </c>
      <c r="L9" s="137" t="s">
        <v>210</v>
      </c>
      <c r="M9" s="137">
        <v>0</v>
      </c>
      <c r="P9" s="15" t="s">
        <v>192</v>
      </c>
      <c r="Q9" s="17" t="s">
        <v>48</v>
      </c>
      <c r="R9" s="32" t="s">
        <v>2</v>
      </c>
      <c r="S9" s="137">
        <v>1</v>
      </c>
      <c r="T9" s="137">
        <v>0</v>
      </c>
      <c r="U9" s="137">
        <v>1988</v>
      </c>
      <c r="V9" s="137">
        <v>2004</v>
      </c>
      <c r="W9" s="137">
        <v>-1.28</v>
      </c>
      <c r="X9" s="137">
        <v>-1.4</v>
      </c>
      <c r="Y9" s="137">
        <v>-1.1299999999999999</v>
      </c>
      <c r="Z9" s="137">
        <v>1</v>
      </c>
      <c r="AA9" s="137" t="s">
        <v>210</v>
      </c>
      <c r="AB9" s="137">
        <v>0</v>
      </c>
    </row>
    <row r="10" spans="1:28" x14ac:dyDescent="0.25">
      <c r="A10" s="17" t="s">
        <v>208</v>
      </c>
      <c r="B10" s="17" t="s">
        <v>48</v>
      </c>
      <c r="C10" s="17" t="s">
        <v>1</v>
      </c>
      <c r="D10" s="137">
        <v>4</v>
      </c>
      <c r="E10" s="137">
        <v>1</v>
      </c>
      <c r="F10" s="137">
        <v>1992</v>
      </c>
      <c r="G10" s="137">
        <v>1995</v>
      </c>
      <c r="H10" s="137">
        <v>-4.4800000000000004</v>
      </c>
      <c r="I10" s="137">
        <v>-5.4</v>
      </c>
      <c r="J10" s="137">
        <v>-2.5499999999999998</v>
      </c>
      <c r="K10" s="137">
        <v>1</v>
      </c>
      <c r="L10" s="137" t="s">
        <v>210</v>
      </c>
      <c r="M10" s="137">
        <v>0</v>
      </c>
      <c r="P10" s="15" t="s">
        <v>192</v>
      </c>
      <c r="Q10" s="17" t="s">
        <v>48</v>
      </c>
      <c r="R10" s="32" t="s">
        <v>2</v>
      </c>
      <c r="S10" s="137">
        <v>1</v>
      </c>
      <c r="T10" s="137">
        <v>1</v>
      </c>
      <c r="U10" s="137">
        <v>2004</v>
      </c>
      <c r="V10" s="137">
        <v>2022</v>
      </c>
      <c r="W10" s="137">
        <v>-2.0099999999999998</v>
      </c>
      <c r="X10" s="137">
        <v>-2.13</v>
      </c>
      <c r="Y10" s="137">
        <v>-1.9</v>
      </c>
      <c r="Z10" s="137">
        <v>1</v>
      </c>
      <c r="AA10" s="137" t="s">
        <v>210</v>
      </c>
      <c r="AB10" s="137">
        <v>0</v>
      </c>
    </row>
    <row r="11" spans="1:28" x14ac:dyDescent="0.25">
      <c r="A11" s="17" t="s">
        <v>208</v>
      </c>
      <c r="B11" s="17" t="s">
        <v>48</v>
      </c>
      <c r="C11" s="17" t="s">
        <v>1</v>
      </c>
      <c r="D11" s="137">
        <v>4</v>
      </c>
      <c r="E11" s="137">
        <v>2</v>
      </c>
      <c r="F11" s="137">
        <v>1995</v>
      </c>
      <c r="G11" s="137">
        <v>2010</v>
      </c>
      <c r="H11" s="137">
        <v>-0.61</v>
      </c>
      <c r="I11" s="137">
        <v>-0.77</v>
      </c>
      <c r="J11" s="137">
        <v>-0.33</v>
      </c>
      <c r="K11" s="137">
        <v>1</v>
      </c>
      <c r="L11" s="137" t="s">
        <v>210</v>
      </c>
      <c r="M11" s="137">
        <v>2E-3</v>
      </c>
      <c r="P11" s="15" t="s">
        <v>192</v>
      </c>
      <c r="Q11" s="17" t="s">
        <v>105</v>
      </c>
      <c r="R11" s="32" t="s">
        <v>0</v>
      </c>
      <c r="S11" s="137">
        <v>2</v>
      </c>
      <c r="T11" s="137">
        <v>0</v>
      </c>
      <c r="U11" s="137">
        <v>1988</v>
      </c>
      <c r="V11" s="137">
        <v>1998</v>
      </c>
      <c r="W11" s="137">
        <v>-4.6399999999999997</v>
      </c>
      <c r="X11" s="137">
        <v>-10.67</v>
      </c>
      <c r="Y11" s="137">
        <v>-0.31</v>
      </c>
      <c r="Z11" s="137">
        <v>1</v>
      </c>
      <c r="AA11" s="137" t="s">
        <v>210</v>
      </c>
      <c r="AB11" s="137">
        <v>3.5999999999999997E-2</v>
      </c>
    </row>
    <row r="12" spans="1:28" x14ac:dyDescent="0.25">
      <c r="A12" s="17" t="s">
        <v>208</v>
      </c>
      <c r="B12" s="17" t="s">
        <v>48</v>
      </c>
      <c r="C12" s="17" t="s">
        <v>1</v>
      </c>
      <c r="D12" s="137">
        <v>4</v>
      </c>
      <c r="E12" s="137">
        <v>3</v>
      </c>
      <c r="F12" s="137">
        <v>2010</v>
      </c>
      <c r="G12" s="137">
        <v>2014</v>
      </c>
      <c r="H12" s="137">
        <v>-3.96</v>
      </c>
      <c r="I12" s="137">
        <v>-5.39</v>
      </c>
      <c r="J12" s="137">
        <v>-2.75</v>
      </c>
      <c r="K12" s="137">
        <v>1</v>
      </c>
      <c r="L12" s="137" t="s">
        <v>210</v>
      </c>
      <c r="M12" s="137">
        <v>0</v>
      </c>
      <c r="P12" s="15" t="s">
        <v>192</v>
      </c>
      <c r="Q12" s="17" t="s">
        <v>105</v>
      </c>
      <c r="R12" s="32" t="s">
        <v>0</v>
      </c>
      <c r="S12" s="137">
        <v>2</v>
      </c>
      <c r="T12" s="137">
        <v>1</v>
      </c>
      <c r="U12" s="137">
        <v>1998</v>
      </c>
      <c r="V12" s="137">
        <v>2006</v>
      </c>
      <c r="W12" s="137">
        <v>16.53</v>
      </c>
      <c r="X12" s="137">
        <v>11.57</v>
      </c>
      <c r="Y12" s="137">
        <v>34.53</v>
      </c>
      <c r="Z12" s="137">
        <v>1</v>
      </c>
      <c r="AA12" s="137" t="s">
        <v>210</v>
      </c>
      <c r="AB12" s="137">
        <v>0</v>
      </c>
    </row>
    <row r="13" spans="1:28" x14ac:dyDescent="0.25">
      <c r="A13" s="17" t="s">
        <v>208</v>
      </c>
      <c r="B13" s="17" t="s">
        <v>48</v>
      </c>
      <c r="C13" s="17" t="s">
        <v>1</v>
      </c>
      <c r="D13" s="137">
        <v>4</v>
      </c>
      <c r="E13" s="137">
        <v>4</v>
      </c>
      <c r="F13" s="137">
        <v>2014</v>
      </c>
      <c r="G13" s="137">
        <v>2022</v>
      </c>
      <c r="H13" s="137">
        <v>0.15</v>
      </c>
      <c r="I13" s="137">
        <v>-0.27</v>
      </c>
      <c r="J13" s="137">
        <v>0.7</v>
      </c>
      <c r="K13" s="137">
        <v>0</v>
      </c>
      <c r="L13" s="137" t="s">
        <v>210</v>
      </c>
      <c r="M13" s="137">
        <v>0.40100000000000002</v>
      </c>
      <c r="P13" s="15" t="s">
        <v>192</v>
      </c>
      <c r="Q13" s="17" t="s">
        <v>105</v>
      </c>
      <c r="R13" s="32" t="s">
        <v>0</v>
      </c>
      <c r="S13" s="137">
        <v>2</v>
      </c>
      <c r="T13" s="137">
        <v>2</v>
      </c>
      <c r="U13" s="137">
        <v>2006</v>
      </c>
      <c r="V13" s="137">
        <v>2022</v>
      </c>
      <c r="W13" s="137">
        <v>0.32</v>
      </c>
      <c r="X13" s="137">
        <v>-0.89</v>
      </c>
      <c r="Y13" s="137">
        <v>1.44</v>
      </c>
      <c r="Z13" s="137">
        <v>0</v>
      </c>
      <c r="AA13" s="137" t="s">
        <v>210</v>
      </c>
      <c r="AB13" s="137">
        <v>0.57299999999999995</v>
      </c>
    </row>
    <row r="14" spans="1:28" x14ac:dyDescent="0.25">
      <c r="A14" s="17" t="s">
        <v>208</v>
      </c>
      <c r="B14" s="17" t="s">
        <v>48</v>
      </c>
      <c r="C14" s="17" t="s">
        <v>2</v>
      </c>
      <c r="D14" s="137">
        <v>1</v>
      </c>
      <c r="E14" s="137">
        <v>0</v>
      </c>
      <c r="F14" s="137">
        <v>1988</v>
      </c>
      <c r="G14" s="137">
        <v>2016</v>
      </c>
      <c r="H14" s="137">
        <v>-0.33</v>
      </c>
      <c r="I14" s="137">
        <v>-0.42</v>
      </c>
      <c r="J14" s="137">
        <v>-0.25</v>
      </c>
      <c r="K14" s="137">
        <v>1</v>
      </c>
      <c r="L14" s="137" t="s">
        <v>210</v>
      </c>
      <c r="M14" s="137">
        <v>0</v>
      </c>
      <c r="P14" s="15" t="s">
        <v>192</v>
      </c>
      <c r="Q14" s="17" t="s">
        <v>113</v>
      </c>
      <c r="R14" s="32" t="s">
        <v>0</v>
      </c>
      <c r="S14" s="137">
        <v>0</v>
      </c>
      <c r="T14" s="137">
        <v>0</v>
      </c>
      <c r="U14" s="137">
        <v>1988</v>
      </c>
      <c r="V14" s="137">
        <v>2022</v>
      </c>
      <c r="W14" s="137">
        <v>-1.48</v>
      </c>
      <c r="X14" s="137">
        <v>-1.58</v>
      </c>
      <c r="Y14" s="137">
        <v>-1.35</v>
      </c>
      <c r="Z14" s="137">
        <v>1</v>
      </c>
      <c r="AA14" s="137" t="s">
        <v>210</v>
      </c>
      <c r="AB14" s="137">
        <v>0</v>
      </c>
    </row>
    <row r="15" spans="1:28" x14ac:dyDescent="0.25">
      <c r="A15" s="17" t="s">
        <v>208</v>
      </c>
      <c r="B15" s="17" t="s">
        <v>48</v>
      </c>
      <c r="C15" s="17" t="s">
        <v>2</v>
      </c>
      <c r="D15" s="137">
        <v>1</v>
      </c>
      <c r="E15" s="137">
        <v>1</v>
      </c>
      <c r="F15" s="137">
        <v>2016</v>
      </c>
      <c r="G15" s="137">
        <v>2022</v>
      </c>
      <c r="H15" s="137">
        <v>1.18</v>
      </c>
      <c r="I15" s="137">
        <v>0.52</v>
      </c>
      <c r="J15" s="137">
        <v>2.52</v>
      </c>
      <c r="K15" s="137">
        <v>1</v>
      </c>
      <c r="L15" s="137" t="s">
        <v>210</v>
      </c>
      <c r="M15" s="137">
        <v>0</v>
      </c>
      <c r="P15" s="15" t="s">
        <v>192</v>
      </c>
      <c r="Q15" s="17" t="s">
        <v>113</v>
      </c>
      <c r="R15" s="32" t="s">
        <v>211</v>
      </c>
      <c r="S15" s="137">
        <v>0</v>
      </c>
      <c r="T15" s="137">
        <v>0</v>
      </c>
      <c r="U15" s="137">
        <v>1988</v>
      </c>
      <c r="V15" s="137">
        <v>2022</v>
      </c>
      <c r="W15" s="137">
        <v>-1.8</v>
      </c>
      <c r="X15" s="137">
        <v>-1.92</v>
      </c>
      <c r="Y15" s="137">
        <v>-1.65</v>
      </c>
      <c r="Z15" s="137">
        <v>1</v>
      </c>
      <c r="AA15" s="137" t="s">
        <v>210</v>
      </c>
      <c r="AB15" s="137">
        <v>0</v>
      </c>
    </row>
    <row r="16" spans="1:28" x14ac:dyDescent="0.25">
      <c r="A16" s="17" t="s">
        <v>208</v>
      </c>
      <c r="B16" s="17" t="s">
        <v>213</v>
      </c>
      <c r="C16" s="17" t="s">
        <v>209</v>
      </c>
      <c r="D16" s="137">
        <v>1</v>
      </c>
      <c r="E16" s="137">
        <v>0</v>
      </c>
      <c r="F16" s="137">
        <v>1988</v>
      </c>
      <c r="G16" s="137">
        <v>1990</v>
      </c>
      <c r="H16" s="137">
        <v>-21.74</v>
      </c>
      <c r="I16" s="137">
        <v>-34.090000000000003</v>
      </c>
      <c r="J16" s="137">
        <v>4.4800000000000004</v>
      </c>
      <c r="K16" s="137">
        <v>0</v>
      </c>
      <c r="L16" s="137" t="s">
        <v>210</v>
      </c>
      <c r="M16" s="137">
        <v>0.28599999999999998</v>
      </c>
      <c r="P16" s="15" t="s">
        <v>192</v>
      </c>
      <c r="Q16" s="17" t="s">
        <v>113</v>
      </c>
      <c r="R16" s="32" t="s">
        <v>212</v>
      </c>
      <c r="S16" s="137">
        <v>0</v>
      </c>
      <c r="T16" s="137">
        <v>0</v>
      </c>
      <c r="U16" s="137">
        <v>1988</v>
      </c>
      <c r="V16" s="137">
        <v>2022</v>
      </c>
      <c r="W16" s="137">
        <v>-1.0900000000000001</v>
      </c>
      <c r="X16" s="137">
        <v>-1.23</v>
      </c>
      <c r="Y16" s="137">
        <v>-0.91</v>
      </c>
      <c r="Z16" s="137">
        <v>1</v>
      </c>
      <c r="AA16" s="136" t="s">
        <v>210</v>
      </c>
      <c r="AB16" s="136">
        <v>0</v>
      </c>
    </row>
    <row r="17" spans="1:28" x14ac:dyDescent="0.25">
      <c r="A17" s="17" t="s">
        <v>208</v>
      </c>
      <c r="B17" s="17" t="s">
        <v>213</v>
      </c>
      <c r="C17" s="17" t="s">
        <v>209</v>
      </c>
      <c r="D17" s="137">
        <v>1</v>
      </c>
      <c r="E17" s="137">
        <v>1</v>
      </c>
      <c r="F17" s="137">
        <v>1990</v>
      </c>
      <c r="G17" s="137">
        <v>2022</v>
      </c>
      <c r="H17" s="137">
        <v>4.25</v>
      </c>
      <c r="I17" s="137">
        <v>2.72</v>
      </c>
      <c r="J17" s="137">
        <v>7.09</v>
      </c>
      <c r="K17" s="137">
        <v>1</v>
      </c>
      <c r="L17" s="137" t="s">
        <v>210</v>
      </c>
      <c r="M17" s="137">
        <v>3.5999999999999997E-2</v>
      </c>
      <c r="P17" s="15" t="s">
        <v>192</v>
      </c>
      <c r="Q17" s="17" t="s">
        <v>10</v>
      </c>
      <c r="R17" s="32" t="s">
        <v>0</v>
      </c>
      <c r="S17" s="137">
        <v>2</v>
      </c>
      <c r="T17" s="137">
        <v>0</v>
      </c>
      <c r="U17" s="137">
        <v>1988</v>
      </c>
      <c r="V17" s="137">
        <v>1997</v>
      </c>
      <c r="W17" s="137">
        <v>0.85</v>
      </c>
      <c r="X17" s="137">
        <v>0.09</v>
      </c>
      <c r="Y17" s="137">
        <v>2.5299999999999998</v>
      </c>
      <c r="Z17" s="137">
        <v>1</v>
      </c>
      <c r="AA17" s="136" t="s">
        <v>210</v>
      </c>
      <c r="AB17" s="136">
        <v>3.2000000000000001E-2</v>
      </c>
    </row>
    <row r="18" spans="1:28" x14ac:dyDescent="0.25">
      <c r="A18" s="17" t="s">
        <v>208</v>
      </c>
      <c r="B18" s="17" t="s">
        <v>113</v>
      </c>
      <c r="C18" s="17" t="s">
        <v>209</v>
      </c>
      <c r="D18" s="137">
        <v>2</v>
      </c>
      <c r="E18" s="137">
        <v>0</v>
      </c>
      <c r="F18" s="137">
        <v>1988</v>
      </c>
      <c r="G18" s="137">
        <v>2009</v>
      </c>
      <c r="H18" s="137">
        <v>-0.1</v>
      </c>
      <c r="I18" s="137">
        <v>-0.24</v>
      </c>
      <c r="J18" s="137">
        <v>0.16</v>
      </c>
      <c r="K18" s="137">
        <v>0</v>
      </c>
      <c r="L18" s="137" t="s">
        <v>210</v>
      </c>
      <c r="M18" s="137">
        <v>0.35599999999999998</v>
      </c>
      <c r="P18" s="15" t="s">
        <v>192</v>
      </c>
      <c r="Q18" s="17" t="s">
        <v>10</v>
      </c>
      <c r="R18" s="32" t="s">
        <v>0</v>
      </c>
      <c r="S18" s="137">
        <v>2</v>
      </c>
      <c r="T18" s="137">
        <v>1</v>
      </c>
      <c r="U18" s="137">
        <v>1997</v>
      </c>
      <c r="V18" s="137">
        <v>2012</v>
      </c>
      <c r="W18" s="137">
        <v>-1.62</v>
      </c>
      <c r="X18" s="137">
        <v>-1.94</v>
      </c>
      <c r="Y18" s="137">
        <v>-0.59</v>
      </c>
      <c r="Z18" s="137">
        <v>1</v>
      </c>
      <c r="AA18" s="136" t="s">
        <v>210</v>
      </c>
      <c r="AB18" s="136">
        <v>0.03</v>
      </c>
    </row>
    <row r="19" spans="1:28" x14ac:dyDescent="0.25">
      <c r="A19" s="17" t="s">
        <v>208</v>
      </c>
      <c r="B19" s="17" t="s">
        <v>113</v>
      </c>
      <c r="C19" s="17" t="s">
        <v>209</v>
      </c>
      <c r="D19" s="137">
        <v>2</v>
      </c>
      <c r="E19" s="137">
        <v>1</v>
      </c>
      <c r="F19" s="137">
        <v>2009</v>
      </c>
      <c r="G19" s="137">
        <v>2016</v>
      </c>
      <c r="H19" s="137">
        <v>-1.2</v>
      </c>
      <c r="I19" s="137">
        <v>-2.84</v>
      </c>
      <c r="J19" s="137">
        <v>-0.65</v>
      </c>
      <c r="K19" s="137">
        <v>1</v>
      </c>
      <c r="L19" s="137" t="s">
        <v>210</v>
      </c>
      <c r="M19" s="137">
        <v>0</v>
      </c>
      <c r="P19" s="15" t="s">
        <v>192</v>
      </c>
      <c r="Q19" s="17" t="s">
        <v>10</v>
      </c>
      <c r="R19" s="32" t="s">
        <v>0</v>
      </c>
      <c r="S19" s="137">
        <v>2</v>
      </c>
      <c r="T19" s="137">
        <v>2</v>
      </c>
      <c r="U19" s="137">
        <v>2012</v>
      </c>
      <c r="V19" s="137">
        <v>2022</v>
      </c>
      <c r="W19" s="137">
        <v>-2.62</v>
      </c>
      <c r="X19" s="137">
        <v>-4.2300000000000004</v>
      </c>
      <c r="Y19" s="137">
        <v>-2.14</v>
      </c>
      <c r="Z19" s="137">
        <v>1</v>
      </c>
      <c r="AA19" s="136" t="s">
        <v>210</v>
      </c>
      <c r="AB19" s="136">
        <v>0</v>
      </c>
    </row>
    <row r="20" spans="1:28" x14ac:dyDescent="0.25">
      <c r="A20" s="17" t="s">
        <v>208</v>
      </c>
      <c r="B20" s="17" t="s">
        <v>113</v>
      </c>
      <c r="C20" s="17" t="s">
        <v>209</v>
      </c>
      <c r="D20" s="137">
        <v>2</v>
      </c>
      <c r="E20" s="137">
        <v>2</v>
      </c>
      <c r="F20" s="137">
        <v>2016</v>
      </c>
      <c r="G20" s="137">
        <v>2022</v>
      </c>
      <c r="H20" s="137">
        <v>1.4</v>
      </c>
      <c r="I20" s="137">
        <v>0.8</v>
      </c>
      <c r="J20" s="137">
        <v>2.46</v>
      </c>
      <c r="K20" s="137">
        <v>1</v>
      </c>
      <c r="L20" s="137" t="s">
        <v>210</v>
      </c>
      <c r="M20" s="137">
        <v>0</v>
      </c>
      <c r="P20" s="15" t="s">
        <v>192</v>
      </c>
      <c r="Q20" s="17" t="s">
        <v>10</v>
      </c>
      <c r="R20" s="32" t="s">
        <v>211</v>
      </c>
      <c r="S20" s="137">
        <v>1</v>
      </c>
      <c r="T20" s="137">
        <v>0</v>
      </c>
      <c r="U20" s="137">
        <v>1988</v>
      </c>
      <c r="V20" s="137">
        <v>1997</v>
      </c>
      <c r="W20" s="137">
        <v>0.93</v>
      </c>
      <c r="X20" s="137">
        <v>-0.28999999999999998</v>
      </c>
      <c r="Y20" s="137">
        <v>3.38</v>
      </c>
      <c r="Z20" s="137">
        <v>0</v>
      </c>
      <c r="AA20" s="136" t="s">
        <v>210</v>
      </c>
      <c r="AB20" s="136">
        <v>0.11700000000000001</v>
      </c>
    </row>
    <row r="21" spans="1:28" x14ac:dyDescent="0.25">
      <c r="A21" s="17" t="s">
        <v>208</v>
      </c>
      <c r="B21" s="17" t="s">
        <v>113</v>
      </c>
      <c r="C21" s="17" t="s">
        <v>211</v>
      </c>
      <c r="D21" s="137">
        <v>2</v>
      </c>
      <c r="E21" s="137">
        <v>0</v>
      </c>
      <c r="F21" s="137">
        <v>1988</v>
      </c>
      <c r="G21" s="137">
        <v>2007</v>
      </c>
      <c r="H21" s="137">
        <v>-0.4</v>
      </c>
      <c r="I21" s="137">
        <v>-0.73</v>
      </c>
      <c r="J21" s="137">
        <v>0.06</v>
      </c>
      <c r="K21" s="137">
        <v>0</v>
      </c>
      <c r="L21" s="137" t="s">
        <v>210</v>
      </c>
      <c r="M21" s="137">
        <v>7.8E-2</v>
      </c>
      <c r="P21" s="15" t="s">
        <v>192</v>
      </c>
      <c r="Q21" s="17" t="s">
        <v>10</v>
      </c>
      <c r="R21" s="32" t="s">
        <v>211</v>
      </c>
      <c r="S21" s="137">
        <v>1</v>
      </c>
      <c r="T21" s="137">
        <v>1</v>
      </c>
      <c r="U21" s="137">
        <v>1997</v>
      </c>
      <c r="V21" s="137">
        <v>2022</v>
      </c>
      <c r="W21" s="137">
        <v>-2.0499999999999998</v>
      </c>
      <c r="X21" s="137">
        <v>-2.33</v>
      </c>
      <c r="Y21" s="137">
        <v>-1.8</v>
      </c>
      <c r="Z21" s="137">
        <v>1</v>
      </c>
      <c r="AA21" s="136" t="s">
        <v>210</v>
      </c>
      <c r="AB21" s="136">
        <v>0</v>
      </c>
    </row>
    <row r="22" spans="1:28" x14ac:dyDescent="0.25">
      <c r="A22" s="17" t="s">
        <v>208</v>
      </c>
      <c r="B22" s="17" t="s">
        <v>113</v>
      </c>
      <c r="C22" s="17" t="s">
        <v>211</v>
      </c>
      <c r="D22" s="137">
        <v>2</v>
      </c>
      <c r="E22" s="137">
        <v>1</v>
      </c>
      <c r="F22" s="137">
        <v>2007</v>
      </c>
      <c r="G22" s="137">
        <v>2018</v>
      </c>
      <c r="H22" s="137">
        <v>-2.08</v>
      </c>
      <c r="I22" s="137">
        <v>-5.19</v>
      </c>
      <c r="J22" s="137">
        <v>-1.57</v>
      </c>
      <c r="K22" s="137">
        <v>1</v>
      </c>
      <c r="L22" s="137" t="s">
        <v>210</v>
      </c>
      <c r="M22" s="137">
        <v>1.4999999999999999E-2</v>
      </c>
      <c r="P22" s="15" t="s">
        <v>192</v>
      </c>
      <c r="Q22" s="17" t="s">
        <v>10</v>
      </c>
      <c r="R22" s="32" t="s">
        <v>212</v>
      </c>
      <c r="S22" s="137">
        <v>1</v>
      </c>
      <c r="T22" s="137">
        <v>0</v>
      </c>
      <c r="U22" s="137">
        <v>1988</v>
      </c>
      <c r="V22" s="137">
        <v>2002</v>
      </c>
      <c r="W22" s="137">
        <v>0.2</v>
      </c>
      <c r="X22" s="137">
        <v>-0.39</v>
      </c>
      <c r="Y22" s="137">
        <v>1.08</v>
      </c>
      <c r="Z22" s="137">
        <v>0</v>
      </c>
      <c r="AA22" s="136" t="s">
        <v>210</v>
      </c>
      <c r="AB22" s="136">
        <v>0.47599999999999998</v>
      </c>
    </row>
    <row r="23" spans="1:28" x14ac:dyDescent="0.25">
      <c r="A23" s="17" t="s">
        <v>208</v>
      </c>
      <c r="B23" s="17" t="s">
        <v>113</v>
      </c>
      <c r="C23" s="17" t="s">
        <v>211</v>
      </c>
      <c r="D23" s="137">
        <v>2</v>
      </c>
      <c r="E23" s="137">
        <v>2</v>
      </c>
      <c r="F23" s="137">
        <v>2018</v>
      </c>
      <c r="G23" s="137">
        <v>2022</v>
      </c>
      <c r="H23" s="137">
        <v>1.37</v>
      </c>
      <c r="I23" s="137">
        <v>-0.79</v>
      </c>
      <c r="J23" s="137">
        <v>3.65</v>
      </c>
      <c r="K23" s="137">
        <v>0</v>
      </c>
      <c r="L23" s="137" t="s">
        <v>210</v>
      </c>
      <c r="M23" s="137">
        <v>0.18</v>
      </c>
      <c r="P23" s="15" t="s">
        <v>192</v>
      </c>
      <c r="Q23" s="17" t="s">
        <v>10</v>
      </c>
      <c r="R23" s="32" t="s">
        <v>212</v>
      </c>
      <c r="S23" s="137">
        <v>1</v>
      </c>
      <c r="T23" s="137">
        <v>1</v>
      </c>
      <c r="U23" s="137">
        <v>2002</v>
      </c>
      <c r="V23" s="137">
        <v>2022</v>
      </c>
      <c r="W23" s="137">
        <v>-2.31</v>
      </c>
      <c r="X23" s="137">
        <v>-2.66</v>
      </c>
      <c r="Y23" s="137">
        <v>-2.0099999999999998</v>
      </c>
      <c r="Z23" s="137">
        <v>1</v>
      </c>
      <c r="AA23" s="136" t="s">
        <v>210</v>
      </c>
      <c r="AB23" s="136">
        <v>0</v>
      </c>
    </row>
    <row r="24" spans="1:28" x14ac:dyDescent="0.25">
      <c r="A24" s="17" t="s">
        <v>208</v>
      </c>
      <c r="B24" s="17" t="s">
        <v>113</v>
      </c>
      <c r="C24" s="17" t="s">
        <v>212</v>
      </c>
      <c r="D24" s="137">
        <v>1</v>
      </c>
      <c r="E24" s="137">
        <v>0</v>
      </c>
      <c r="F24" s="137">
        <v>1988</v>
      </c>
      <c r="G24" s="137">
        <v>2017</v>
      </c>
      <c r="H24" s="137">
        <v>0.27</v>
      </c>
      <c r="I24" s="137">
        <v>0.12</v>
      </c>
      <c r="J24" s="137">
        <v>0.4</v>
      </c>
      <c r="K24" s="137">
        <v>1</v>
      </c>
      <c r="L24" s="137" t="s">
        <v>210</v>
      </c>
      <c r="M24" s="137">
        <v>5.0000000000000001E-3</v>
      </c>
      <c r="P24" s="15" t="s">
        <v>192</v>
      </c>
      <c r="Q24" s="17" t="s">
        <v>37</v>
      </c>
      <c r="R24" s="32" t="s">
        <v>0</v>
      </c>
      <c r="S24" s="137">
        <v>1</v>
      </c>
      <c r="T24" s="137">
        <v>0</v>
      </c>
      <c r="U24" s="137">
        <v>1988</v>
      </c>
      <c r="V24" s="137">
        <v>2004</v>
      </c>
      <c r="W24" s="137">
        <v>-1.17</v>
      </c>
      <c r="X24" s="137">
        <v>-1.44</v>
      </c>
      <c r="Y24" s="137">
        <v>-0.69</v>
      </c>
      <c r="Z24" s="137">
        <v>1</v>
      </c>
      <c r="AA24" s="136" t="s">
        <v>210</v>
      </c>
      <c r="AB24" s="136">
        <v>3.0000000000000001E-3</v>
      </c>
    </row>
    <row r="25" spans="1:28" x14ac:dyDescent="0.25">
      <c r="A25" s="17" t="s">
        <v>208</v>
      </c>
      <c r="B25" s="17" t="s">
        <v>113</v>
      </c>
      <c r="C25" s="17" t="s">
        <v>212</v>
      </c>
      <c r="D25" s="137">
        <v>1</v>
      </c>
      <c r="E25" s="137">
        <v>1</v>
      </c>
      <c r="F25" s="137">
        <v>2017</v>
      </c>
      <c r="G25" s="137">
        <v>2022</v>
      </c>
      <c r="H25" s="137">
        <v>2.4500000000000002</v>
      </c>
      <c r="I25" s="137">
        <v>1.4</v>
      </c>
      <c r="J25" s="137">
        <v>4.33</v>
      </c>
      <c r="K25" s="137">
        <v>1</v>
      </c>
      <c r="L25" s="137" t="s">
        <v>210</v>
      </c>
      <c r="M25" s="137">
        <v>0</v>
      </c>
      <c r="P25" s="15" t="s">
        <v>192</v>
      </c>
      <c r="Q25" s="16" t="s">
        <v>37</v>
      </c>
      <c r="R25" s="16" t="s">
        <v>0</v>
      </c>
      <c r="S25" s="136">
        <v>1</v>
      </c>
      <c r="T25" s="136">
        <v>1</v>
      </c>
      <c r="U25" s="136">
        <v>2004</v>
      </c>
      <c r="V25" s="136">
        <v>2022</v>
      </c>
      <c r="W25" s="136">
        <v>-2.2200000000000002</v>
      </c>
      <c r="X25" s="136">
        <v>-2.59</v>
      </c>
      <c r="Y25" s="136">
        <v>-1.98</v>
      </c>
      <c r="Z25" s="136">
        <v>1</v>
      </c>
      <c r="AA25" s="136" t="s">
        <v>210</v>
      </c>
      <c r="AB25" s="136">
        <v>0</v>
      </c>
    </row>
    <row r="26" spans="1:28" x14ac:dyDescent="0.25">
      <c r="A26" s="17" t="s">
        <v>208</v>
      </c>
      <c r="B26" s="17" t="s">
        <v>10</v>
      </c>
      <c r="C26" s="17" t="s">
        <v>209</v>
      </c>
      <c r="D26" s="137">
        <v>3</v>
      </c>
      <c r="E26" s="137">
        <v>0</v>
      </c>
      <c r="F26" s="137">
        <v>1988</v>
      </c>
      <c r="G26" s="137">
        <v>1991</v>
      </c>
      <c r="H26" s="137">
        <v>2.0099999999999998</v>
      </c>
      <c r="I26" s="137">
        <v>-0.38</v>
      </c>
      <c r="J26" s="137">
        <v>6.06</v>
      </c>
      <c r="K26" s="137">
        <v>0</v>
      </c>
      <c r="L26" s="137" t="s">
        <v>210</v>
      </c>
      <c r="M26" s="137">
        <v>0.27</v>
      </c>
      <c r="P26" s="15" t="s">
        <v>192</v>
      </c>
      <c r="Q26" s="16" t="s">
        <v>37</v>
      </c>
      <c r="R26" s="16" t="s">
        <v>211</v>
      </c>
      <c r="S26" s="136">
        <v>0</v>
      </c>
      <c r="T26" s="136">
        <v>0</v>
      </c>
      <c r="U26" s="136">
        <v>1988</v>
      </c>
      <c r="V26" s="136">
        <v>2022</v>
      </c>
      <c r="W26" s="136">
        <v>-2.2000000000000002</v>
      </c>
      <c r="X26" s="136">
        <v>-2.39</v>
      </c>
      <c r="Y26" s="136">
        <v>-2.0099999999999998</v>
      </c>
      <c r="Z26" s="136">
        <v>1</v>
      </c>
      <c r="AA26" s="136" t="s">
        <v>210</v>
      </c>
      <c r="AB26" s="136">
        <v>0</v>
      </c>
    </row>
    <row r="27" spans="1:28" x14ac:dyDescent="0.25">
      <c r="A27" s="17" t="s">
        <v>208</v>
      </c>
      <c r="B27" s="17" t="s">
        <v>10</v>
      </c>
      <c r="C27" s="17" t="s">
        <v>209</v>
      </c>
      <c r="D27" s="137">
        <v>3</v>
      </c>
      <c r="E27" s="137">
        <v>1</v>
      </c>
      <c r="F27" s="137">
        <v>1991</v>
      </c>
      <c r="G27" s="137">
        <v>2011</v>
      </c>
      <c r="H27" s="137">
        <v>-0.35</v>
      </c>
      <c r="I27" s="137">
        <v>-3.95</v>
      </c>
      <c r="J27" s="137">
        <v>0.18</v>
      </c>
      <c r="K27" s="137">
        <v>0</v>
      </c>
      <c r="L27" s="137" t="s">
        <v>210</v>
      </c>
      <c r="M27" s="137">
        <v>6.8000000000000005E-2</v>
      </c>
      <c r="P27" s="15" t="s">
        <v>192</v>
      </c>
      <c r="Q27" s="16" t="s">
        <v>37</v>
      </c>
      <c r="R27" s="16" t="s">
        <v>212</v>
      </c>
      <c r="S27" s="136">
        <v>1</v>
      </c>
      <c r="T27" s="136">
        <v>0</v>
      </c>
      <c r="U27" s="136">
        <v>1988</v>
      </c>
      <c r="V27" s="136">
        <v>2004</v>
      </c>
      <c r="W27" s="136">
        <v>-0.32</v>
      </c>
      <c r="X27" s="136">
        <v>-0.78</v>
      </c>
      <c r="Y27" s="136">
        <v>0.57999999999999996</v>
      </c>
      <c r="Z27" s="136">
        <v>0</v>
      </c>
      <c r="AA27" s="136" t="s">
        <v>210</v>
      </c>
      <c r="AB27" s="136">
        <v>0.33300000000000002</v>
      </c>
    </row>
    <row r="28" spans="1:28" x14ac:dyDescent="0.25">
      <c r="A28" s="17" t="s">
        <v>208</v>
      </c>
      <c r="B28" s="17" t="s">
        <v>10</v>
      </c>
      <c r="C28" s="17" t="s">
        <v>209</v>
      </c>
      <c r="D28" s="137">
        <v>3</v>
      </c>
      <c r="E28" s="137">
        <v>2</v>
      </c>
      <c r="F28" s="137">
        <v>2011</v>
      </c>
      <c r="G28" s="137">
        <v>2014</v>
      </c>
      <c r="H28" s="137">
        <v>-3.4</v>
      </c>
      <c r="I28" s="137">
        <v>-4.26</v>
      </c>
      <c r="J28" s="137">
        <v>2.1800000000000002</v>
      </c>
      <c r="K28" s="137">
        <v>0</v>
      </c>
      <c r="L28" s="137" t="s">
        <v>210</v>
      </c>
      <c r="M28" s="137">
        <v>0.125</v>
      </c>
      <c r="P28" s="15" t="s">
        <v>192</v>
      </c>
      <c r="Q28" s="16" t="s">
        <v>37</v>
      </c>
      <c r="R28" s="16" t="s">
        <v>212</v>
      </c>
      <c r="S28" s="136">
        <v>1</v>
      </c>
      <c r="T28" s="136">
        <v>1</v>
      </c>
      <c r="U28" s="136">
        <v>2004</v>
      </c>
      <c r="V28" s="136">
        <v>2022</v>
      </c>
      <c r="W28" s="136">
        <v>-2.0499999999999998</v>
      </c>
      <c r="X28" s="136">
        <v>-2.69</v>
      </c>
      <c r="Y28" s="136">
        <v>-1.64</v>
      </c>
      <c r="Z28" s="136">
        <v>1</v>
      </c>
      <c r="AA28" s="136" t="s">
        <v>210</v>
      </c>
      <c r="AB28" s="136">
        <v>0</v>
      </c>
    </row>
    <row r="29" spans="1:28" x14ac:dyDescent="0.25">
      <c r="A29" s="17" t="s">
        <v>208</v>
      </c>
      <c r="B29" s="17" t="s">
        <v>10</v>
      </c>
      <c r="C29" s="17" t="s">
        <v>209</v>
      </c>
      <c r="D29" s="137">
        <v>3</v>
      </c>
      <c r="E29" s="137">
        <v>3</v>
      </c>
      <c r="F29" s="137">
        <v>2014</v>
      </c>
      <c r="G29" s="137">
        <v>2022</v>
      </c>
      <c r="H29" s="137">
        <v>0.56000000000000005</v>
      </c>
      <c r="I29" s="137">
        <v>-0.38</v>
      </c>
      <c r="J29" s="137">
        <v>1.87</v>
      </c>
      <c r="K29" s="137">
        <v>0</v>
      </c>
      <c r="L29" s="137" t="s">
        <v>210</v>
      </c>
      <c r="M29" s="137">
        <v>0.106</v>
      </c>
      <c r="P29" s="15" t="s">
        <v>192</v>
      </c>
      <c r="Q29" s="16" t="s">
        <v>36</v>
      </c>
      <c r="R29" s="16" t="s">
        <v>0</v>
      </c>
      <c r="S29" s="136">
        <v>2</v>
      </c>
      <c r="T29" s="136">
        <v>0</v>
      </c>
      <c r="U29" s="136">
        <v>1988</v>
      </c>
      <c r="V29" s="136">
        <v>1991</v>
      </c>
      <c r="W29" s="136">
        <v>-0.06</v>
      </c>
      <c r="X29" s="136">
        <v>-1.38</v>
      </c>
      <c r="Y29" s="136">
        <v>1.72</v>
      </c>
      <c r="Z29" s="136">
        <v>0</v>
      </c>
      <c r="AA29" s="136" t="s">
        <v>210</v>
      </c>
      <c r="AB29" s="136">
        <v>0.88100000000000001</v>
      </c>
    </row>
    <row r="30" spans="1:28" x14ac:dyDescent="0.25">
      <c r="A30" s="17" t="s">
        <v>208</v>
      </c>
      <c r="B30" s="17" t="s">
        <v>10</v>
      </c>
      <c r="C30" s="17" t="s">
        <v>211</v>
      </c>
      <c r="D30" s="137">
        <v>4</v>
      </c>
      <c r="E30" s="137">
        <v>0</v>
      </c>
      <c r="F30" s="137">
        <v>1988</v>
      </c>
      <c r="G30" s="137">
        <v>1992</v>
      </c>
      <c r="H30" s="137">
        <v>4.17</v>
      </c>
      <c r="I30" s="137">
        <v>2.16</v>
      </c>
      <c r="J30" s="137">
        <v>7.94</v>
      </c>
      <c r="K30" s="137">
        <v>1</v>
      </c>
      <c r="L30" s="137" t="s">
        <v>210</v>
      </c>
      <c r="M30" s="137">
        <v>0</v>
      </c>
      <c r="P30" s="15" t="s">
        <v>192</v>
      </c>
      <c r="Q30" s="16" t="s">
        <v>36</v>
      </c>
      <c r="R30" s="16" t="s">
        <v>0</v>
      </c>
      <c r="S30" s="136">
        <v>2</v>
      </c>
      <c r="T30" s="136">
        <v>1</v>
      </c>
      <c r="U30" s="136">
        <v>1991</v>
      </c>
      <c r="V30" s="136">
        <v>2006</v>
      </c>
      <c r="W30" s="136">
        <v>-1.58</v>
      </c>
      <c r="X30" s="136">
        <v>-2</v>
      </c>
      <c r="Y30" s="136">
        <v>-1.37</v>
      </c>
      <c r="Z30" s="136">
        <v>1</v>
      </c>
      <c r="AA30" s="136" t="s">
        <v>210</v>
      </c>
      <c r="AB30" s="136">
        <v>1E-3</v>
      </c>
    </row>
    <row r="31" spans="1:28" x14ac:dyDescent="0.25">
      <c r="A31" s="17" t="s">
        <v>208</v>
      </c>
      <c r="B31" s="17" t="s">
        <v>10</v>
      </c>
      <c r="C31" s="17" t="s">
        <v>211</v>
      </c>
      <c r="D31" s="137">
        <v>4</v>
      </c>
      <c r="E31" s="137">
        <v>1</v>
      </c>
      <c r="F31" s="137">
        <v>1992</v>
      </c>
      <c r="G31" s="137">
        <v>1998</v>
      </c>
      <c r="H31" s="137">
        <v>-2.08</v>
      </c>
      <c r="I31" s="137">
        <v>-4.68</v>
      </c>
      <c r="J31" s="137">
        <v>-0.86</v>
      </c>
      <c r="K31" s="137">
        <v>1</v>
      </c>
      <c r="L31" s="137" t="s">
        <v>210</v>
      </c>
      <c r="M31" s="137">
        <v>0</v>
      </c>
      <c r="P31" s="15" t="s">
        <v>192</v>
      </c>
      <c r="Q31" s="16" t="s">
        <v>36</v>
      </c>
      <c r="R31" s="16" t="s">
        <v>0</v>
      </c>
      <c r="S31" s="136">
        <v>2</v>
      </c>
      <c r="T31" s="136">
        <v>2</v>
      </c>
      <c r="U31" s="136">
        <v>2006</v>
      </c>
      <c r="V31" s="136">
        <v>2022</v>
      </c>
      <c r="W31" s="136">
        <v>-1.99</v>
      </c>
      <c r="X31" s="136">
        <v>-2.71</v>
      </c>
      <c r="Y31" s="136">
        <v>-1.82</v>
      </c>
      <c r="Z31" s="136">
        <v>1</v>
      </c>
      <c r="AA31" s="136" t="s">
        <v>210</v>
      </c>
      <c r="AB31" s="136">
        <v>2E-3</v>
      </c>
    </row>
    <row r="32" spans="1:28" x14ac:dyDescent="0.25">
      <c r="A32" s="17" t="s">
        <v>208</v>
      </c>
      <c r="B32" s="17" t="s">
        <v>10</v>
      </c>
      <c r="C32" s="17" t="s">
        <v>211</v>
      </c>
      <c r="D32" s="137">
        <v>4</v>
      </c>
      <c r="E32" s="137">
        <v>2</v>
      </c>
      <c r="F32" s="137">
        <v>1998</v>
      </c>
      <c r="G32" s="137">
        <v>2010</v>
      </c>
      <c r="H32" s="137">
        <v>0.13</v>
      </c>
      <c r="I32" s="137">
        <v>-0.24</v>
      </c>
      <c r="J32" s="137">
        <v>1.1499999999999999</v>
      </c>
      <c r="K32" s="137">
        <v>0</v>
      </c>
      <c r="L32" s="137" t="s">
        <v>210</v>
      </c>
      <c r="M32" s="137">
        <v>0.36499999999999999</v>
      </c>
      <c r="P32" s="15" t="s">
        <v>192</v>
      </c>
      <c r="Q32" s="16" t="s">
        <v>36</v>
      </c>
      <c r="R32" s="16" t="s">
        <v>211</v>
      </c>
      <c r="S32" s="136">
        <v>1</v>
      </c>
      <c r="T32" s="136">
        <v>0</v>
      </c>
      <c r="U32" s="136">
        <v>1988</v>
      </c>
      <c r="V32" s="136">
        <v>1991</v>
      </c>
      <c r="W32" s="136">
        <v>-0.12</v>
      </c>
      <c r="X32" s="136">
        <v>-1.87</v>
      </c>
      <c r="Y32" s="136">
        <v>2.2599999999999998</v>
      </c>
      <c r="Z32" s="136">
        <v>0</v>
      </c>
      <c r="AA32" s="136" t="s">
        <v>210</v>
      </c>
      <c r="AB32" s="136">
        <v>0.83899999999999997</v>
      </c>
    </row>
    <row r="33" spans="1:28" x14ac:dyDescent="0.25">
      <c r="A33" s="17" t="s">
        <v>208</v>
      </c>
      <c r="B33" s="17" t="s">
        <v>10</v>
      </c>
      <c r="C33" s="17" t="s">
        <v>211</v>
      </c>
      <c r="D33" s="137">
        <v>4</v>
      </c>
      <c r="E33" s="137">
        <v>3</v>
      </c>
      <c r="F33" s="137">
        <v>2010</v>
      </c>
      <c r="G33" s="137">
        <v>2014</v>
      </c>
      <c r="H33" s="137">
        <v>-5.64</v>
      </c>
      <c r="I33" s="137">
        <v>-7.6</v>
      </c>
      <c r="J33" s="137">
        <v>-3.97</v>
      </c>
      <c r="K33" s="137">
        <v>1</v>
      </c>
      <c r="L33" s="137" t="s">
        <v>210</v>
      </c>
      <c r="M33" s="137">
        <v>4.0000000000000001E-3</v>
      </c>
      <c r="P33" s="15" t="s">
        <v>192</v>
      </c>
      <c r="Q33" s="16" t="s">
        <v>36</v>
      </c>
      <c r="R33" s="16" t="s">
        <v>211</v>
      </c>
      <c r="S33" s="136">
        <v>1</v>
      </c>
      <c r="T33" s="136">
        <v>1</v>
      </c>
      <c r="U33" s="136">
        <v>1991</v>
      </c>
      <c r="V33" s="136">
        <v>2022</v>
      </c>
      <c r="W33" s="136">
        <v>-1.98</v>
      </c>
      <c r="X33" s="136">
        <v>-2.16</v>
      </c>
      <c r="Y33" s="136">
        <v>-1.91</v>
      </c>
      <c r="Z33" s="136">
        <v>1</v>
      </c>
      <c r="AA33" s="136" t="s">
        <v>210</v>
      </c>
      <c r="AB33" s="136">
        <v>5.0000000000000001E-3</v>
      </c>
    </row>
    <row r="34" spans="1:28" x14ac:dyDescent="0.25">
      <c r="A34" s="17" t="s">
        <v>208</v>
      </c>
      <c r="B34" s="17" t="s">
        <v>10</v>
      </c>
      <c r="C34" s="17" t="s">
        <v>211</v>
      </c>
      <c r="D34" s="137">
        <v>4</v>
      </c>
      <c r="E34" s="137">
        <v>4</v>
      </c>
      <c r="F34" s="137">
        <v>2014</v>
      </c>
      <c r="G34" s="137">
        <v>2022</v>
      </c>
      <c r="H34" s="137">
        <v>-0.4</v>
      </c>
      <c r="I34" s="137">
        <v>-0.96</v>
      </c>
      <c r="J34" s="137">
        <v>0.37</v>
      </c>
      <c r="K34" s="137">
        <v>0</v>
      </c>
      <c r="L34" s="137" t="s">
        <v>210</v>
      </c>
      <c r="M34" s="137">
        <v>0.254</v>
      </c>
      <c r="P34" s="15" t="s">
        <v>192</v>
      </c>
      <c r="Q34" s="16" t="s">
        <v>36</v>
      </c>
      <c r="R34" s="16" t="s">
        <v>212</v>
      </c>
      <c r="S34" s="136">
        <v>1</v>
      </c>
      <c r="T34" s="136">
        <v>0</v>
      </c>
      <c r="U34" s="136">
        <v>1988</v>
      </c>
      <c r="V34" s="136">
        <v>2003</v>
      </c>
      <c r="W34" s="136">
        <v>-1.18</v>
      </c>
      <c r="X34" s="136">
        <v>-1.35</v>
      </c>
      <c r="Y34" s="136">
        <v>-0.95</v>
      </c>
      <c r="Z34" s="136">
        <v>1</v>
      </c>
      <c r="AA34" s="136" t="s">
        <v>210</v>
      </c>
      <c r="AB34" s="136">
        <v>0</v>
      </c>
    </row>
    <row r="35" spans="1:28" x14ac:dyDescent="0.25">
      <c r="A35" s="17" t="s">
        <v>208</v>
      </c>
      <c r="B35" s="17" t="s">
        <v>10</v>
      </c>
      <c r="C35" s="17" t="s">
        <v>212</v>
      </c>
      <c r="D35" s="137">
        <v>1</v>
      </c>
      <c r="E35" s="137">
        <v>0</v>
      </c>
      <c r="F35" s="137">
        <v>1988</v>
      </c>
      <c r="G35" s="137">
        <v>2017</v>
      </c>
      <c r="H35" s="137">
        <v>-0.22</v>
      </c>
      <c r="I35" s="137">
        <v>-0.4</v>
      </c>
      <c r="J35" s="137">
        <v>-7.0000000000000007E-2</v>
      </c>
      <c r="K35" s="137">
        <v>1</v>
      </c>
      <c r="L35" s="137" t="s">
        <v>210</v>
      </c>
      <c r="M35" s="137">
        <v>2E-3</v>
      </c>
      <c r="P35" s="15" t="s">
        <v>192</v>
      </c>
      <c r="Q35" s="16" t="s">
        <v>36</v>
      </c>
      <c r="R35" s="16" t="s">
        <v>212</v>
      </c>
      <c r="S35" s="136">
        <v>1</v>
      </c>
      <c r="T35" s="136">
        <v>1</v>
      </c>
      <c r="U35" s="136">
        <v>2003</v>
      </c>
      <c r="V35" s="136">
        <v>2022</v>
      </c>
      <c r="W35" s="136">
        <v>-2.0099999999999998</v>
      </c>
      <c r="X35" s="136">
        <v>-2.1800000000000002</v>
      </c>
      <c r="Y35" s="136">
        <v>-1.87</v>
      </c>
      <c r="Z35" s="136">
        <v>1</v>
      </c>
      <c r="AA35" s="136" t="s">
        <v>210</v>
      </c>
      <c r="AB35" s="136">
        <v>0</v>
      </c>
    </row>
    <row r="36" spans="1:28" x14ac:dyDescent="0.25">
      <c r="A36" s="17" t="s">
        <v>208</v>
      </c>
      <c r="B36" s="17" t="s">
        <v>10</v>
      </c>
      <c r="C36" s="17" t="s">
        <v>212</v>
      </c>
      <c r="D36" s="137">
        <v>1</v>
      </c>
      <c r="E36" s="137">
        <v>1</v>
      </c>
      <c r="F36" s="137">
        <v>2017</v>
      </c>
      <c r="G36" s="137">
        <v>2022</v>
      </c>
      <c r="H36" s="137">
        <v>2.23</v>
      </c>
      <c r="I36" s="137">
        <v>0.97</v>
      </c>
      <c r="J36" s="137">
        <v>4.5199999999999996</v>
      </c>
      <c r="K36" s="137">
        <v>1</v>
      </c>
      <c r="L36" s="137" t="s">
        <v>210</v>
      </c>
      <c r="M36" s="137">
        <v>0</v>
      </c>
    </row>
    <row r="37" spans="1:28" x14ac:dyDescent="0.25">
      <c r="A37" s="17" t="s">
        <v>208</v>
      </c>
      <c r="B37" s="17" t="s">
        <v>37</v>
      </c>
      <c r="C37" s="17" t="s">
        <v>209</v>
      </c>
      <c r="D37" s="137">
        <v>4</v>
      </c>
      <c r="E37" s="137">
        <v>0</v>
      </c>
      <c r="F37" s="137">
        <v>1988</v>
      </c>
      <c r="G37" s="137">
        <v>1992</v>
      </c>
      <c r="H37" s="137">
        <v>2.39</v>
      </c>
      <c r="I37" s="137">
        <v>0.79</v>
      </c>
      <c r="J37" s="137">
        <v>5.58</v>
      </c>
      <c r="K37" s="137">
        <v>1</v>
      </c>
      <c r="L37" s="137" t="s">
        <v>210</v>
      </c>
      <c r="M37" s="137">
        <v>1E-3</v>
      </c>
    </row>
    <row r="38" spans="1:28" x14ac:dyDescent="0.25">
      <c r="A38" s="17" t="s">
        <v>208</v>
      </c>
      <c r="B38" s="17" t="s">
        <v>37</v>
      </c>
      <c r="C38" s="17" t="s">
        <v>209</v>
      </c>
      <c r="D38" s="137">
        <v>4</v>
      </c>
      <c r="E38" s="137">
        <v>1</v>
      </c>
      <c r="F38" s="137">
        <v>1992</v>
      </c>
      <c r="G38" s="137">
        <v>2001</v>
      </c>
      <c r="H38" s="137">
        <v>-1.26</v>
      </c>
      <c r="I38" s="137">
        <v>-3.2</v>
      </c>
      <c r="J38" s="137">
        <v>-0.8</v>
      </c>
      <c r="K38" s="137">
        <v>1</v>
      </c>
      <c r="L38" s="137" t="s">
        <v>210</v>
      </c>
      <c r="M38" s="137">
        <v>0</v>
      </c>
    </row>
    <row r="39" spans="1:28" x14ac:dyDescent="0.25">
      <c r="A39" s="17" t="s">
        <v>208</v>
      </c>
      <c r="B39" s="17" t="s">
        <v>37</v>
      </c>
      <c r="C39" s="17" t="s">
        <v>209</v>
      </c>
      <c r="D39" s="137">
        <v>4</v>
      </c>
      <c r="E39" s="137">
        <v>2</v>
      </c>
      <c r="F39" s="137">
        <v>2001</v>
      </c>
      <c r="G39" s="137">
        <v>2007</v>
      </c>
      <c r="H39" s="137">
        <v>0.82</v>
      </c>
      <c r="I39" s="137">
        <v>-0.06</v>
      </c>
      <c r="J39" s="137">
        <v>2.87</v>
      </c>
      <c r="K39" s="137">
        <v>0</v>
      </c>
      <c r="L39" s="137" t="s">
        <v>210</v>
      </c>
      <c r="M39" s="137">
        <v>7.5999999999999998E-2</v>
      </c>
    </row>
    <row r="40" spans="1:28" x14ac:dyDescent="0.25">
      <c r="A40" s="17" t="s">
        <v>208</v>
      </c>
      <c r="B40" s="17" t="s">
        <v>37</v>
      </c>
      <c r="C40" s="17" t="s">
        <v>209</v>
      </c>
      <c r="D40" s="137">
        <v>4</v>
      </c>
      <c r="E40" s="137">
        <v>3</v>
      </c>
      <c r="F40" s="137">
        <v>2007</v>
      </c>
      <c r="G40" s="137">
        <v>2016</v>
      </c>
      <c r="H40" s="137">
        <v>-2.0099999999999998</v>
      </c>
      <c r="I40" s="137">
        <v>-3.69</v>
      </c>
      <c r="J40" s="137">
        <v>-1.57</v>
      </c>
      <c r="K40" s="137">
        <v>1</v>
      </c>
      <c r="L40" s="137" t="s">
        <v>210</v>
      </c>
      <c r="M40" s="137">
        <v>0</v>
      </c>
    </row>
    <row r="41" spans="1:28" x14ac:dyDescent="0.25">
      <c r="A41" s="17" t="s">
        <v>208</v>
      </c>
      <c r="B41" s="17" t="s">
        <v>37</v>
      </c>
      <c r="C41" s="17" t="s">
        <v>209</v>
      </c>
      <c r="D41" s="137">
        <v>4</v>
      </c>
      <c r="E41" s="137">
        <v>4</v>
      </c>
      <c r="F41" s="137">
        <v>2016</v>
      </c>
      <c r="G41" s="137">
        <v>2022</v>
      </c>
      <c r="H41" s="137">
        <v>0.35</v>
      </c>
      <c r="I41" s="137">
        <v>-0.53</v>
      </c>
      <c r="J41" s="137">
        <v>2.04</v>
      </c>
      <c r="K41" s="137">
        <v>0</v>
      </c>
      <c r="L41" s="137" t="s">
        <v>210</v>
      </c>
      <c r="M41" s="137">
        <v>0.39500000000000002</v>
      </c>
    </row>
    <row r="42" spans="1:28" x14ac:dyDescent="0.25">
      <c r="A42" s="17" t="s">
        <v>208</v>
      </c>
      <c r="B42" s="17" t="s">
        <v>37</v>
      </c>
      <c r="C42" s="17" t="s">
        <v>211</v>
      </c>
      <c r="D42" s="137">
        <v>1</v>
      </c>
      <c r="E42" s="137">
        <v>0</v>
      </c>
      <c r="F42" s="137">
        <v>1988</v>
      </c>
      <c r="G42" s="137">
        <v>1992</v>
      </c>
      <c r="H42" s="137">
        <v>3.91</v>
      </c>
      <c r="I42" s="137">
        <v>-0.21</v>
      </c>
      <c r="J42" s="137">
        <v>13.22</v>
      </c>
      <c r="K42" s="137">
        <v>0</v>
      </c>
      <c r="L42" s="137" t="s">
        <v>210</v>
      </c>
      <c r="M42" s="137">
        <v>6.3E-2</v>
      </c>
    </row>
    <row r="43" spans="1:28" x14ac:dyDescent="0.25">
      <c r="A43" s="17" t="s">
        <v>208</v>
      </c>
      <c r="B43" s="17" t="s">
        <v>37</v>
      </c>
      <c r="C43" s="17" t="s">
        <v>211</v>
      </c>
      <c r="D43" s="137">
        <v>1</v>
      </c>
      <c r="E43" s="137">
        <v>1</v>
      </c>
      <c r="F43" s="137">
        <v>1992</v>
      </c>
      <c r="G43" s="137">
        <v>2022</v>
      </c>
      <c r="H43" s="137">
        <v>-1.56</v>
      </c>
      <c r="I43" s="137">
        <v>-1.91</v>
      </c>
      <c r="J43" s="137">
        <v>-1.35</v>
      </c>
      <c r="K43" s="137">
        <v>1</v>
      </c>
      <c r="L43" s="137" t="s">
        <v>210</v>
      </c>
      <c r="M43" s="137">
        <v>0</v>
      </c>
    </row>
    <row r="44" spans="1:28" x14ac:dyDescent="0.25">
      <c r="A44" s="17" t="s">
        <v>208</v>
      </c>
      <c r="B44" s="17" t="s">
        <v>37</v>
      </c>
      <c r="C44" s="17" t="s">
        <v>212</v>
      </c>
      <c r="D44" s="137">
        <v>0</v>
      </c>
      <c r="E44" s="137">
        <v>0</v>
      </c>
      <c r="F44" s="137">
        <v>1988</v>
      </c>
      <c r="G44" s="137">
        <v>2022</v>
      </c>
      <c r="H44" s="137">
        <v>-7.0000000000000007E-2</v>
      </c>
      <c r="I44" s="137">
        <v>-0.21</v>
      </c>
      <c r="J44" s="137">
        <v>0.08</v>
      </c>
      <c r="K44" s="137">
        <v>0</v>
      </c>
      <c r="L44" s="137" t="s">
        <v>210</v>
      </c>
      <c r="M44" s="137">
        <v>0.38</v>
      </c>
    </row>
    <row r="45" spans="1:28" x14ac:dyDescent="0.25">
      <c r="A45" s="17" t="s">
        <v>208</v>
      </c>
      <c r="B45" s="17" t="s">
        <v>36</v>
      </c>
      <c r="C45" s="17" t="s">
        <v>209</v>
      </c>
      <c r="D45" s="137">
        <v>4</v>
      </c>
      <c r="E45" s="137">
        <v>0</v>
      </c>
      <c r="F45" s="137">
        <v>1988</v>
      </c>
      <c r="G45" s="137">
        <v>1991</v>
      </c>
      <c r="H45" s="137">
        <v>2.2999999999999998</v>
      </c>
      <c r="I45" s="137">
        <v>0.54</v>
      </c>
      <c r="J45" s="137">
        <v>4.76</v>
      </c>
      <c r="K45" s="137">
        <v>1</v>
      </c>
      <c r="L45" s="137" t="s">
        <v>210</v>
      </c>
      <c r="M45" s="137">
        <v>0.01</v>
      </c>
    </row>
    <row r="46" spans="1:28" x14ac:dyDescent="0.25">
      <c r="A46" s="17" t="s">
        <v>208</v>
      </c>
      <c r="B46" s="17" t="s">
        <v>36</v>
      </c>
      <c r="C46" s="17" t="s">
        <v>209</v>
      </c>
      <c r="D46" s="137">
        <v>4</v>
      </c>
      <c r="E46" s="137">
        <v>1</v>
      </c>
      <c r="F46" s="137">
        <v>1991</v>
      </c>
      <c r="G46" s="137">
        <v>2005</v>
      </c>
      <c r="H46" s="137">
        <v>-0.64</v>
      </c>
      <c r="I46" s="137">
        <v>-1.81</v>
      </c>
      <c r="J46" s="137">
        <v>-0.48</v>
      </c>
      <c r="K46" s="137">
        <v>1</v>
      </c>
      <c r="L46" s="137" t="s">
        <v>210</v>
      </c>
      <c r="M46" s="137">
        <v>1E-3</v>
      </c>
    </row>
    <row r="47" spans="1:28" x14ac:dyDescent="0.25">
      <c r="A47" s="17" t="s">
        <v>208</v>
      </c>
      <c r="B47" s="17" t="s">
        <v>36</v>
      </c>
      <c r="C47" s="17" t="s">
        <v>209</v>
      </c>
      <c r="D47" s="137">
        <v>4</v>
      </c>
      <c r="E47" s="137">
        <v>2</v>
      </c>
      <c r="F47" s="137">
        <v>2005</v>
      </c>
      <c r="G47" s="137">
        <v>2008</v>
      </c>
      <c r="H47" s="137">
        <v>1.65</v>
      </c>
      <c r="I47" s="137">
        <v>-7.0000000000000007E-2</v>
      </c>
      <c r="J47" s="137">
        <v>2.5</v>
      </c>
      <c r="K47" s="137">
        <v>0</v>
      </c>
      <c r="L47" s="137" t="s">
        <v>210</v>
      </c>
      <c r="M47" s="137">
        <v>7.3999999999999996E-2</v>
      </c>
    </row>
    <row r="48" spans="1:28" x14ac:dyDescent="0.25">
      <c r="A48" s="17" t="s">
        <v>208</v>
      </c>
      <c r="B48" s="17" t="s">
        <v>36</v>
      </c>
      <c r="C48" s="17" t="s">
        <v>209</v>
      </c>
      <c r="D48" s="137">
        <v>4</v>
      </c>
      <c r="E48" s="137">
        <v>3</v>
      </c>
      <c r="F48" s="137">
        <v>2008</v>
      </c>
      <c r="G48" s="137">
        <v>2014</v>
      </c>
      <c r="H48" s="137">
        <v>-2.0299999999999998</v>
      </c>
      <c r="I48" s="137">
        <v>-3.91</v>
      </c>
      <c r="J48" s="137">
        <v>-1.31</v>
      </c>
      <c r="K48" s="137">
        <v>1</v>
      </c>
      <c r="L48" s="137" t="s">
        <v>210</v>
      </c>
      <c r="M48" s="137">
        <v>8.0000000000000002E-3</v>
      </c>
    </row>
    <row r="49" spans="1:13" x14ac:dyDescent="0.25">
      <c r="A49" s="17" t="s">
        <v>208</v>
      </c>
      <c r="B49" s="17" t="s">
        <v>36</v>
      </c>
      <c r="C49" s="17" t="s">
        <v>209</v>
      </c>
      <c r="D49" s="137">
        <v>4</v>
      </c>
      <c r="E49" s="137">
        <v>4</v>
      </c>
      <c r="F49" s="137">
        <v>2014</v>
      </c>
      <c r="G49" s="137">
        <v>2022</v>
      </c>
      <c r="H49" s="137">
        <v>0.56000000000000005</v>
      </c>
      <c r="I49" s="137">
        <v>0.05</v>
      </c>
      <c r="J49" s="137">
        <v>1.69</v>
      </c>
      <c r="K49" s="137">
        <v>1</v>
      </c>
      <c r="L49" s="137" t="s">
        <v>210</v>
      </c>
      <c r="M49" s="137">
        <v>3.7999999999999999E-2</v>
      </c>
    </row>
    <row r="50" spans="1:13" x14ac:dyDescent="0.25">
      <c r="A50" s="17" t="s">
        <v>208</v>
      </c>
      <c r="B50" s="17" t="s">
        <v>36</v>
      </c>
      <c r="C50" s="17" t="s">
        <v>211</v>
      </c>
      <c r="D50" s="137">
        <v>4</v>
      </c>
      <c r="E50" s="137">
        <v>0</v>
      </c>
      <c r="F50" s="137">
        <v>1988</v>
      </c>
      <c r="G50" s="137">
        <v>1992</v>
      </c>
      <c r="H50" s="137">
        <v>3.64</v>
      </c>
      <c r="I50" s="137">
        <v>2.46</v>
      </c>
      <c r="J50" s="137">
        <v>5.7</v>
      </c>
      <c r="K50" s="137">
        <v>1</v>
      </c>
      <c r="L50" s="137" t="s">
        <v>210</v>
      </c>
      <c r="M50" s="137">
        <v>0</v>
      </c>
    </row>
    <row r="51" spans="1:13" x14ac:dyDescent="0.25">
      <c r="A51" s="17" t="s">
        <v>208</v>
      </c>
      <c r="B51" s="17" t="s">
        <v>36</v>
      </c>
      <c r="C51" s="17" t="s">
        <v>211</v>
      </c>
      <c r="D51" s="137">
        <v>4</v>
      </c>
      <c r="E51" s="137">
        <v>1</v>
      </c>
      <c r="F51" s="137">
        <v>1992</v>
      </c>
      <c r="G51" s="137">
        <v>1995</v>
      </c>
      <c r="H51" s="137">
        <v>-4.84</v>
      </c>
      <c r="I51" s="137">
        <v>-5.91</v>
      </c>
      <c r="J51" s="137">
        <v>-2.4700000000000002</v>
      </c>
      <c r="K51" s="137">
        <v>1</v>
      </c>
      <c r="L51" s="137" t="s">
        <v>210</v>
      </c>
      <c r="M51" s="137">
        <v>0</v>
      </c>
    </row>
    <row r="52" spans="1:13" x14ac:dyDescent="0.25">
      <c r="A52" s="17" t="s">
        <v>208</v>
      </c>
      <c r="B52" s="17" t="s">
        <v>36</v>
      </c>
      <c r="C52" s="17" t="s">
        <v>211</v>
      </c>
      <c r="D52" s="137">
        <v>4</v>
      </c>
      <c r="E52" s="137">
        <v>2</v>
      </c>
      <c r="F52" s="137">
        <v>1995</v>
      </c>
      <c r="G52" s="137">
        <v>2010</v>
      </c>
      <c r="H52" s="137">
        <v>-0.32</v>
      </c>
      <c r="I52" s="137">
        <v>-0.52</v>
      </c>
      <c r="J52" s="137">
        <v>0.08</v>
      </c>
      <c r="K52" s="137">
        <v>0</v>
      </c>
      <c r="L52" s="137" t="s">
        <v>210</v>
      </c>
      <c r="M52" s="137">
        <v>8.6999999999999994E-2</v>
      </c>
    </row>
    <row r="53" spans="1:13" x14ac:dyDescent="0.25">
      <c r="A53" s="17" t="s">
        <v>208</v>
      </c>
      <c r="B53" s="17" t="s">
        <v>36</v>
      </c>
      <c r="C53" s="17" t="s">
        <v>211</v>
      </c>
      <c r="D53" s="137">
        <v>4</v>
      </c>
      <c r="E53" s="137">
        <v>3</v>
      </c>
      <c r="F53" s="137">
        <v>2010</v>
      </c>
      <c r="G53" s="137">
        <v>2014</v>
      </c>
      <c r="H53" s="137">
        <v>-3.71</v>
      </c>
      <c r="I53" s="137">
        <v>-5.46</v>
      </c>
      <c r="J53" s="137">
        <v>-2.08</v>
      </c>
      <c r="K53" s="137">
        <v>1</v>
      </c>
      <c r="L53" s="137" t="s">
        <v>210</v>
      </c>
      <c r="M53" s="137">
        <v>0</v>
      </c>
    </row>
    <row r="54" spans="1:13" x14ac:dyDescent="0.25">
      <c r="A54" s="17" t="s">
        <v>208</v>
      </c>
      <c r="B54" s="17" t="s">
        <v>36</v>
      </c>
      <c r="C54" s="17" t="s">
        <v>211</v>
      </c>
      <c r="D54" s="137">
        <v>4</v>
      </c>
      <c r="E54" s="137">
        <v>4</v>
      </c>
      <c r="F54" s="137">
        <v>2014</v>
      </c>
      <c r="G54" s="137">
        <v>2022</v>
      </c>
      <c r="H54" s="137">
        <v>0.57999999999999996</v>
      </c>
      <c r="I54" s="137">
        <v>-0.01</v>
      </c>
      <c r="J54" s="137">
        <v>1.56</v>
      </c>
      <c r="K54" s="137">
        <v>0</v>
      </c>
      <c r="L54" s="137" t="s">
        <v>210</v>
      </c>
      <c r="M54" s="137">
        <v>5.3999999999999999E-2</v>
      </c>
    </row>
    <row r="55" spans="1:13" x14ac:dyDescent="0.25">
      <c r="A55" s="17" t="s">
        <v>208</v>
      </c>
      <c r="B55" s="17" t="s">
        <v>36</v>
      </c>
      <c r="C55" s="17" t="s">
        <v>212</v>
      </c>
      <c r="D55" s="137">
        <v>5</v>
      </c>
      <c r="E55" s="137">
        <v>0</v>
      </c>
      <c r="F55" s="137">
        <v>1988</v>
      </c>
      <c r="G55" s="137">
        <v>1993</v>
      </c>
      <c r="H55" s="137">
        <v>-0.31</v>
      </c>
      <c r="I55" s="137">
        <v>-1.87</v>
      </c>
      <c r="J55" s="137">
        <v>0.34</v>
      </c>
      <c r="K55" s="137">
        <v>0</v>
      </c>
      <c r="L55" s="137" t="s">
        <v>210</v>
      </c>
      <c r="M55" s="137">
        <v>0.27900000000000003</v>
      </c>
    </row>
    <row r="56" spans="1:13" x14ac:dyDescent="0.25">
      <c r="A56" s="17" t="s">
        <v>208</v>
      </c>
      <c r="B56" s="17" t="s">
        <v>36</v>
      </c>
      <c r="C56" s="17" t="s">
        <v>212</v>
      </c>
      <c r="D56" s="137">
        <v>5</v>
      </c>
      <c r="E56" s="137">
        <v>1</v>
      </c>
      <c r="F56" s="137">
        <v>1993</v>
      </c>
      <c r="G56" s="137">
        <v>1997</v>
      </c>
      <c r="H56" s="137">
        <v>1.93</v>
      </c>
      <c r="I56" s="137">
        <v>0.96</v>
      </c>
      <c r="J56" s="137">
        <v>3.02</v>
      </c>
      <c r="K56" s="137">
        <v>1</v>
      </c>
      <c r="L56" s="137" t="s">
        <v>210</v>
      </c>
      <c r="M56" s="137">
        <v>1.4999999999999999E-2</v>
      </c>
    </row>
    <row r="57" spans="1:13" x14ac:dyDescent="0.25">
      <c r="A57" s="17" t="s">
        <v>208</v>
      </c>
      <c r="B57" s="17" t="s">
        <v>36</v>
      </c>
      <c r="C57" s="17" t="s">
        <v>212</v>
      </c>
      <c r="D57" s="137">
        <v>5</v>
      </c>
      <c r="E57" s="137">
        <v>2</v>
      </c>
      <c r="F57" s="137">
        <v>1997</v>
      </c>
      <c r="G57" s="137">
        <v>2004</v>
      </c>
      <c r="H57" s="137">
        <v>-1.51</v>
      </c>
      <c r="I57" s="137">
        <v>-2.39</v>
      </c>
      <c r="J57" s="137">
        <v>-1.1000000000000001</v>
      </c>
      <c r="K57" s="137">
        <v>1</v>
      </c>
      <c r="L57" s="137" t="s">
        <v>210</v>
      </c>
      <c r="M57" s="137">
        <v>1.4E-2</v>
      </c>
    </row>
    <row r="58" spans="1:13" x14ac:dyDescent="0.25">
      <c r="A58" s="17" t="s">
        <v>208</v>
      </c>
      <c r="B58" s="17" t="s">
        <v>36</v>
      </c>
      <c r="C58" s="17" t="s">
        <v>212</v>
      </c>
      <c r="D58" s="137">
        <v>5</v>
      </c>
      <c r="E58" s="137">
        <v>3</v>
      </c>
      <c r="F58" s="137">
        <v>2004</v>
      </c>
      <c r="G58" s="137">
        <v>2008</v>
      </c>
      <c r="H58" s="137">
        <v>1.7</v>
      </c>
      <c r="I58" s="137">
        <v>0.66</v>
      </c>
      <c r="J58" s="137">
        <v>3.03</v>
      </c>
      <c r="K58" s="137">
        <v>1</v>
      </c>
      <c r="L58" s="137" t="s">
        <v>210</v>
      </c>
      <c r="M58" s="137">
        <v>1.2999999999999999E-2</v>
      </c>
    </row>
    <row r="59" spans="1:13" x14ac:dyDescent="0.25">
      <c r="A59" s="17" t="s">
        <v>208</v>
      </c>
      <c r="B59" s="17" t="s">
        <v>36</v>
      </c>
      <c r="C59" s="17" t="s">
        <v>212</v>
      </c>
      <c r="D59" s="137">
        <v>5</v>
      </c>
      <c r="E59" s="137">
        <v>4</v>
      </c>
      <c r="F59" s="137">
        <v>2008</v>
      </c>
      <c r="G59" s="137">
        <v>2013</v>
      </c>
      <c r="H59" s="137">
        <v>-1.2</v>
      </c>
      <c r="I59" s="137">
        <v>-2.42</v>
      </c>
      <c r="J59" s="137">
        <v>-0.48</v>
      </c>
      <c r="K59" s="137">
        <v>1</v>
      </c>
      <c r="L59" s="137" t="s">
        <v>210</v>
      </c>
      <c r="M59" s="137">
        <v>0.01</v>
      </c>
    </row>
    <row r="60" spans="1:13" x14ac:dyDescent="0.25">
      <c r="A60" s="17" t="s">
        <v>208</v>
      </c>
      <c r="B60" s="17" t="s">
        <v>36</v>
      </c>
      <c r="C60" s="17" t="s">
        <v>212</v>
      </c>
      <c r="D60" s="137">
        <v>5</v>
      </c>
      <c r="E60" s="137">
        <v>5</v>
      </c>
      <c r="F60" s="137">
        <v>2013</v>
      </c>
      <c r="G60" s="137">
        <v>2022</v>
      </c>
      <c r="H60" s="137">
        <v>0.56000000000000005</v>
      </c>
      <c r="I60" s="137">
        <v>0.25</v>
      </c>
      <c r="J60" s="137">
        <v>1.17</v>
      </c>
      <c r="K60" s="137">
        <v>1</v>
      </c>
      <c r="L60" s="137" t="s">
        <v>210</v>
      </c>
      <c r="M60" s="137">
        <v>6.0000000000000001E-3</v>
      </c>
    </row>
    <row r="61" spans="1:13" x14ac:dyDescent="0.25">
      <c r="A61" s="17"/>
      <c r="B61" s="17"/>
      <c r="C61" s="17"/>
      <c r="D61" s="17"/>
      <c r="E61" s="17"/>
      <c r="F61" s="17"/>
      <c r="G61" s="17"/>
      <c r="H61" s="17"/>
      <c r="I61" s="17"/>
      <c r="J61" s="17"/>
      <c r="K61" s="17"/>
      <c r="L61" s="17"/>
      <c r="M61" s="17"/>
    </row>
    <row r="62" spans="1:13" x14ac:dyDescent="0.25">
      <c r="A62" s="17"/>
      <c r="B62" s="17"/>
      <c r="C62" s="17"/>
      <c r="D62" s="17"/>
      <c r="E62" s="17"/>
      <c r="F62" s="17"/>
      <c r="G62" s="17"/>
      <c r="H62" s="17"/>
      <c r="I62" s="17"/>
      <c r="J62" s="17"/>
      <c r="K62" s="17"/>
      <c r="L62" s="17"/>
      <c r="M62" s="17"/>
    </row>
    <row r="63" spans="1:13" x14ac:dyDescent="0.25">
      <c r="A63" s="17"/>
      <c r="B63" s="17"/>
      <c r="C63" s="17"/>
      <c r="D63" s="17"/>
      <c r="E63" s="17"/>
      <c r="F63" s="17"/>
      <c r="G63" s="17"/>
      <c r="H63" s="17"/>
      <c r="I63" s="17"/>
      <c r="J63" s="17"/>
      <c r="K63" s="17"/>
      <c r="L63" s="17"/>
      <c r="M63" s="17"/>
    </row>
    <row r="64" spans="1:13" x14ac:dyDescent="0.25">
      <c r="A64" s="17"/>
      <c r="B64" s="17"/>
      <c r="C64" s="17"/>
      <c r="D64" s="17"/>
      <c r="E64" s="17"/>
      <c r="F64" s="17"/>
      <c r="G64" s="17"/>
      <c r="H64" s="17"/>
      <c r="I64" s="17"/>
      <c r="J64" s="17"/>
      <c r="K64" s="17"/>
      <c r="L64" s="17"/>
      <c r="M64" s="17"/>
    </row>
    <row r="65" spans="1:13" x14ac:dyDescent="0.25">
      <c r="A65" s="17"/>
      <c r="B65" s="17"/>
      <c r="C65" s="17"/>
      <c r="D65" s="17"/>
      <c r="E65" s="17"/>
      <c r="F65" s="17"/>
      <c r="G65" s="17"/>
      <c r="H65" s="17"/>
      <c r="I65" s="17"/>
      <c r="J65" s="17"/>
      <c r="K65" s="17"/>
      <c r="L65" s="17"/>
      <c r="M65" s="17"/>
    </row>
    <row r="66" spans="1:13" x14ac:dyDescent="0.25">
      <c r="A66" s="17"/>
      <c r="B66" s="17"/>
      <c r="C66" s="17"/>
      <c r="D66" s="17"/>
      <c r="E66" s="17"/>
      <c r="F66" s="17"/>
      <c r="G66" s="17"/>
      <c r="H66" s="17"/>
      <c r="I66" s="17"/>
      <c r="J66" s="17"/>
      <c r="K66" s="17"/>
      <c r="L66" s="17"/>
      <c r="M66" s="17"/>
    </row>
    <row r="67" spans="1:13" x14ac:dyDescent="0.25">
      <c r="B67" s="17"/>
      <c r="C67" s="17"/>
      <c r="D67" s="17"/>
      <c r="E67" s="17"/>
      <c r="F67" s="17"/>
      <c r="G67" s="17"/>
      <c r="H67" s="17"/>
      <c r="I67" s="17"/>
      <c r="J67" s="17"/>
      <c r="K67" s="17"/>
      <c r="L67" s="17"/>
      <c r="M67" s="17"/>
    </row>
    <row r="68" spans="1:13" x14ac:dyDescent="0.25">
      <c r="B68" s="17"/>
      <c r="C68" s="137"/>
      <c r="D68" s="137"/>
      <c r="E68" s="137"/>
      <c r="F68" s="137"/>
      <c r="G68" s="137"/>
      <c r="H68" s="137"/>
      <c r="I68" s="137"/>
      <c r="J68" s="137"/>
      <c r="K68" s="137"/>
      <c r="L68" s="137"/>
      <c r="M68" s="137"/>
    </row>
    <row r="69" spans="1:13" ht="33.6" customHeight="1" x14ac:dyDescent="0.25">
      <c r="B69" s="15"/>
      <c r="C69" s="15"/>
      <c r="D69" s="15"/>
      <c r="E69" s="15"/>
      <c r="F69" s="15"/>
      <c r="G69" s="15"/>
      <c r="H69" s="15"/>
      <c r="I69" s="15"/>
      <c r="J69" s="15"/>
      <c r="K69" s="15"/>
      <c r="L69" s="15"/>
      <c r="M69" s="15"/>
    </row>
    <row r="70" spans="1:13" x14ac:dyDescent="0.25">
      <c r="B70" s="15"/>
      <c r="C70" s="15"/>
      <c r="D70" s="15"/>
      <c r="E70" s="15"/>
      <c r="F70" s="15"/>
      <c r="G70" s="15"/>
      <c r="H70" s="15"/>
      <c r="I70" s="15"/>
      <c r="J70" s="15"/>
      <c r="K70" s="15"/>
      <c r="L70" s="15"/>
      <c r="M70" s="15"/>
    </row>
    <row r="71" spans="1:13" ht="63" customHeight="1" x14ac:dyDescent="0.25">
      <c r="B71" s="15"/>
      <c r="C71" s="15"/>
      <c r="D71" s="15"/>
      <c r="E71" s="15"/>
      <c r="F71" s="15"/>
      <c r="G71" s="15"/>
      <c r="H71" s="15"/>
      <c r="I71" s="15"/>
      <c r="J71" s="15"/>
      <c r="K71" s="15"/>
      <c r="L71" s="15"/>
      <c r="M71" s="15"/>
    </row>
    <row r="72" spans="1:13" x14ac:dyDescent="0.25">
      <c r="B72" s="15"/>
      <c r="C72" s="15"/>
      <c r="D72" s="15"/>
      <c r="E72" s="15"/>
      <c r="F72" s="15"/>
      <c r="G72" s="15"/>
      <c r="H72" s="15"/>
      <c r="I72" s="15"/>
      <c r="J72" s="15"/>
      <c r="K72" s="15"/>
      <c r="L72" s="15"/>
      <c r="M72" s="15"/>
    </row>
    <row r="73" spans="1:13" x14ac:dyDescent="0.25">
      <c r="B73" s="15"/>
      <c r="C73" s="15"/>
      <c r="D73" s="15"/>
      <c r="E73" s="15"/>
      <c r="F73" s="15"/>
      <c r="G73" s="15"/>
      <c r="H73" s="15"/>
      <c r="I73" s="15"/>
      <c r="J73" s="15"/>
      <c r="K73" s="15"/>
      <c r="L73" s="15"/>
      <c r="M73" s="15"/>
    </row>
    <row r="74" spans="1:13" x14ac:dyDescent="0.25">
      <c r="B74" s="15"/>
      <c r="C74" s="15"/>
      <c r="D74" s="15"/>
      <c r="E74" s="15"/>
      <c r="F74" s="15"/>
      <c r="G74" s="15"/>
      <c r="H74" s="15"/>
      <c r="I74" s="15"/>
      <c r="J74" s="15"/>
      <c r="K74" s="15"/>
      <c r="L74" s="15"/>
      <c r="M74" s="15"/>
    </row>
    <row r="75" spans="1:13" x14ac:dyDescent="0.25">
      <c r="B75" s="15"/>
      <c r="C75" s="15"/>
      <c r="D75" s="15"/>
      <c r="E75" s="15"/>
      <c r="F75" s="15"/>
      <c r="G75" s="15"/>
      <c r="H75" s="15"/>
      <c r="I75" s="15"/>
      <c r="J75" s="15"/>
      <c r="K75" s="15"/>
      <c r="L75" s="15"/>
      <c r="M75" s="15"/>
    </row>
    <row r="76" spans="1:13" x14ac:dyDescent="0.25">
      <c r="B76" s="15"/>
      <c r="C76" s="15"/>
      <c r="D76" s="15"/>
      <c r="E76" s="15"/>
      <c r="F76" s="15"/>
      <c r="G76" s="15"/>
      <c r="H76" s="15"/>
      <c r="I76" s="15"/>
      <c r="J76" s="15"/>
      <c r="K76" s="15"/>
      <c r="L76" s="15"/>
      <c r="M76" s="15"/>
    </row>
    <row r="77" spans="1:13" x14ac:dyDescent="0.25">
      <c r="B77" s="15"/>
      <c r="C77" s="15"/>
      <c r="D77" s="15"/>
      <c r="E77" s="15"/>
      <c r="F77" s="15"/>
      <c r="G77" s="15"/>
      <c r="H77" s="15"/>
      <c r="I77" s="15"/>
      <c r="J77" s="15"/>
      <c r="K77" s="15"/>
      <c r="L77" s="15"/>
      <c r="M77" s="15"/>
    </row>
    <row r="78" spans="1:13" x14ac:dyDescent="0.25">
      <c r="B78" s="15"/>
      <c r="C78" s="15"/>
      <c r="D78" s="15"/>
      <c r="E78" s="15"/>
      <c r="F78" s="15"/>
      <c r="G78" s="15"/>
      <c r="H78" s="15"/>
      <c r="I78" s="15"/>
      <c r="J78" s="15"/>
      <c r="K78" s="15"/>
      <c r="L78" s="15"/>
      <c r="M78" s="15"/>
    </row>
    <row r="79" spans="1:13" x14ac:dyDescent="0.25">
      <c r="B79" s="15"/>
      <c r="C79" s="15"/>
      <c r="D79" s="15"/>
      <c r="E79" s="15"/>
      <c r="F79" s="15"/>
      <c r="G79" s="15"/>
      <c r="H79" s="15"/>
      <c r="I79" s="15"/>
      <c r="J79" s="15"/>
      <c r="K79" s="15"/>
      <c r="L79" s="15"/>
      <c r="M79" s="15"/>
    </row>
    <row r="80" spans="1:13" x14ac:dyDescent="0.25">
      <c r="B80" s="15"/>
      <c r="C80" s="15"/>
      <c r="D80" s="15"/>
      <c r="E80" s="15"/>
      <c r="F80" s="15"/>
      <c r="G80" s="15"/>
      <c r="H80" s="15"/>
      <c r="I80" s="15"/>
      <c r="J80" s="15"/>
      <c r="K80" s="15"/>
      <c r="L80" s="15"/>
      <c r="M80" s="15"/>
    </row>
    <row r="81" spans="14:20" s="15" customFormat="1" x14ac:dyDescent="0.25">
      <c r="N81" s="109"/>
      <c r="O81" s="109"/>
      <c r="R81" s="16"/>
      <c r="S81" s="136"/>
      <c r="T81" s="136"/>
    </row>
    <row r="82" spans="14:20" s="15" customFormat="1" x14ac:dyDescent="0.25">
      <c r="N82" s="109"/>
      <c r="O82" s="109"/>
      <c r="R82" s="16"/>
      <c r="S82" s="136"/>
      <c r="T82" s="136"/>
    </row>
    <row r="83" spans="14:20" s="15" customFormat="1" x14ac:dyDescent="0.25">
      <c r="N83" s="109"/>
      <c r="O83" s="109"/>
      <c r="R83" s="16"/>
      <c r="S83" s="136"/>
      <c r="T83" s="136"/>
    </row>
    <row r="84" spans="14:20" s="15" customFormat="1" x14ac:dyDescent="0.25">
      <c r="N84" s="109"/>
      <c r="O84" s="109"/>
      <c r="R84" s="16"/>
      <c r="S84" s="136"/>
      <c r="T84" s="136"/>
    </row>
    <row r="85" spans="14:20" s="15" customFormat="1" x14ac:dyDescent="0.25">
      <c r="N85" s="109"/>
      <c r="O85" s="109"/>
      <c r="R85" s="16"/>
      <c r="S85" s="136"/>
      <c r="T85" s="136"/>
    </row>
    <row r="86" spans="14:20" s="15" customFormat="1" x14ac:dyDescent="0.25">
      <c r="N86" s="109"/>
      <c r="O86" s="109"/>
      <c r="R86" s="16"/>
      <c r="S86" s="136"/>
      <c r="T86" s="136"/>
    </row>
    <row r="87" spans="14:20" s="15" customFormat="1" x14ac:dyDescent="0.25">
      <c r="N87" s="109"/>
      <c r="O87" s="109"/>
      <c r="R87" s="16"/>
      <c r="S87" s="136"/>
      <c r="T87" s="136"/>
    </row>
    <row r="88" spans="14:20" s="15" customFormat="1" x14ac:dyDescent="0.25">
      <c r="N88" s="109"/>
      <c r="O88" s="109"/>
      <c r="R88" s="16"/>
      <c r="S88" s="136"/>
      <c r="T88" s="136"/>
    </row>
    <row r="89" spans="14:20" s="15" customFormat="1" x14ac:dyDescent="0.25">
      <c r="N89" s="109"/>
      <c r="O89" s="109"/>
      <c r="R89" s="16"/>
      <c r="S89" s="136"/>
      <c r="T89" s="136"/>
    </row>
    <row r="90" spans="14:20" s="15" customFormat="1" x14ac:dyDescent="0.25">
      <c r="N90" s="109"/>
      <c r="O90" s="109"/>
      <c r="R90" s="16"/>
      <c r="S90" s="136"/>
      <c r="T90" s="136"/>
    </row>
    <row r="91" spans="14:20" s="15" customFormat="1" x14ac:dyDescent="0.25">
      <c r="N91" s="109"/>
      <c r="O91" s="109"/>
      <c r="R91" s="16"/>
      <c r="S91" s="136"/>
      <c r="T91" s="136"/>
    </row>
    <row r="92" spans="14:20" s="15" customFormat="1" x14ac:dyDescent="0.25">
      <c r="N92" s="109"/>
      <c r="O92" s="109"/>
      <c r="R92" s="16"/>
      <c r="S92" s="136"/>
      <c r="T92" s="136"/>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26"/>
  <sheetViews>
    <sheetView zoomScale="78" zoomScaleNormal="78" zoomScalePageLayoutView="86" workbookViewId="0">
      <selection activeCell="A26" sqref="A26:B26"/>
    </sheetView>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6.25" x14ac:dyDescent="0.4">
      <c r="A1" s="79" t="s">
        <v>97</v>
      </c>
    </row>
    <row r="25" spans="1:1" x14ac:dyDescent="0.25">
      <c r="A25" s="34" t="s">
        <v>102</v>
      </c>
    </row>
    <row r="26" spans="1:1" x14ac:dyDescent="0.25">
      <c r="A26" s="34" t="s">
        <v>103</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topLeftCell="A184" zoomScale="71" zoomScaleNormal="71" zoomScaleSheetLayoutView="68" workbookViewId="0">
      <selection activeCell="H226" sqref="H226"/>
    </sheetView>
  </sheetViews>
  <sheetFormatPr defaultColWidth="9.140625" defaultRowHeight="12.75" x14ac:dyDescent="0.2"/>
  <cols>
    <col min="1" max="1" width="22.5703125" style="8" customWidth="1"/>
    <col min="2" max="2" width="12.7109375" style="82" customWidth="1"/>
    <col min="3" max="3" width="9.5703125" style="118" customWidth="1"/>
    <col min="4" max="5" width="9.140625" style="118"/>
    <col min="6" max="6" width="10.140625" style="75" customWidth="1"/>
    <col min="7" max="7" width="11.85546875" style="75" customWidth="1"/>
    <col min="8" max="8" width="9.5703125" style="118" customWidth="1"/>
    <col min="9" max="10" width="9.140625" style="118"/>
    <col min="11" max="11" width="10.140625" style="75" customWidth="1"/>
    <col min="12" max="12" width="11.42578125" style="75" customWidth="1"/>
    <col min="13" max="13" width="11.5703125" style="118" customWidth="1"/>
    <col min="14" max="14" width="9.5703125" style="118" customWidth="1"/>
    <col min="15" max="15" width="9.140625" style="118"/>
    <col min="16" max="16" width="10.140625" style="75" customWidth="1"/>
    <col min="17" max="17" width="12.28515625" style="75" customWidth="1"/>
    <col min="18" max="18" width="9.140625" style="8"/>
    <col min="19" max="19" width="10.28515625" style="8" customWidth="1"/>
    <col min="20" max="16384" width="9.140625" style="8"/>
  </cols>
  <sheetData>
    <row r="1" spans="1:17" s="1" customFormat="1" ht="13.9" customHeight="1" x14ac:dyDescent="0.2">
      <c r="A1" s="1" t="s">
        <v>215</v>
      </c>
      <c r="B1" s="82"/>
      <c r="C1" s="118"/>
      <c r="D1" s="119"/>
      <c r="E1" s="120"/>
      <c r="F1" s="71"/>
      <c r="G1" s="71"/>
      <c r="H1" s="120"/>
      <c r="I1" s="118"/>
      <c r="J1" s="118"/>
      <c r="K1" s="75"/>
      <c r="L1" s="75"/>
      <c r="M1" s="118"/>
      <c r="N1" s="118"/>
      <c r="O1" s="118"/>
      <c r="P1" s="75"/>
      <c r="Q1" s="75"/>
    </row>
    <row r="2" spans="1:17" s="1" customFormat="1" ht="16.5" customHeight="1" x14ac:dyDescent="0.2">
      <c r="A2" s="1" t="s">
        <v>114</v>
      </c>
      <c r="B2" s="82"/>
      <c r="C2" s="118"/>
      <c r="D2" s="118"/>
      <c r="E2" s="121"/>
      <c r="F2" s="52"/>
      <c r="G2" s="52"/>
      <c r="H2" s="121"/>
      <c r="I2" s="118"/>
      <c r="J2" s="118"/>
      <c r="K2" s="75"/>
      <c r="L2" s="75"/>
      <c r="M2" s="118"/>
      <c r="N2" s="118"/>
      <c r="O2" s="118"/>
      <c r="P2" s="75"/>
      <c r="Q2" s="75"/>
    </row>
    <row r="3" spans="1:17" s="1" customFormat="1" x14ac:dyDescent="0.2">
      <c r="A3" s="1" t="s">
        <v>28</v>
      </c>
      <c r="B3" s="82"/>
      <c r="C3" s="189" t="s">
        <v>30</v>
      </c>
      <c r="D3" s="190"/>
      <c r="E3" s="190"/>
      <c r="F3" s="190"/>
      <c r="G3" s="190"/>
      <c r="H3" s="189" t="s">
        <v>1</v>
      </c>
      <c r="I3" s="190"/>
      <c r="J3" s="190"/>
      <c r="K3" s="190"/>
      <c r="L3" s="191"/>
      <c r="M3" s="189" t="s">
        <v>2</v>
      </c>
      <c r="N3" s="190"/>
      <c r="O3" s="190"/>
      <c r="P3" s="190"/>
      <c r="Q3" s="191"/>
    </row>
    <row r="4" spans="1:17" s="36" customFormat="1" x14ac:dyDescent="0.2">
      <c r="A4" s="35"/>
      <c r="B4" s="83"/>
      <c r="C4" s="122" t="s">
        <v>3</v>
      </c>
      <c r="D4" s="123" t="s">
        <v>4</v>
      </c>
      <c r="E4" s="123" t="s">
        <v>5</v>
      </c>
      <c r="F4" s="77" t="s">
        <v>6</v>
      </c>
      <c r="G4" s="77" t="s">
        <v>7</v>
      </c>
      <c r="H4" s="122" t="s">
        <v>3</v>
      </c>
      <c r="I4" s="123" t="s">
        <v>4</v>
      </c>
      <c r="J4" s="123" t="s">
        <v>5</v>
      </c>
      <c r="K4" s="77" t="s">
        <v>6</v>
      </c>
      <c r="L4" s="78" t="s">
        <v>7</v>
      </c>
      <c r="M4" s="122" t="s">
        <v>3</v>
      </c>
      <c r="N4" s="123" t="s">
        <v>4</v>
      </c>
      <c r="O4" s="123" t="s">
        <v>5</v>
      </c>
      <c r="P4" s="77" t="s">
        <v>6</v>
      </c>
      <c r="Q4" s="78" t="s">
        <v>7</v>
      </c>
    </row>
    <row r="5" spans="1:17" x14ac:dyDescent="0.2">
      <c r="A5" s="8" t="s">
        <v>48</v>
      </c>
      <c r="B5" s="82">
        <v>1988</v>
      </c>
      <c r="C5" s="124">
        <v>474.48</v>
      </c>
      <c r="D5" s="125">
        <v>468.36</v>
      </c>
      <c r="E5" s="125">
        <v>480.66</v>
      </c>
      <c r="F5" s="105">
        <v>23637</v>
      </c>
      <c r="G5" s="105">
        <v>5681643</v>
      </c>
      <c r="H5" s="124">
        <v>562.4</v>
      </c>
      <c r="I5" s="125">
        <v>551.82000000000005</v>
      </c>
      <c r="J5" s="125">
        <v>573.13</v>
      </c>
      <c r="K5" s="105">
        <v>11933</v>
      </c>
      <c r="L5" s="106">
        <v>2830104</v>
      </c>
      <c r="M5" s="124">
        <v>423.53</v>
      </c>
      <c r="N5" s="125">
        <v>415.81</v>
      </c>
      <c r="O5" s="125">
        <v>431.35</v>
      </c>
      <c r="P5" s="105">
        <v>11704</v>
      </c>
      <c r="Q5" s="106">
        <v>2851539</v>
      </c>
    </row>
    <row r="6" spans="1:17" x14ac:dyDescent="0.2">
      <c r="A6" s="8" t="s">
        <v>48</v>
      </c>
      <c r="B6" s="82">
        <v>1989</v>
      </c>
      <c r="C6" s="124">
        <v>465.54</v>
      </c>
      <c r="D6" s="125">
        <v>459.52</v>
      </c>
      <c r="E6" s="125">
        <v>471.62</v>
      </c>
      <c r="F6" s="105">
        <v>23467</v>
      </c>
      <c r="G6" s="105">
        <v>5772567</v>
      </c>
      <c r="H6" s="124">
        <v>553.25</v>
      </c>
      <c r="I6" s="125">
        <v>542.86</v>
      </c>
      <c r="J6" s="125">
        <v>563.78</v>
      </c>
      <c r="K6" s="105">
        <v>11900</v>
      </c>
      <c r="L6" s="106">
        <v>2879548</v>
      </c>
      <c r="M6" s="124">
        <v>412.28</v>
      </c>
      <c r="N6" s="125">
        <v>404.73</v>
      </c>
      <c r="O6" s="125">
        <v>419.94</v>
      </c>
      <c r="P6" s="105">
        <v>11567</v>
      </c>
      <c r="Q6" s="106">
        <v>2893019</v>
      </c>
    </row>
    <row r="7" spans="1:17" x14ac:dyDescent="0.2">
      <c r="A7" s="8" t="s">
        <v>48</v>
      </c>
      <c r="B7" s="82">
        <v>1990</v>
      </c>
      <c r="C7" s="124">
        <v>481.01</v>
      </c>
      <c r="D7" s="125">
        <v>474.93</v>
      </c>
      <c r="E7" s="125">
        <v>487.14</v>
      </c>
      <c r="F7" s="105">
        <v>24506</v>
      </c>
      <c r="G7" s="105">
        <v>5841968</v>
      </c>
      <c r="H7" s="124">
        <v>582.53</v>
      </c>
      <c r="I7" s="125">
        <v>571.96</v>
      </c>
      <c r="J7" s="125">
        <v>593.24</v>
      </c>
      <c r="K7" s="105">
        <v>12701</v>
      </c>
      <c r="L7" s="106">
        <v>2918202</v>
      </c>
      <c r="M7" s="124">
        <v>419.09</v>
      </c>
      <c r="N7" s="125">
        <v>411.5</v>
      </c>
      <c r="O7" s="125">
        <v>426.79</v>
      </c>
      <c r="P7" s="105">
        <v>11805</v>
      </c>
      <c r="Q7" s="106">
        <v>2923766</v>
      </c>
    </row>
    <row r="8" spans="1:17" x14ac:dyDescent="0.2">
      <c r="A8" s="8" t="s">
        <v>48</v>
      </c>
      <c r="B8" s="82">
        <v>1991</v>
      </c>
      <c r="C8" s="124">
        <v>497.74</v>
      </c>
      <c r="D8" s="125">
        <v>491.6</v>
      </c>
      <c r="E8" s="125">
        <v>503.93</v>
      </c>
      <c r="F8" s="105">
        <v>25690</v>
      </c>
      <c r="G8" s="105">
        <v>5905557</v>
      </c>
      <c r="H8" s="124">
        <v>619.80999999999995</v>
      </c>
      <c r="I8" s="125">
        <v>609.03</v>
      </c>
      <c r="J8" s="125">
        <v>630.71</v>
      </c>
      <c r="K8" s="105">
        <v>13719</v>
      </c>
      <c r="L8" s="106">
        <v>2949892</v>
      </c>
      <c r="M8" s="124">
        <v>419.43</v>
      </c>
      <c r="N8" s="125">
        <v>411.89</v>
      </c>
      <c r="O8" s="125">
        <v>427.07</v>
      </c>
      <c r="P8" s="105">
        <v>11971</v>
      </c>
      <c r="Q8" s="106">
        <v>2955665</v>
      </c>
    </row>
    <row r="9" spans="1:17" x14ac:dyDescent="0.2">
      <c r="A9" s="8" t="s">
        <v>48</v>
      </c>
      <c r="B9" s="82">
        <v>1992</v>
      </c>
      <c r="C9" s="124">
        <v>503.47</v>
      </c>
      <c r="D9" s="125">
        <v>497.35</v>
      </c>
      <c r="E9" s="125">
        <v>509.64</v>
      </c>
      <c r="F9" s="105">
        <v>26398</v>
      </c>
      <c r="G9" s="105">
        <v>5980567</v>
      </c>
      <c r="H9" s="124">
        <v>638.33000000000004</v>
      </c>
      <c r="I9" s="125">
        <v>627.5</v>
      </c>
      <c r="J9" s="125">
        <v>649.28</v>
      </c>
      <c r="K9" s="105">
        <v>14300</v>
      </c>
      <c r="L9" s="106">
        <v>2987954</v>
      </c>
      <c r="M9" s="124">
        <v>415.86</v>
      </c>
      <c r="N9" s="125">
        <v>408.43</v>
      </c>
      <c r="O9" s="125">
        <v>423.39</v>
      </c>
      <c r="P9" s="105">
        <v>12098</v>
      </c>
      <c r="Q9" s="106">
        <v>2992613</v>
      </c>
    </row>
    <row r="10" spans="1:17" x14ac:dyDescent="0.2">
      <c r="A10" s="8" t="s">
        <v>48</v>
      </c>
      <c r="B10" s="82">
        <v>1993</v>
      </c>
      <c r="C10" s="124">
        <v>481.74</v>
      </c>
      <c r="D10" s="125">
        <v>475.81</v>
      </c>
      <c r="E10" s="125">
        <v>487.71</v>
      </c>
      <c r="F10" s="105">
        <v>25674</v>
      </c>
      <c r="G10" s="105">
        <v>6034687</v>
      </c>
      <c r="H10" s="124">
        <v>590.88</v>
      </c>
      <c r="I10" s="125">
        <v>580.65</v>
      </c>
      <c r="J10" s="125">
        <v>601.23</v>
      </c>
      <c r="K10" s="105">
        <v>13576</v>
      </c>
      <c r="L10" s="106">
        <v>3014232</v>
      </c>
      <c r="M10" s="124">
        <v>409.08</v>
      </c>
      <c r="N10" s="125">
        <v>401.78</v>
      </c>
      <c r="O10" s="125">
        <v>416.48</v>
      </c>
      <c r="P10" s="105">
        <v>12098</v>
      </c>
      <c r="Q10" s="106">
        <v>3020455</v>
      </c>
    </row>
    <row r="11" spans="1:17" x14ac:dyDescent="0.2">
      <c r="A11" s="8" t="s">
        <v>48</v>
      </c>
      <c r="B11" s="82">
        <v>1994</v>
      </c>
      <c r="C11" s="124">
        <v>474.82</v>
      </c>
      <c r="D11" s="125">
        <v>468.99</v>
      </c>
      <c r="E11" s="125">
        <v>480.7</v>
      </c>
      <c r="F11" s="105">
        <v>25666</v>
      </c>
      <c r="G11" s="105">
        <v>6052134</v>
      </c>
      <c r="H11" s="124">
        <v>570.36</v>
      </c>
      <c r="I11" s="125">
        <v>560.46</v>
      </c>
      <c r="J11" s="125">
        <v>580.39</v>
      </c>
      <c r="K11" s="105">
        <v>13384</v>
      </c>
      <c r="L11" s="106">
        <v>3019560</v>
      </c>
      <c r="M11" s="124">
        <v>411.74</v>
      </c>
      <c r="N11" s="125">
        <v>404.45</v>
      </c>
      <c r="O11" s="125">
        <v>419.13</v>
      </c>
      <c r="P11" s="105">
        <v>12282</v>
      </c>
      <c r="Q11" s="106">
        <v>3032574</v>
      </c>
    </row>
    <row r="12" spans="1:17" x14ac:dyDescent="0.2">
      <c r="A12" s="8" t="s">
        <v>48</v>
      </c>
      <c r="B12" s="82">
        <v>1995</v>
      </c>
      <c r="C12" s="124">
        <v>471.65</v>
      </c>
      <c r="D12" s="125">
        <v>465.89</v>
      </c>
      <c r="E12" s="125">
        <v>477.47</v>
      </c>
      <c r="F12" s="105">
        <v>25856</v>
      </c>
      <c r="G12" s="105">
        <v>6101283</v>
      </c>
      <c r="H12" s="124">
        <v>557.26</v>
      </c>
      <c r="I12" s="125">
        <v>547.55999999999995</v>
      </c>
      <c r="J12" s="125">
        <v>567.07000000000005</v>
      </c>
      <c r="K12" s="105">
        <v>13264</v>
      </c>
      <c r="L12" s="106">
        <v>3044170</v>
      </c>
      <c r="M12" s="124">
        <v>416.25</v>
      </c>
      <c r="N12" s="125">
        <v>408.97</v>
      </c>
      <c r="O12" s="125">
        <v>423.62</v>
      </c>
      <c r="P12" s="105">
        <v>12592</v>
      </c>
      <c r="Q12" s="106">
        <v>3057113</v>
      </c>
    </row>
    <row r="13" spans="1:17" x14ac:dyDescent="0.2">
      <c r="A13" s="8" t="s">
        <v>48</v>
      </c>
      <c r="B13" s="82">
        <v>1996</v>
      </c>
      <c r="C13" s="124">
        <v>476.55</v>
      </c>
      <c r="D13" s="125">
        <v>470.81</v>
      </c>
      <c r="E13" s="125">
        <v>482.34</v>
      </c>
      <c r="F13" s="105">
        <v>26531</v>
      </c>
      <c r="G13" s="105">
        <v>6179455</v>
      </c>
      <c r="H13" s="124">
        <v>558.63</v>
      </c>
      <c r="I13" s="125">
        <v>549.03</v>
      </c>
      <c r="J13" s="125">
        <v>568.35</v>
      </c>
      <c r="K13" s="105">
        <v>13493</v>
      </c>
      <c r="L13" s="106">
        <v>3082830</v>
      </c>
      <c r="M13" s="124">
        <v>424.53</v>
      </c>
      <c r="N13" s="125">
        <v>417.24</v>
      </c>
      <c r="O13" s="125">
        <v>431.91</v>
      </c>
      <c r="P13" s="105">
        <v>13038</v>
      </c>
      <c r="Q13" s="106">
        <v>3096625</v>
      </c>
    </row>
    <row r="14" spans="1:17" x14ac:dyDescent="0.2">
      <c r="A14" s="8" t="s">
        <v>48</v>
      </c>
      <c r="B14" s="82">
        <v>1997</v>
      </c>
      <c r="C14" s="124">
        <v>471.64</v>
      </c>
      <c r="D14" s="125">
        <v>465.99</v>
      </c>
      <c r="E14" s="125">
        <v>477.34</v>
      </c>
      <c r="F14" s="105">
        <v>26806</v>
      </c>
      <c r="G14" s="105">
        <v>6291953</v>
      </c>
      <c r="H14" s="124">
        <v>541.77</v>
      </c>
      <c r="I14" s="125">
        <v>532.41999999999996</v>
      </c>
      <c r="J14" s="125">
        <v>551.23</v>
      </c>
      <c r="K14" s="105">
        <v>13344</v>
      </c>
      <c r="L14" s="106">
        <v>3139539</v>
      </c>
      <c r="M14" s="124">
        <v>427.67</v>
      </c>
      <c r="N14" s="125">
        <v>420.45</v>
      </c>
      <c r="O14" s="125">
        <v>434.98</v>
      </c>
      <c r="P14" s="105">
        <v>13462</v>
      </c>
      <c r="Q14" s="106">
        <v>3152414</v>
      </c>
    </row>
    <row r="15" spans="1:17" x14ac:dyDescent="0.2">
      <c r="A15" s="8" t="s">
        <v>48</v>
      </c>
      <c r="B15" s="82">
        <v>1998</v>
      </c>
      <c r="C15" s="124">
        <v>468.12</v>
      </c>
      <c r="D15" s="125">
        <v>462.55</v>
      </c>
      <c r="E15" s="125">
        <v>473.75</v>
      </c>
      <c r="F15" s="105">
        <v>27126</v>
      </c>
      <c r="G15" s="105">
        <v>6391994</v>
      </c>
      <c r="H15" s="124">
        <v>533.66999999999996</v>
      </c>
      <c r="I15" s="125">
        <v>524.52</v>
      </c>
      <c r="J15" s="125">
        <v>542.95000000000005</v>
      </c>
      <c r="K15" s="105">
        <v>13450</v>
      </c>
      <c r="L15" s="106">
        <v>3191611</v>
      </c>
      <c r="M15" s="124">
        <v>426.53</v>
      </c>
      <c r="N15" s="125">
        <v>419.4</v>
      </c>
      <c r="O15" s="125">
        <v>433.76</v>
      </c>
      <c r="P15" s="105">
        <v>13676</v>
      </c>
      <c r="Q15" s="106">
        <v>3200383</v>
      </c>
    </row>
    <row r="16" spans="1:17" x14ac:dyDescent="0.2">
      <c r="A16" s="8" t="s">
        <v>48</v>
      </c>
      <c r="B16" s="82">
        <v>1999</v>
      </c>
      <c r="C16" s="124">
        <v>463.53</v>
      </c>
      <c r="D16" s="125">
        <v>458.05</v>
      </c>
      <c r="E16" s="125">
        <v>469.07</v>
      </c>
      <c r="F16" s="105">
        <v>27451</v>
      </c>
      <c r="G16" s="105">
        <v>6462519</v>
      </c>
      <c r="H16" s="124">
        <v>533.21</v>
      </c>
      <c r="I16" s="125">
        <v>524.16999999999996</v>
      </c>
      <c r="J16" s="125">
        <v>542.35</v>
      </c>
      <c r="K16" s="105">
        <v>13760</v>
      </c>
      <c r="L16" s="106">
        <v>3227150</v>
      </c>
      <c r="M16" s="124">
        <v>417.95</v>
      </c>
      <c r="N16" s="125">
        <v>410.96</v>
      </c>
      <c r="O16" s="125">
        <v>425.03</v>
      </c>
      <c r="P16" s="105">
        <v>13691</v>
      </c>
      <c r="Q16" s="106">
        <v>3235369</v>
      </c>
    </row>
    <row r="17" spans="1:17" x14ac:dyDescent="0.2">
      <c r="A17" s="8" t="s">
        <v>48</v>
      </c>
      <c r="B17" s="82">
        <v>2000</v>
      </c>
      <c r="C17" s="124">
        <v>453.88</v>
      </c>
      <c r="D17" s="125">
        <v>448.5</v>
      </c>
      <c r="E17" s="125">
        <v>459.31</v>
      </c>
      <c r="F17" s="105">
        <v>27395</v>
      </c>
      <c r="G17" s="105">
        <v>6533428</v>
      </c>
      <c r="H17" s="124">
        <v>529.27</v>
      </c>
      <c r="I17" s="125">
        <v>520.36</v>
      </c>
      <c r="J17" s="125">
        <v>538.29</v>
      </c>
      <c r="K17" s="105">
        <v>13926</v>
      </c>
      <c r="L17" s="106">
        <v>3263942</v>
      </c>
      <c r="M17" s="124">
        <v>403.32</v>
      </c>
      <c r="N17" s="125">
        <v>396.52</v>
      </c>
      <c r="O17" s="125">
        <v>410.22</v>
      </c>
      <c r="P17" s="105">
        <v>13469</v>
      </c>
      <c r="Q17" s="106">
        <v>3269486</v>
      </c>
    </row>
    <row r="18" spans="1:17" x14ac:dyDescent="0.2">
      <c r="A18" s="8" t="s">
        <v>48</v>
      </c>
      <c r="B18" s="82">
        <v>2001</v>
      </c>
      <c r="C18" s="124">
        <v>457.22</v>
      </c>
      <c r="D18" s="125">
        <v>451.85</v>
      </c>
      <c r="E18" s="125">
        <v>462.64</v>
      </c>
      <c r="F18" s="105">
        <v>27877</v>
      </c>
      <c r="G18" s="105">
        <v>6580641</v>
      </c>
      <c r="H18" s="124">
        <v>536.20000000000005</v>
      </c>
      <c r="I18" s="125">
        <v>527.27</v>
      </c>
      <c r="J18" s="125">
        <v>545.24</v>
      </c>
      <c r="K18" s="105">
        <v>14248</v>
      </c>
      <c r="L18" s="106">
        <v>3289339</v>
      </c>
      <c r="M18" s="124">
        <v>403.96</v>
      </c>
      <c r="N18" s="125">
        <v>397.18</v>
      </c>
      <c r="O18" s="125">
        <v>410.82</v>
      </c>
      <c r="P18" s="105">
        <v>13629</v>
      </c>
      <c r="Q18" s="106">
        <v>3291302</v>
      </c>
    </row>
    <row r="19" spans="1:17" x14ac:dyDescent="0.2">
      <c r="A19" s="8" t="s">
        <v>48</v>
      </c>
      <c r="B19" s="82">
        <v>2002</v>
      </c>
      <c r="C19" s="124">
        <v>451.66</v>
      </c>
      <c r="D19" s="125">
        <v>446.35</v>
      </c>
      <c r="E19" s="125">
        <v>457.02</v>
      </c>
      <c r="F19" s="105">
        <v>27884</v>
      </c>
      <c r="G19" s="105">
        <v>6546456</v>
      </c>
      <c r="H19" s="124">
        <v>519.92999999999995</v>
      </c>
      <c r="I19" s="125">
        <v>511.21</v>
      </c>
      <c r="J19" s="125">
        <v>528.75</v>
      </c>
      <c r="K19" s="105">
        <v>14059</v>
      </c>
      <c r="L19" s="106">
        <v>3268835</v>
      </c>
      <c r="M19" s="124">
        <v>405.89</v>
      </c>
      <c r="N19" s="125">
        <v>399.12</v>
      </c>
      <c r="O19" s="125">
        <v>412.74</v>
      </c>
      <c r="P19" s="105">
        <v>13825</v>
      </c>
      <c r="Q19" s="106">
        <v>3277621</v>
      </c>
    </row>
    <row r="20" spans="1:17" x14ac:dyDescent="0.2">
      <c r="A20" s="8" t="s">
        <v>48</v>
      </c>
      <c r="B20" s="82">
        <v>2003</v>
      </c>
      <c r="C20" s="124">
        <v>443.88</v>
      </c>
      <c r="D20" s="125">
        <v>438.65</v>
      </c>
      <c r="E20" s="125">
        <v>449.16</v>
      </c>
      <c r="F20" s="105">
        <v>27820</v>
      </c>
      <c r="G20" s="105">
        <v>6527501</v>
      </c>
      <c r="H20" s="124">
        <v>518.21</v>
      </c>
      <c r="I20" s="125">
        <v>509.59</v>
      </c>
      <c r="J20" s="125">
        <v>526.94000000000005</v>
      </c>
      <c r="K20" s="105">
        <v>14283</v>
      </c>
      <c r="L20" s="106">
        <v>3254514</v>
      </c>
      <c r="M20" s="124">
        <v>392.75</v>
      </c>
      <c r="N20" s="125">
        <v>386.13</v>
      </c>
      <c r="O20" s="125">
        <v>399.46</v>
      </c>
      <c r="P20" s="105">
        <v>13537</v>
      </c>
      <c r="Q20" s="106">
        <v>3272987</v>
      </c>
    </row>
    <row r="21" spans="1:17" x14ac:dyDescent="0.2">
      <c r="A21" s="8" t="s">
        <v>48</v>
      </c>
      <c r="B21" s="82">
        <v>2004</v>
      </c>
      <c r="C21" s="124">
        <v>441.61</v>
      </c>
      <c r="D21" s="125">
        <v>436.41</v>
      </c>
      <c r="E21" s="125">
        <v>446.85</v>
      </c>
      <c r="F21" s="105">
        <v>27977</v>
      </c>
      <c r="G21" s="105">
        <v>6512503</v>
      </c>
      <c r="H21" s="124">
        <v>518.37</v>
      </c>
      <c r="I21" s="125">
        <v>509.8</v>
      </c>
      <c r="J21" s="125">
        <v>527.04999999999995</v>
      </c>
      <c r="K21" s="105">
        <v>14461</v>
      </c>
      <c r="L21" s="106">
        <v>3243705</v>
      </c>
      <c r="M21" s="124">
        <v>388.58</v>
      </c>
      <c r="N21" s="125">
        <v>382.01</v>
      </c>
      <c r="O21" s="125">
        <v>395.23</v>
      </c>
      <c r="P21" s="105">
        <v>13516</v>
      </c>
      <c r="Q21" s="106">
        <v>3268798</v>
      </c>
    </row>
    <row r="22" spans="1:17" x14ac:dyDescent="0.2">
      <c r="A22" s="8" t="s">
        <v>48</v>
      </c>
      <c r="B22" s="82">
        <v>2005</v>
      </c>
      <c r="C22" s="124">
        <v>437.59</v>
      </c>
      <c r="D22" s="125">
        <v>432.46</v>
      </c>
      <c r="E22" s="125">
        <v>442.78</v>
      </c>
      <c r="F22" s="105">
        <v>28200</v>
      </c>
      <c r="G22" s="105">
        <v>6524333</v>
      </c>
      <c r="H22" s="124">
        <v>500.15</v>
      </c>
      <c r="I22" s="125">
        <v>491.82</v>
      </c>
      <c r="J22" s="125">
        <v>508.58</v>
      </c>
      <c r="K22" s="105">
        <v>14280</v>
      </c>
      <c r="L22" s="106">
        <v>3247643</v>
      </c>
      <c r="M22" s="124">
        <v>394.92</v>
      </c>
      <c r="N22" s="125">
        <v>388.33</v>
      </c>
      <c r="O22" s="125">
        <v>401.59</v>
      </c>
      <c r="P22" s="105">
        <v>13920</v>
      </c>
      <c r="Q22" s="106">
        <v>3276690</v>
      </c>
    </row>
    <row r="23" spans="1:17" x14ac:dyDescent="0.2">
      <c r="A23" s="8" t="s">
        <v>48</v>
      </c>
      <c r="B23" s="82">
        <v>2006</v>
      </c>
      <c r="C23" s="124">
        <v>449.67</v>
      </c>
      <c r="D23" s="125">
        <v>444.49</v>
      </c>
      <c r="E23" s="125">
        <v>454.89</v>
      </c>
      <c r="F23" s="105">
        <v>29387</v>
      </c>
      <c r="G23" s="105">
        <v>6547454</v>
      </c>
      <c r="H23" s="124">
        <v>518.41</v>
      </c>
      <c r="I23" s="125">
        <v>510</v>
      </c>
      <c r="J23" s="125">
        <v>526.92999999999995</v>
      </c>
      <c r="K23" s="105">
        <v>15055</v>
      </c>
      <c r="L23" s="106">
        <v>3256538</v>
      </c>
      <c r="M23" s="124">
        <v>401.3</v>
      </c>
      <c r="N23" s="125">
        <v>394.69</v>
      </c>
      <c r="O23" s="125">
        <v>407.99</v>
      </c>
      <c r="P23" s="105">
        <v>14332</v>
      </c>
      <c r="Q23" s="106">
        <v>3290916</v>
      </c>
    </row>
    <row r="24" spans="1:17" x14ac:dyDescent="0.2">
      <c r="A24" s="8" t="s">
        <v>48</v>
      </c>
      <c r="B24" s="82">
        <v>2007</v>
      </c>
      <c r="C24" s="124">
        <v>455.27</v>
      </c>
      <c r="D24" s="125">
        <v>450.1</v>
      </c>
      <c r="E24" s="125">
        <v>460.49</v>
      </c>
      <c r="F24" s="105">
        <v>30323</v>
      </c>
      <c r="G24" s="105">
        <v>6605415</v>
      </c>
      <c r="H24" s="124">
        <v>531.66</v>
      </c>
      <c r="I24" s="125">
        <v>523.23</v>
      </c>
      <c r="J24" s="125">
        <v>540.19000000000005</v>
      </c>
      <c r="K24" s="105">
        <v>15806</v>
      </c>
      <c r="L24" s="106">
        <v>3284416</v>
      </c>
      <c r="M24" s="124">
        <v>400.36</v>
      </c>
      <c r="N24" s="125">
        <v>393.8</v>
      </c>
      <c r="O24" s="125">
        <v>407.01</v>
      </c>
      <c r="P24" s="105">
        <v>14517</v>
      </c>
      <c r="Q24" s="106">
        <v>3320999</v>
      </c>
    </row>
    <row r="25" spans="1:17" x14ac:dyDescent="0.2">
      <c r="A25" s="8" t="s">
        <v>48</v>
      </c>
      <c r="B25" s="82">
        <v>2008</v>
      </c>
      <c r="C25" s="124">
        <v>449.31</v>
      </c>
      <c r="D25" s="125">
        <v>444.23</v>
      </c>
      <c r="E25" s="125">
        <v>454.43</v>
      </c>
      <c r="F25" s="105">
        <v>30687</v>
      </c>
      <c r="G25" s="105">
        <v>6701705</v>
      </c>
      <c r="H25" s="124">
        <v>504.86</v>
      </c>
      <c r="I25" s="125">
        <v>496.75</v>
      </c>
      <c r="J25" s="125">
        <v>513.05999999999995</v>
      </c>
      <c r="K25" s="105">
        <v>15470</v>
      </c>
      <c r="L25" s="106">
        <v>3331457</v>
      </c>
      <c r="M25" s="124">
        <v>411.31</v>
      </c>
      <c r="N25" s="125">
        <v>404.72</v>
      </c>
      <c r="O25" s="125">
        <v>417.99</v>
      </c>
      <c r="P25" s="105">
        <v>15217</v>
      </c>
      <c r="Q25" s="106">
        <v>3370248</v>
      </c>
    </row>
    <row r="26" spans="1:17" x14ac:dyDescent="0.2">
      <c r="A26" s="8" t="s">
        <v>48</v>
      </c>
      <c r="B26" s="82">
        <v>2009</v>
      </c>
      <c r="C26" s="124">
        <v>441.35</v>
      </c>
      <c r="D26" s="125">
        <v>436.38</v>
      </c>
      <c r="E26" s="125">
        <v>446.37</v>
      </c>
      <c r="F26" s="105">
        <v>30964</v>
      </c>
      <c r="G26" s="105">
        <v>6792675</v>
      </c>
      <c r="H26" s="124">
        <v>504.82</v>
      </c>
      <c r="I26" s="125">
        <v>496.82</v>
      </c>
      <c r="J26" s="125">
        <v>512.91</v>
      </c>
      <c r="K26" s="105">
        <v>15954</v>
      </c>
      <c r="L26" s="106">
        <v>3376072</v>
      </c>
      <c r="M26" s="124">
        <v>397.12</v>
      </c>
      <c r="N26" s="125">
        <v>390.7</v>
      </c>
      <c r="O26" s="125">
        <v>403.62</v>
      </c>
      <c r="P26" s="105">
        <v>15010</v>
      </c>
      <c r="Q26" s="106">
        <v>3416603</v>
      </c>
    </row>
    <row r="27" spans="1:17" x14ac:dyDescent="0.2">
      <c r="A27" s="8" t="s">
        <v>48</v>
      </c>
      <c r="B27" s="82">
        <v>2010</v>
      </c>
      <c r="C27" s="124">
        <v>438.96</v>
      </c>
      <c r="D27" s="125">
        <v>434.04</v>
      </c>
      <c r="E27" s="125">
        <v>443.91</v>
      </c>
      <c r="F27" s="105">
        <v>31544</v>
      </c>
      <c r="G27" s="105">
        <v>6866533</v>
      </c>
      <c r="H27" s="124">
        <v>498.27</v>
      </c>
      <c r="I27" s="125">
        <v>490.43</v>
      </c>
      <c r="J27" s="125">
        <v>506.2</v>
      </c>
      <c r="K27" s="105">
        <v>16214</v>
      </c>
      <c r="L27" s="106">
        <v>3412231</v>
      </c>
      <c r="M27" s="124">
        <v>396.63</v>
      </c>
      <c r="N27" s="125">
        <v>390.27</v>
      </c>
      <c r="O27" s="125">
        <v>403.07</v>
      </c>
      <c r="P27" s="105">
        <v>15330</v>
      </c>
      <c r="Q27" s="106">
        <v>3454302</v>
      </c>
    </row>
    <row r="28" spans="1:17" x14ac:dyDescent="0.2">
      <c r="A28" s="8" t="s">
        <v>48</v>
      </c>
      <c r="B28" s="82">
        <v>2011</v>
      </c>
      <c r="C28" s="124">
        <v>428.02</v>
      </c>
      <c r="D28" s="125">
        <v>423.22</v>
      </c>
      <c r="E28" s="125">
        <v>432.86</v>
      </c>
      <c r="F28" s="105">
        <v>31523</v>
      </c>
      <c r="G28" s="105">
        <v>6957931</v>
      </c>
      <c r="H28" s="124">
        <v>480.85</v>
      </c>
      <c r="I28" s="125">
        <v>473.25</v>
      </c>
      <c r="J28" s="125">
        <v>488.53</v>
      </c>
      <c r="K28" s="105">
        <v>16140</v>
      </c>
      <c r="L28" s="106">
        <v>3459401</v>
      </c>
      <c r="M28" s="124">
        <v>390.89</v>
      </c>
      <c r="N28" s="125">
        <v>384.63</v>
      </c>
      <c r="O28" s="125">
        <v>397.24</v>
      </c>
      <c r="P28" s="105">
        <v>15383</v>
      </c>
      <c r="Q28" s="106">
        <v>3498530</v>
      </c>
    </row>
    <row r="29" spans="1:17" x14ac:dyDescent="0.2">
      <c r="A29" s="8" t="s">
        <v>48</v>
      </c>
      <c r="B29" s="82">
        <v>2012</v>
      </c>
      <c r="C29" s="124">
        <v>419.78</v>
      </c>
      <c r="D29" s="125">
        <v>415.08</v>
      </c>
      <c r="E29" s="125">
        <v>424.51</v>
      </c>
      <c r="F29" s="105">
        <v>31654</v>
      </c>
      <c r="G29" s="105">
        <v>7056135</v>
      </c>
      <c r="H29" s="124">
        <v>463.55</v>
      </c>
      <c r="I29" s="125">
        <v>456.19</v>
      </c>
      <c r="J29" s="125">
        <v>470.99</v>
      </c>
      <c r="K29" s="105">
        <v>15975</v>
      </c>
      <c r="L29" s="106">
        <v>3510796</v>
      </c>
      <c r="M29" s="124">
        <v>390.5</v>
      </c>
      <c r="N29" s="125">
        <v>384.29</v>
      </c>
      <c r="O29" s="125">
        <v>396.78</v>
      </c>
      <c r="P29" s="105">
        <v>15679</v>
      </c>
      <c r="Q29" s="106">
        <v>3545339</v>
      </c>
    </row>
    <row r="30" spans="1:17" x14ac:dyDescent="0.2">
      <c r="A30" s="8" t="s">
        <v>48</v>
      </c>
      <c r="B30" s="82">
        <v>2013</v>
      </c>
      <c r="C30" s="124">
        <v>409.08</v>
      </c>
      <c r="D30" s="125">
        <v>404.5</v>
      </c>
      <c r="E30" s="125">
        <v>413.7</v>
      </c>
      <c r="F30" s="105">
        <v>31654</v>
      </c>
      <c r="G30" s="105">
        <v>7160877</v>
      </c>
      <c r="H30" s="124">
        <v>446.03</v>
      </c>
      <c r="I30" s="125">
        <v>438.92</v>
      </c>
      <c r="J30" s="125">
        <v>453.23</v>
      </c>
      <c r="K30" s="105">
        <v>15829</v>
      </c>
      <c r="L30" s="106">
        <v>3566502</v>
      </c>
      <c r="M30" s="124">
        <v>385.75</v>
      </c>
      <c r="N30" s="125">
        <v>379.64</v>
      </c>
      <c r="O30" s="125">
        <v>391.92</v>
      </c>
      <c r="P30" s="105">
        <v>15825</v>
      </c>
      <c r="Q30" s="106">
        <v>3594375</v>
      </c>
    </row>
    <row r="31" spans="1:17" x14ac:dyDescent="0.2">
      <c r="A31" s="8" t="s">
        <v>48</v>
      </c>
      <c r="B31" s="82">
        <v>2014</v>
      </c>
      <c r="C31" s="124">
        <v>401.65</v>
      </c>
      <c r="D31" s="125">
        <v>397.17</v>
      </c>
      <c r="E31" s="125">
        <v>406.17</v>
      </c>
      <c r="F31" s="105">
        <v>31895</v>
      </c>
      <c r="G31" s="105">
        <v>7262884</v>
      </c>
      <c r="H31" s="124">
        <v>425.4</v>
      </c>
      <c r="I31" s="125">
        <v>418.55</v>
      </c>
      <c r="J31" s="125">
        <v>432.32</v>
      </c>
      <c r="K31" s="105">
        <v>15544</v>
      </c>
      <c r="L31" s="106">
        <v>3621752</v>
      </c>
      <c r="M31" s="124">
        <v>389.14</v>
      </c>
      <c r="N31" s="125">
        <v>383.08</v>
      </c>
      <c r="O31" s="125">
        <v>395.27</v>
      </c>
      <c r="P31" s="105">
        <v>16351</v>
      </c>
      <c r="Q31" s="106">
        <v>3641132</v>
      </c>
    </row>
    <row r="32" spans="1:17" x14ac:dyDescent="0.2">
      <c r="A32" s="8" t="s">
        <v>48</v>
      </c>
      <c r="B32" s="82">
        <v>2015</v>
      </c>
      <c r="C32" s="124">
        <v>405.25</v>
      </c>
      <c r="D32" s="125">
        <v>400.79</v>
      </c>
      <c r="E32" s="125">
        <v>409.74</v>
      </c>
      <c r="F32" s="105">
        <v>32870</v>
      </c>
      <c r="G32" s="105">
        <v>7363051</v>
      </c>
      <c r="H32" s="124">
        <v>430.06</v>
      </c>
      <c r="I32" s="125">
        <v>423.27</v>
      </c>
      <c r="J32" s="125">
        <v>436.93</v>
      </c>
      <c r="K32" s="105">
        <v>16169</v>
      </c>
      <c r="L32" s="106">
        <v>3677301</v>
      </c>
      <c r="M32" s="124">
        <v>391.98</v>
      </c>
      <c r="N32" s="125">
        <v>385.94</v>
      </c>
      <c r="O32" s="125">
        <v>398.1</v>
      </c>
      <c r="P32" s="105">
        <v>16701</v>
      </c>
      <c r="Q32" s="106">
        <v>3685750</v>
      </c>
    </row>
    <row r="33" spans="1:26" x14ac:dyDescent="0.2">
      <c r="A33" s="8" t="s">
        <v>48</v>
      </c>
      <c r="B33" s="82">
        <v>2016</v>
      </c>
      <c r="C33" s="124">
        <v>400.46</v>
      </c>
      <c r="D33" s="125">
        <v>396.07</v>
      </c>
      <c r="E33" s="125">
        <v>404.88</v>
      </c>
      <c r="F33" s="105">
        <v>33110</v>
      </c>
      <c r="G33" s="105">
        <v>7427871</v>
      </c>
      <c r="H33" s="124">
        <v>426.38</v>
      </c>
      <c r="I33" s="125">
        <v>419.7</v>
      </c>
      <c r="J33" s="125">
        <v>433.15</v>
      </c>
      <c r="K33" s="105">
        <v>16395</v>
      </c>
      <c r="L33" s="106">
        <v>3715385</v>
      </c>
      <c r="M33" s="124">
        <v>385.9</v>
      </c>
      <c r="N33" s="125">
        <v>379.94</v>
      </c>
      <c r="O33" s="125">
        <v>391.92</v>
      </c>
      <c r="P33" s="105">
        <v>16715</v>
      </c>
      <c r="Q33" s="106">
        <v>3712486</v>
      </c>
    </row>
    <row r="34" spans="1:26" x14ac:dyDescent="0.2">
      <c r="A34" s="8" t="s">
        <v>48</v>
      </c>
      <c r="B34" s="82">
        <v>2017</v>
      </c>
      <c r="C34" s="124">
        <v>404.24</v>
      </c>
      <c r="D34" s="125">
        <v>399.88</v>
      </c>
      <c r="E34" s="125">
        <v>408.65</v>
      </c>
      <c r="F34" s="105">
        <v>33993</v>
      </c>
      <c r="G34" s="105">
        <v>7464162</v>
      </c>
      <c r="H34" s="124">
        <v>432.55</v>
      </c>
      <c r="I34" s="125">
        <v>425.89</v>
      </c>
      <c r="J34" s="125">
        <v>439.29</v>
      </c>
      <c r="K34" s="105">
        <v>16942</v>
      </c>
      <c r="L34" s="106">
        <v>3739379</v>
      </c>
      <c r="M34" s="124">
        <v>387.89</v>
      </c>
      <c r="N34" s="125">
        <v>381.97</v>
      </c>
      <c r="O34" s="125">
        <v>393.88</v>
      </c>
      <c r="P34" s="105">
        <v>17051</v>
      </c>
      <c r="Q34" s="106">
        <v>3724783</v>
      </c>
    </row>
    <row r="35" spans="1:26" x14ac:dyDescent="0.2">
      <c r="A35" s="8" t="s">
        <v>48</v>
      </c>
      <c r="B35" s="82">
        <v>2018</v>
      </c>
      <c r="C35" s="124">
        <v>399.22</v>
      </c>
      <c r="D35" s="125">
        <v>394.91</v>
      </c>
      <c r="E35" s="125">
        <v>403.56</v>
      </c>
      <c r="F35" s="105">
        <v>34035</v>
      </c>
      <c r="G35" s="105">
        <v>7484850</v>
      </c>
      <c r="H35" s="124">
        <v>419.52</v>
      </c>
      <c r="I35" s="125">
        <v>413.04</v>
      </c>
      <c r="J35" s="125">
        <v>426.08</v>
      </c>
      <c r="K35" s="105">
        <v>16755</v>
      </c>
      <c r="L35" s="106">
        <v>3754531</v>
      </c>
      <c r="M35" s="124">
        <v>389.93</v>
      </c>
      <c r="N35" s="125">
        <v>384.02</v>
      </c>
      <c r="O35" s="125">
        <v>395.91</v>
      </c>
      <c r="P35" s="105">
        <v>17280</v>
      </c>
      <c r="Q35" s="106">
        <v>3730319</v>
      </c>
    </row>
    <row r="36" spans="1:26" x14ac:dyDescent="0.2">
      <c r="A36" s="8" t="s">
        <v>48</v>
      </c>
      <c r="B36" s="82">
        <v>2019</v>
      </c>
      <c r="C36" s="124">
        <v>411.94</v>
      </c>
      <c r="D36" s="125">
        <v>407.6</v>
      </c>
      <c r="E36" s="125">
        <v>416.31</v>
      </c>
      <c r="F36" s="105">
        <v>35643</v>
      </c>
      <c r="G36" s="105">
        <v>7481334</v>
      </c>
      <c r="H36" s="124">
        <v>428.11</v>
      </c>
      <c r="I36" s="125">
        <v>421.62</v>
      </c>
      <c r="J36" s="125">
        <v>434.67</v>
      </c>
      <c r="K36" s="105">
        <v>17415</v>
      </c>
      <c r="L36" s="106">
        <v>3756746</v>
      </c>
      <c r="M36" s="124">
        <v>406.8</v>
      </c>
      <c r="N36" s="125">
        <v>400.79</v>
      </c>
      <c r="O36" s="125">
        <v>412.88</v>
      </c>
      <c r="P36" s="105">
        <v>18228</v>
      </c>
      <c r="Q36" s="106">
        <v>3724588</v>
      </c>
    </row>
    <row r="37" spans="1:26" x14ac:dyDescent="0.2">
      <c r="A37" s="8" t="s">
        <v>48</v>
      </c>
      <c r="B37" s="82">
        <v>2020</v>
      </c>
      <c r="C37" s="124">
        <v>362.44</v>
      </c>
      <c r="D37" s="125">
        <v>358.39</v>
      </c>
      <c r="E37" s="125">
        <v>366.52</v>
      </c>
      <c r="F37" s="105">
        <v>31694</v>
      </c>
      <c r="G37" s="105">
        <v>7445332</v>
      </c>
      <c r="H37" s="124">
        <v>386.75</v>
      </c>
      <c r="I37" s="125">
        <v>380.64</v>
      </c>
      <c r="J37" s="125">
        <v>392.93</v>
      </c>
      <c r="K37" s="105">
        <v>15959</v>
      </c>
      <c r="L37" s="106">
        <v>3740835</v>
      </c>
      <c r="M37" s="124">
        <v>349.33</v>
      </c>
      <c r="N37" s="125">
        <v>343.78</v>
      </c>
      <c r="O37" s="125">
        <v>354.96</v>
      </c>
      <c r="P37" s="105">
        <v>15735</v>
      </c>
      <c r="Q37" s="106">
        <v>3704497</v>
      </c>
    </row>
    <row r="38" spans="1:26" x14ac:dyDescent="0.2">
      <c r="A38" s="8" t="s">
        <v>48</v>
      </c>
      <c r="B38" s="82">
        <v>2021</v>
      </c>
      <c r="C38" s="124">
        <v>417.54</v>
      </c>
      <c r="D38" s="125">
        <v>413.21</v>
      </c>
      <c r="E38" s="125">
        <v>421.9</v>
      </c>
      <c r="F38" s="105">
        <v>36786</v>
      </c>
      <c r="G38" s="105">
        <v>7267865</v>
      </c>
      <c r="H38" s="124">
        <v>433.83</v>
      </c>
      <c r="I38" s="125">
        <v>427.4</v>
      </c>
      <c r="J38" s="125">
        <v>440.32</v>
      </c>
      <c r="K38" s="105">
        <v>18143</v>
      </c>
      <c r="L38" s="106">
        <v>3647993</v>
      </c>
      <c r="M38" s="124">
        <v>412.5</v>
      </c>
      <c r="N38" s="125">
        <v>406.46</v>
      </c>
      <c r="O38" s="125">
        <v>418.61</v>
      </c>
      <c r="P38" s="105">
        <v>18643</v>
      </c>
      <c r="Q38" s="106">
        <v>3619872</v>
      </c>
    </row>
    <row r="39" spans="1:26" x14ac:dyDescent="0.2">
      <c r="A39" s="8" t="s">
        <v>48</v>
      </c>
      <c r="B39" s="82">
        <v>2022</v>
      </c>
      <c r="C39" s="124">
        <v>417.3</v>
      </c>
      <c r="D39" s="125">
        <v>413</v>
      </c>
      <c r="E39" s="125">
        <v>421.64</v>
      </c>
      <c r="F39" s="105">
        <v>37139</v>
      </c>
      <c r="G39" s="105">
        <v>7221237</v>
      </c>
      <c r="H39" s="124">
        <v>432.88</v>
      </c>
      <c r="I39" s="125">
        <v>426.53</v>
      </c>
      <c r="J39" s="125">
        <v>439.31</v>
      </c>
      <c r="K39" s="105">
        <v>18341</v>
      </c>
      <c r="L39" s="106">
        <v>3622402</v>
      </c>
      <c r="M39" s="124">
        <v>412.42</v>
      </c>
      <c r="N39" s="125">
        <v>406.4</v>
      </c>
      <c r="O39" s="125">
        <v>418.51</v>
      </c>
      <c r="P39" s="105">
        <v>18798</v>
      </c>
      <c r="Q39" s="106">
        <v>3598835</v>
      </c>
    </row>
    <row r="40" spans="1:26" x14ac:dyDescent="0.2">
      <c r="A40" s="8" t="s">
        <v>48</v>
      </c>
      <c r="B40" s="82" t="s">
        <v>112</v>
      </c>
      <c r="C40" s="124">
        <v>401.69</v>
      </c>
      <c r="D40" s="125">
        <v>399.78</v>
      </c>
      <c r="E40" s="125">
        <v>403.61</v>
      </c>
      <c r="F40" s="105">
        <v>175297</v>
      </c>
      <c r="G40" s="105">
        <v>36900618</v>
      </c>
      <c r="H40" s="124">
        <v>420.29</v>
      </c>
      <c r="I40" s="125">
        <v>417.44</v>
      </c>
      <c r="J40" s="125">
        <v>423.16</v>
      </c>
      <c r="K40" s="105">
        <v>86613</v>
      </c>
      <c r="L40" s="106">
        <v>18522507</v>
      </c>
      <c r="M40" s="124">
        <v>394.14</v>
      </c>
      <c r="N40" s="125">
        <v>391.5</v>
      </c>
      <c r="O40" s="125">
        <v>396.8</v>
      </c>
      <c r="P40" s="105">
        <v>88684</v>
      </c>
      <c r="Q40" s="106">
        <v>18378111</v>
      </c>
    </row>
    <row r="41" spans="1:26" x14ac:dyDescent="0.2">
      <c r="A41" s="8" t="s">
        <v>105</v>
      </c>
      <c r="B41" s="82">
        <v>1988</v>
      </c>
      <c r="C41" s="124">
        <v>332.31</v>
      </c>
      <c r="D41" s="125">
        <v>239.85</v>
      </c>
      <c r="E41" s="125">
        <v>446.54</v>
      </c>
      <c r="F41" s="105">
        <v>55</v>
      </c>
      <c r="G41" s="105">
        <v>26185</v>
      </c>
      <c r="H41" s="124" t="s">
        <v>207</v>
      </c>
      <c r="I41" s="125" t="s">
        <v>207</v>
      </c>
      <c r="J41" s="125" t="s">
        <v>207</v>
      </c>
      <c r="K41" s="105" t="s">
        <v>207</v>
      </c>
      <c r="L41" s="106">
        <v>12883</v>
      </c>
      <c r="M41" s="124" t="s">
        <v>207</v>
      </c>
      <c r="N41" s="125" t="s">
        <v>207</v>
      </c>
      <c r="O41" s="125" t="s">
        <v>207</v>
      </c>
      <c r="P41" s="105" t="s">
        <v>207</v>
      </c>
      <c r="Q41" s="106">
        <v>13302</v>
      </c>
    </row>
    <row r="42" spans="1:26" x14ac:dyDescent="0.2">
      <c r="A42" s="8" t="s">
        <v>105</v>
      </c>
      <c r="B42" s="82">
        <v>1989</v>
      </c>
      <c r="C42" s="124">
        <v>223.96</v>
      </c>
      <c r="D42" s="125">
        <v>152.94999999999999</v>
      </c>
      <c r="E42" s="125">
        <v>315.43</v>
      </c>
      <c r="F42" s="105">
        <v>42</v>
      </c>
      <c r="G42" s="105">
        <v>26497</v>
      </c>
      <c r="H42" s="124" t="s">
        <v>207</v>
      </c>
      <c r="I42" s="125" t="s">
        <v>207</v>
      </c>
      <c r="J42" s="125" t="s">
        <v>207</v>
      </c>
      <c r="K42" s="105" t="s">
        <v>207</v>
      </c>
      <c r="L42" s="106">
        <v>13037</v>
      </c>
      <c r="M42" s="124" t="s">
        <v>207</v>
      </c>
      <c r="N42" s="125" t="s">
        <v>207</v>
      </c>
      <c r="O42" s="125" t="s">
        <v>207</v>
      </c>
      <c r="P42" s="105" t="s">
        <v>207</v>
      </c>
      <c r="Q42" s="106">
        <v>13460</v>
      </c>
    </row>
    <row r="43" spans="1:26" x14ac:dyDescent="0.2">
      <c r="A43" s="8" t="s">
        <v>105</v>
      </c>
      <c r="B43" s="82">
        <v>1990</v>
      </c>
      <c r="C43" s="124">
        <v>208.25</v>
      </c>
      <c r="D43" s="125">
        <v>144.53</v>
      </c>
      <c r="E43" s="125">
        <v>290.2</v>
      </c>
      <c r="F43" s="105">
        <v>42</v>
      </c>
      <c r="G43" s="105">
        <v>27251</v>
      </c>
      <c r="H43" s="124" t="s">
        <v>207</v>
      </c>
      <c r="I43" s="125" t="s">
        <v>207</v>
      </c>
      <c r="J43" s="125" t="s">
        <v>207</v>
      </c>
      <c r="K43" s="105" t="s">
        <v>207</v>
      </c>
      <c r="L43" s="106">
        <v>13396</v>
      </c>
      <c r="M43" s="124" t="s">
        <v>207</v>
      </c>
      <c r="N43" s="125" t="s">
        <v>207</v>
      </c>
      <c r="O43" s="125" t="s">
        <v>207</v>
      </c>
      <c r="P43" s="105" t="s">
        <v>207</v>
      </c>
      <c r="Q43" s="106">
        <v>13855</v>
      </c>
    </row>
    <row r="44" spans="1:26" x14ac:dyDescent="0.2">
      <c r="A44" s="8" t="s">
        <v>105</v>
      </c>
      <c r="B44" s="82">
        <v>1991</v>
      </c>
      <c r="C44" s="124">
        <v>208.9</v>
      </c>
      <c r="D44" s="125">
        <v>141.81</v>
      </c>
      <c r="E44" s="125">
        <v>295.33999999999997</v>
      </c>
      <c r="F44" s="105">
        <v>37</v>
      </c>
      <c r="G44" s="105">
        <v>27231</v>
      </c>
      <c r="H44" s="124" t="s">
        <v>207</v>
      </c>
      <c r="I44" s="125" t="s">
        <v>207</v>
      </c>
      <c r="J44" s="125" t="s">
        <v>207</v>
      </c>
      <c r="K44" s="105" t="s">
        <v>207</v>
      </c>
      <c r="L44" s="106">
        <v>13408</v>
      </c>
      <c r="M44" s="124" t="s">
        <v>207</v>
      </c>
      <c r="N44" s="125" t="s">
        <v>207</v>
      </c>
      <c r="O44" s="125" t="s">
        <v>207</v>
      </c>
      <c r="P44" s="105" t="s">
        <v>207</v>
      </c>
      <c r="Q44" s="106">
        <v>13823</v>
      </c>
    </row>
    <row r="45" spans="1:26" x14ac:dyDescent="0.2">
      <c r="A45" s="8" t="s">
        <v>105</v>
      </c>
      <c r="B45" s="82">
        <v>1992</v>
      </c>
      <c r="C45" s="124">
        <v>278.05</v>
      </c>
      <c r="D45" s="125">
        <v>198.73</v>
      </c>
      <c r="E45" s="125">
        <v>376.66</v>
      </c>
      <c r="F45" s="105">
        <v>51</v>
      </c>
      <c r="G45" s="105">
        <v>27378</v>
      </c>
      <c r="H45" s="124" t="s">
        <v>207</v>
      </c>
      <c r="I45" s="125" t="s">
        <v>207</v>
      </c>
      <c r="J45" s="125" t="s">
        <v>207</v>
      </c>
      <c r="K45" s="105" t="s">
        <v>207</v>
      </c>
      <c r="L45" s="106">
        <v>13488</v>
      </c>
      <c r="M45" s="124" t="s">
        <v>207</v>
      </c>
      <c r="N45" s="125" t="s">
        <v>207</v>
      </c>
      <c r="O45" s="125" t="s">
        <v>207</v>
      </c>
      <c r="P45" s="105" t="s">
        <v>207</v>
      </c>
      <c r="Q45" s="106">
        <v>13890</v>
      </c>
    </row>
    <row r="46" spans="1:26" x14ac:dyDescent="0.2">
      <c r="A46" s="8" t="s">
        <v>105</v>
      </c>
      <c r="B46" s="82">
        <v>1993</v>
      </c>
      <c r="C46" s="124">
        <v>263.2</v>
      </c>
      <c r="D46" s="125">
        <v>188.06</v>
      </c>
      <c r="E46" s="125">
        <v>356.77</v>
      </c>
      <c r="F46" s="105">
        <v>49</v>
      </c>
      <c r="G46" s="105">
        <v>27449</v>
      </c>
      <c r="H46" s="124" t="s">
        <v>207</v>
      </c>
      <c r="I46" s="125" t="s">
        <v>207</v>
      </c>
      <c r="J46" s="125" t="s">
        <v>207</v>
      </c>
      <c r="K46" s="105" t="s">
        <v>207</v>
      </c>
      <c r="L46" s="106">
        <v>13507</v>
      </c>
      <c r="M46" s="124" t="s">
        <v>207</v>
      </c>
      <c r="N46" s="125" t="s">
        <v>207</v>
      </c>
      <c r="O46" s="125" t="s">
        <v>207</v>
      </c>
      <c r="P46" s="105" t="s">
        <v>207</v>
      </c>
      <c r="Q46" s="106">
        <v>13942</v>
      </c>
      <c r="Z46" s="8" t="s">
        <v>35</v>
      </c>
    </row>
    <row r="47" spans="1:26" x14ac:dyDescent="0.2">
      <c r="A47" s="8" t="s">
        <v>105</v>
      </c>
      <c r="B47" s="82">
        <v>1994</v>
      </c>
      <c r="C47" s="124">
        <v>200.51</v>
      </c>
      <c r="D47" s="125">
        <v>142.76</v>
      </c>
      <c r="E47" s="125">
        <v>274.04000000000002</v>
      </c>
      <c r="F47" s="105">
        <v>45</v>
      </c>
      <c r="G47" s="105">
        <v>27358</v>
      </c>
      <c r="H47" s="124" t="s">
        <v>207</v>
      </c>
      <c r="I47" s="125" t="s">
        <v>207</v>
      </c>
      <c r="J47" s="125" t="s">
        <v>207</v>
      </c>
      <c r="K47" s="105" t="s">
        <v>207</v>
      </c>
      <c r="L47" s="106">
        <v>13455</v>
      </c>
      <c r="M47" s="124" t="s">
        <v>207</v>
      </c>
      <c r="N47" s="125" t="s">
        <v>207</v>
      </c>
      <c r="O47" s="125" t="s">
        <v>207</v>
      </c>
      <c r="P47" s="105" t="s">
        <v>207</v>
      </c>
      <c r="Q47" s="106">
        <v>13903</v>
      </c>
    </row>
    <row r="48" spans="1:26" x14ac:dyDescent="0.2">
      <c r="A48" s="8" t="s">
        <v>105</v>
      </c>
      <c r="B48" s="82">
        <v>1995</v>
      </c>
      <c r="C48" s="124">
        <v>220.23</v>
      </c>
      <c r="D48" s="125">
        <v>152.88</v>
      </c>
      <c r="E48" s="125">
        <v>305.52</v>
      </c>
      <c r="F48" s="105">
        <v>42</v>
      </c>
      <c r="G48" s="105">
        <v>27361</v>
      </c>
      <c r="H48" s="124" t="s">
        <v>207</v>
      </c>
      <c r="I48" s="125" t="s">
        <v>207</v>
      </c>
      <c r="J48" s="125" t="s">
        <v>207</v>
      </c>
      <c r="K48" s="105" t="s">
        <v>207</v>
      </c>
      <c r="L48" s="106">
        <v>13487</v>
      </c>
      <c r="M48" s="124" t="s">
        <v>207</v>
      </c>
      <c r="N48" s="125" t="s">
        <v>207</v>
      </c>
      <c r="O48" s="125" t="s">
        <v>207</v>
      </c>
      <c r="P48" s="105" t="s">
        <v>207</v>
      </c>
      <c r="Q48" s="106">
        <v>13874</v>
      </c>
    </row>
    <row r="49" spans="1:17" x14ac:dyDescent="0.2">
      <c r="A49" s="8" t="s">
        <v>105</v>
      </c>
      <c r="B49" s="82">
        <v>1996</v>
      </c>
      <c r="C49" s="124">
        <v>200</v>
      </c>
      <c r="D49" s="125">
        <v>136.28</v>
      </c>
      <c r="E49" s="125">
        <v>281.45</v>
      </c>
      <c r="F49" s="105">
        <v>40</v>
      </c>
      <c r="G49" s="105">
        <v>27554</v>
      </c>
      <c r="H49" s="124" t="s">
        <v>207</v>
      </c>
      <c r="I49" s="125" t="s">
        <v>207</v>
      </c>
      <c r="J49" s="125" t="s">
        <v>207</v>
      </c>
      <c r="K49" s="105" t="s">
        <v>207</v>
      </c>
      <c r="L49" s="106">
        <v>13588</v>
      </c>
      <c r="M49" s="124" t="s">
        <v>207</v>
      </c>
      <c r="N49" s="125" t="s">
        <v>207</v>
      </c>
      <c r="O49" s="125" t="s">
        <v>207</v>
      </c>
      <c r="P49" s="105" t="s">
        <v>207</v>
      </c>
      <c r="Q49" s="106">
        <v>13966</v>
      </c>
    </row>
    <row r="50" spans="1:17" x14ac:dyDescent="0.2">
      <c r="A50" s="8" t="s">
        <v>105</v>
      </c>
      <c r="B50" s="82">
        <v>1997</v>
      </c>
      <c r="C50" s="124">
        <v>223.61</v>
      </c>
      <c r="D50" s="125">
        <v>163.52000000000001</v>
      </c>
      <c r="E50" s="125">
        <v>298.68</v>
      </c>
      <c r="F50" s="105">
        <v>52</v>
      </c>
      <c r="G50" s="105">
        <v>27792</v>
      </c>
      <c r="H50" s="124" t="s">
        <v>207</v>
      </c>
      <c r="I50" s="125" t="s">
        <v>207</v>
      </c>
      <c r="J50" s="125" t="s">
        <v>207</v>
      </c>
      <c r="K50" s="105" t="s">
        <v>207</v>
      </c>
      <c r="L50" s="106">
        <v>13731</v>
      </c>
      <c r="M50" s="124" t="s">
        <v>207</v>
      </c>
      <c r="N50" s="125" t="s">
        <v>207</v>
      </c>
      <c r="O50" s="125" t="s">
        <v>207</v>
      </c>
      <c r="P50" s="105" t="s">
        <v>207</v>
      </c>
      <c r="Q50" s="106">
        <v>14061</v>
      </c>
    </row>
    <row r="51" spans="1:17" x14ac:dyDescent="0.2">
      <c r="A51" s="8" t="s">
        <v>105</v>
      </c>
      <c r="B51" s="82">
        <v>1998</v>
      </c>
      <c r="C51" s="124">
        <v>221.01</v>
      </c>
      <c r="D51" s="125">
        <v>159.05000000000001</v>
      </c>
      <c r="E51" s="125">
        <v>298.47000000000003</v>
      </c>
      <c r="F51" s="105">
        <v>49</v>
      </c>
      <c r="G51" s="105">
        <v>28126</v>
      </c>
      <c r="H51" s="124" t="s">
        <v>207</v>
      </c>
      <c r="I51" s="125" t="s">
        <v>207</v>
      </c>
      <c r="J51" s="125" t="s">
        <v>207</v>
      </c>
      <c r="K51" s="105" t="s">
        <v>207</v>
      </c>
      <c r="L51" s="106">
        <v>13898</v>
      </c>
      <c r="M51" s="124" t="s">
        <v>207</v>
      </c>
      <c r="N51" s="125" t="s">
        <v>207</v>
      </c>
      <c r="O51" s="125" t="s">
        <v>207</v>
      </c>
      <c r="P51" s="105" t="s">
        <v>207</v>
      </c>
      <c r="Q51" s="106">
        <v>14228</v>
      </c>
    </row>
    <row r="52" spans="1:17" x14ac:dyDescent="0.2">
      <c r="A52" s="8" t="s">
        <v>105</v>
      </c>
      <c r="B52" s="82">
        <v>1999</v>
      </c>
      <c r="C52" s="124">
        <v>216.66</v>
      </c>
      <c r="D52" s="125">
        <v>156.02000000000001</v>
      </c>
      <c r="E52" s="125">
        <v>292.47000000000003</v>
      </c>
      <c r="F52" s="105">
        <v>49</v>
      </c>
      <c r="G52" s="105">
        <v>28284</v>
      </c>
      <c r="H52" s="124" t="s">
        <v>207</v>
      </c>
      <c r="I52" s="125" t="s">
        <v>207</v>
      </c>
      <c r="J52" s="125" t="s">
        <v>207</v>
      </c>
      <c r="K52" s="105" t="s">
        <v>207</v>
      </c>
      <c r="L52" s="106">
        <v>14020</v>
      </c>
      <c r="M52" s="124" t="s">
        <v>207</v>
      </c>
      <c r="N52" s="125" t="s">
        <v>207</v>
      </c>
      <c r="O52" s="125" t="s">
        <v>207</v>
      </c>
      <c r="P52" s="105" t="s">
        <v>207</v>
      </c>
      <c r="Q52" s="106">
        <v>14264</v>
      </c>
    </row>
    <row r="53" spans="1:17" x14ac:dyDescent="0.2">
      <c r="A53" s="8" t="s">
        <v>105</v>
      </c>
      <c r="B53" s="82">
        <v>2000</v>
      </c>
      <c r="C53" s="124">
        <v>309.48</v>
      </c>
      <c r="D53" s="125">
        <v>237.71</v>
      </c>
      <c r="E53" s="125">
        <v>395.75</v>
      </c>
      <c r="F53" s="105">
        <v>72</v>
      </c>
      <c r="G53" s="105">
        <v>28522</v>
      </c>
      <c r="H53" s="124" t="s">
        <v>207</v>
      </c>
      <c r="I53" s="125" t="s">
        <v>207</v>
      </c>
      <c r="J53" s="125" t="s">
        <v>207</v>
      </c>
      <c r="K53" s="105" t="s">
        <v>207</v>
      </c>
      <c r="L53" s="106">
        <v>14176</v>
      </c>
      <c r="M53" s="124" t="s">
        <v>207</v>
      </c>
      <c r="N53" s="125" t="s">
        <v>207</v>
      </c>
      <c r="O53" s="125" t="s">
        <v>207</v>
      </c>
      <c r="P53" s="105" t="s">
        <v>207</v>
      </c>
      <c r="Q53" s="106">
        <v>14346</v>
      </c>
    </row>
    <row r="54" spans="1:17" x14ac:dyDescent="0.2">
      <c r="A54" s="8" t="s">
        <v>105</v>
      </c>
      <c r="B54" s="82">
        <v>2001</v>
      </c>
      <c r="C54" s="124">
        <v>286.51</v>
      </c>
      <c r="D54" s="125">
        <v>217.09</v>
      </c>
      <c r="E54" s="125">
        <v>370.69</v>
      </c>
      <c r="F54" s="105">
        <v>66</v>
      </c>
      <c r="G54" s="105">
        <v>28055</v>
      </c>
      <c r="H54" s="124" t="s">
        <v>207</v>
      </c>
      <c r="I54" s="125" t="s">
        <v>207</v>
      </c>
      <c r="J54" s="125" t="s">
        <v>207</v>
      </c>
      <c r="K54" s="105" t="s">
        <v>207</v>
      </c>
      <c r="L54" s="106">
        <v>13947</v>
      </c>
      <c r="M54" s="124" t="s">
        <v>207</v>
      </c>
      <c r="N54" s="125" t="s">
        <v>207</v>
      </c>
      <c r="O54" s="125" t="s">
        <v>207</v>
      </c>
      <c r="P54" s="105" t="s">
        <v>207</v>
      </c>
      <c r="Q54" s="106">
        <v>14108</v>
      </c>
    </row>
    <row r="55" spans="1:17" x14ac:dyDescent="0.2">
      <c r="A55" s="8" t="s">
        <v>105</v>
      </c>
      <c r="B55" s="82">
        <v>2002</v>
      </c>
      <c r="C55" s="124">
        <v>274.55</v>
      </c>
      <c r="D55" s="125">
        <v>204.8</v>
      </c>
      <c r="E55" s="125">
        <v>359.63</v>
      </c>
      <c r="F55" s="105">
        <v>61</v>
      </c>
      <c r="G55" s="105">
        <v>27284</v>
      </c>
      <c r="H55" s="124" t="s">
        <v>207</v>
      </c>
      <c r="I55" s="125" t="s">
        <v>207</v>
      </c>
      <c r="J55" s="125" t="s">
        <v>207</v>
      </c>
      <c r="K55" s="105" t="s">
        <v>207</v>
      </c>
      <c r="L55" s="106">
        <v>13530</v>
      </c>
      <c r="M55" s="124" t="s">
        <v>207</v>
      </c>
      <c r="N55" s="125" t="s">
        <v>207</v>
      </c>
      <c r="O55" s="125" t="s">
        <v>207</v>
      </c>
      <c r="P55" s="105" t="s">
        <v>207</v>
      </c>
      <c r="Q55" s="106">
        <v>13754</v>
      </c>
    </row>
    <row r="56" spans="1:17" x14ac:dyDescent="0.2">
      <c r="A56" s="8" t="s">
        <v>105</v>
      </c>
      <c r="B56" s="82">
        <v>2003</v>
      </c>
      <c r="C56" s="124">
        <v>308.39</v>
      </c>
      <c r="D56" s="125">
        <v>234.26</v>
      </c>
      <c r="E56" s="125">
        <v>397.81</v>
      </c>
      <c r="F56" s="105">
        <v>69</v>
      </c>
      <c r="G56" s="105">
        <v>26585</v>
      </c>
      <c r="H56" s="124" t="s">
        <v>207</v>
      </c>
      <c r="I56" s="125" t="s">
        <v>207</v>
      </c>
      <c r="J56" s="125" t="s">
        <v>207</v>
      </c>
      <c r="K56" s="105" t="s">
        <v>207</v>
      </c>
      <c r="L56" s="106">
        <v>13148</v>
      </c>
      <c r="M56" s="124" t="s">
        <v>207</v>
      </c>
      <c r="N56" s="125" t="s">
        <v>207</v>
      </c>
      <c r="O56" s="125" t="s">
        <v>207</v>
      </c>
      <c r="P56" s="105" t="s">
        <v>207</v>
      </c>
      <c r="Q56" s="106">
        <v>13437</v>
      </c>
    </row>
    <row r="57" spans="1:17" x14ac:dyDescent="0.2">
      <c r="A57" s="8" t="s">
        <v>105</v>
      </c>
      <c r="B57" s="82">
        <v>2004</v>
      </c>
      <c r="C57" s="124">
        <v>432.68</v>
      </c>
      <c r="D57" s="125">
        <v>343.67</v>
      </c>
      <c r="E57" s="125">
        <v>537.02</v>
      </c>
      <c r="F57" s="105">
        <v>95</v>
      </c>
      <c r="G57" s="105">
        <v>25854</v>
      </c>
      <c r="H57" s="124" t="s">
        <v>207</v>
      </c>
      <c r="I57" s="125" t="s">
        <v>207</v>
      </c>
      <c r="J57" s="125" t="s">
        <v>207</v>
      </c>
      <c r="K57" s="105" t="s">
        <v>207</v>
      </c>
      <c r="L57" s="106">
        <v>12752</v>
      </c>
      <c r="M57" s="124" t="s">
        <v>207</v>
      </c>
      <c r="N57" s="125" t="s">
        <v>207</v>
      </c>
      <c r="O57" s="125" t="s">
        <v>207</v>
      </c>
      <c r="P57" s="105" t="s">
        <v>207</v>
      </c>
      <c r="Q57" s="106">
        <v>13102</v>
      </c>
    </row>
    <row r="58" spans="1:17" x14ac:dyDescent="0.2">
      <c r="A58" s="8" t="s">
        <v>105</v>
      </c>
      <c r="B58" s="82">
        <v>2005</v>
      </c>
      <c r="C58" s="124">
        <v>385.18</v>
      </c>
      <c r="D58" s="125">
        <v>301.85000000000002</v>
      </c>
      <c r="E58" s="125">
        <v>483.8</v>
      </c>
      <c r="F58" s="105">
        <v>85</v>
      </c>
      <c r="G58" s="105">
        <v>25479</v>
      </c>
      <c r="H58" s="124" t="s">
        <v>207</v>
      </c>
      <c r="I58" s="125" t="s">
        <v>207</v>
      </c>
      <c r="J58" s="125" t="s">
        <v>207</v>
      </c>
      <c r="K58" s="105" t="s">
        <v>207</v>
      </c>
      <c r="L58" s="106">
        <v>12543</v>
      </c>
      <c r="M58" s="124" t="s">
        <v>207</v>
      </c>
      <c r="N58" s="125" t="s">
        <v>207</v>
      </c>
      <c r="O58" s="125" t="s">
        <v>207</v>
      </c>
      <c r="P58" s="105" t="s">
        <v>207</v>
      </c>
      <c r="Q58" s="106">
        <v>12936</v>
      </c>
    </row>
    <row r="59" spans="1:17" x14ac:dyDescent="0.2">
      <c r="A59" s="8" t="s">
        <v>105</v>
      </c>
      <c r="B59" s="82">
        <v>2006</v>
      </c>
      <c r="C59" s="124">
        <v>390.49</v>
      </c>
      <c r="D59" s="125">
        <v>304.52</v>
      </c>
      <c r="E59" s="125">
        <v>492.28</v>
      </c>
      <c r="F59" s="105">
        <v>81</v>
      </c>
      <c r="G59" s="105">
        <v>24925</v>
      </c>
      <c r="H59" s="124" t="s">
        <v>207</v>
      </c>
      <c r="I59" s="125" t="s">
        <v>207</v>
      </c>
      <c r="J59" s="125" t="s">
        <v>207</v>
      </c>
      <c r="K59" s="105" t="s">
        <v>207</v>
      </c>
      <c r="L59" s="106">
        <v>12261</v>
      </c>
      <c r="M59" s="124" t="s">
        <v>207</v>
      </c>
      <c r="N59" s="125" t="s">
        <v>207</v>
      </c>
      <c r="O59" s="125" t="s">
        <v>207</v>
      </c>
      <c r="P59" s="105" t="s">
        <v>207</v>
      </c>
      <c r="Q59" s="106">
        <v>12664</v>
      </c>
    </row>
    <row r="60" spans="1:17" x14ac:dyDescent="0.2">
      <c r="A60" s="8" t="s">
        <v>105</v>
      </c>
      <c r="B60" s="82">
        <v>2007</v>
      </c>
      <c r="C60" s="124">
        <v>353.86</v>
      </c>
      <c r="D60" s="125">
        <v>276.36</v>
      </c>
      <c r="E60" s="125">
        <v>446.18</v>
      </c>
      <c r="F60" s="105">
        <v>82</v>
      </c>
      <c r="G60" s="105">
        <v>24506</v>
      </c>
      <c r="H60" s="124" t="s">
        <v>207</v>
      </c>
      <c r="I60" s="125" t="s">
        <v>207</v>
      </c>
      <c r="J60" s="125" t="s">
        <v>207</v>
      </c>
      <c r="K60" s="105" t="s">
        <v>207</v>
      </c>
      <c r="L60" s="106">
        <v>12105</v>
      </c>
      <c r="M60" s="124" t="s">
        <v>207</v>
      </c>
      <c r="N60" s="125" t="s">
        <v>207</v>
      </c>
      <c r="O60" s="125" t="s">
        <v>207</v>
      </c>
      <c r="P60" s="105" t="s">
        <v>207</v>
      </c>
      <c r="Q60" s="106">
        <v>12401</v>
      </c>
    </row>
    <row r="61" spans="1:17" x14ac:dyDescent="0.2">
      <c r="A61" s="8" t="s">
        <v>105</v>
      </c>
      <c r="B61" s="82">
        <v>2008</v>
      </c>
      <c r="C61" s="124">
        <v>345.46</v>
      </c>
      <c r="D61" s="125">
        <v>270.04000000000002</v>
      </c>
      <c r="E61" s="125">
        <v>435.5</v>
      </c>
      <c r="F61" s="105">
        <v>83</v>
      </c>
      <c r="G61" s="105">
        <v>24250</v>
      </c>
      <c r="H61" s="124" t="s">
        <v>207</v>
      </c>
      <c r="I61" s="125" t="s">
        <v>207</v>
      </c>
      <c r="J61" s="125" t="s">
        <v>207</v>
      </c>
      <c r="K61" s="105" t="s">
        <v>207</v>
      </c>
      <c r="L61" s="106">
        <v>11909</v>
      </c>
      <c r="M61" s="124" t="s">
        <v>207</v>
      </c>
      <c r="N61" s="125" t="s">
        <v>207</v>
      </c>
      <c r="O61" s="125" t="s">
        <v>207</v>
      </c>
      <c r="P61" s="105" t="s">
        <v>207</v>
      </c>
      <c r="Q61" s="106">
        <v>12341</v>
      </c>
    </row>
    <row r="62" spans="1:17" x14ac:dyDescent="0.2">
      <c r="A62" s="8" t="s">
        <v>105</v>
      </c>
      <c r="B62" s="82">
        <v>2009</v>
      </c>
      <c r="C62" s="124">
        <v>536.38</v>
      </c>
      <c r="D62" s="125">
        <v>437.14</v>
      </c>
      <c r="E62" s="125">
        <v>650.88</v>
      </c>
      <c r="F62" s="105">
        <v>118</v>
      </c>
      <c r="G62" s="105">
        <v>23955</v>
      </c>
      <c r="H62" s="124" t="s">
        <v>207</v>
      </c>
      <c r="I62" s="125" t="s">
        <v>207</v>
      </c>
      <c r="J62" s="125" t="s">
        <v>207</v>
      </c>
      <c r="K62" s="105" t="s">
        <v>207</v>
      </c>
      <c r="L62" s="106">
        <v>11766</v>
      </c>
      <c r="M62" s="124" t="s">
        <v>207</v>
      </c>
      <c r="N62" s="125" t="s">
        <v>207</v>
      </c>
      <c r="O62" s="125" t="s">
        <v>207</v>
      </c>
      <c r="P62" s="105" t="s">
        <v>207</v>
      </c>
      <c r="Q62" s="106">
        <v>12189</v>
      </c>
    </row>
    <row r="63" spans="1:17" x14ac:dyDescent="0.2">
      <c r="A63" s="8" t="s">
        <v>105</v>
      </c>
      <c r="B63" s="82">
        <v>2010</v>
      </c>
      <c r="C63" s="124">
        <v>491.5</v>
      </c>
      <c r="D63" s="125">
        <v>396.53</v>
      </c>
      <c r="E63" s="125">
        <v>601.69000000000005</v>
      </c>
      <c r="F63" s="105">
        <v>106</v>
      </c>
      <c r="G63" s="105">
        <v>23910</v>
      </c>
      <c r="H63" s="124" t="s">
        <v>207</v>
      </c>
      <c r="I63" s="125" t="s">
        <v>207</v>
      </c>
      <c r="J63" s="125" t="s">
        <v>207</v>
      </c>
      <c r="K63" s="105" t="s">
        <v>207</v>
      </c>
      <c r="L63" s="106">
        <v>11713</v>
      </c>
      <c r="M63" s="124" t="s">
        <v>207</v>
      </c>
      <c r="N63" s="125" t="s">
        <v>207</v>
      </c>
      <c r="O63" s="125" t="s">
        <v>207</v>
      </c>
      <c r="P63" s="105" t="s">
        <v>207</v>
      </c>
      <c r="Q63" s="106">
        <v>12197</v>
      </c>
    </row>
    <row r="64" spans="1:17" x14ac:dyDescent="0.2">
      <c r="A64" s="8" t="s">
        <v>105</v>
      </c>
      <c r="B64" s="82">
        <v>2011</v>
      </c>
      <c r="C64" s="124">
        <v>483.22</v>
      </c>
      <c r="D64" s="125">
        <v>393.71</v>
      </c>
      <c r="E64" s="125">
        <v>586.85</v>
      </c>
      <c r="F64" s="105">
        <v>115</v>
      </c>
      <c r="G64" s="105">
        <v>24031</v>
      </c>
      <c r="H64" s="124" t="s">
        <v>207</v>
      </c>
      <c r="I64" s="125" t="s">
        <v>207</v>
      </c>
      <c r="J64" s="125" t="s">
        <v>207</v>
      </c>
      <c r="K64" s="105" t="s">
        <v>207</v>
      </c>
      <c r="L64" s="106">
        <v>11797</v>
      </c>
      <c r="M64" s="124" t="s">
        <v>207</v>
      </c>
      <c r="N64" s="125" t="s">
        <v>207</v>
      </c>
      <c r="O64" s="125" t="s">
        <v>207</v>
      </c>
      <c r="P64" s="105" t="s">
        <v>207</v>
      </c>
      <c r="Q64" s="106">
        <v>12234</v>
      </c>
    </row>
    <row r="65" spans="1:17" x14ac:dyDescent="0.2">
      <c r="A65" s="8" t="s">
        <v>105</v>
      </c>
      <c r="B65" s="82">
        <v>2012</v>
      </c>
      <c r="C65" s="124">
        <v>539.20000000000005</v>
      </c>
      <c r="D65" s="125">
        <v>445.48</v>
      </c>
      <c r="E65" s="125">
        <v>646.71</v>
      </c>
      <c r="F65" s="105">
        <v>131</v>
      </c>
      <c r="G65" s="105">
        <v>24231</v>
      </c>
      <c r="H65" s="124" t="s">
        <v>207</v>
      </c>
      <c r="I65" s="125" t="s">
        <v>207</v>
      </c>
      <c r="J65" s="125" t="s">
        <v>207</v>
      </c>
      <c r="K65" s="105" t="s">
        <v>207</v>
      </c>
      <c r="L65" s="106">
        <v>11921</v>
      </c>
      <c r="M65" s="124" t="s">
        <v>207</v>
      </c>
      <c r="N65" s="125" t="s">
        <v>207</v>
      </c>
      <c r="O65" s="125" t="s">
        <v>207</v>
      </c>
      <c r="P65" s="105" t="s">
        <v>207</v>
      </c>
      <c r="Q65" s="106">
        <v>12310</v>
      </c>
    </row>
    <row r="66" spans="1:17" x14ac:dyDescent="0.2">
      <c r="A66" s="8" t="s">
        <v>105</v>
      </c>
      <c r="B66" s="82">
        <v>2013</v>
      </c>
      <c r="C66" s="124">
        <v>582.79999999999995</v>
      </c>
      <c r="D66" s="125">
        <v>484.51</v>
      </c>
      <c r="E66" s="125">
        <v>694.92</v>
      </c>
      <c r="F66" s="105">
        <v>141</v>
      </c>
      <c r="G66" s="105">
        <v>24397</v>
      </c>
      <c r="H66" s="124" t="s">
        <v>207</v>
      </c>
      <c r="I66" s="125" t="s">
        <v>207</v>
      </c>
      <c r="J66" s="125" t="s">
        <v>207</v>
      </c>
      <c r="K66" s="105" t="s">
        <v>207</v>
      </c>
      <c r="L66" s="106">
        <v>12009</v>
      </c>
      <c r="M66" s="124" t="s">
        <v>207</v>
      </c>
      <c r="N66" s="125" t="s">
        <v>207</v>
      </c>
      <c r="O66" s="125" t="s">
        <v>207</v>
      </c>
      <c r="P66" s="105" t="s">
        <v>207</v>
      </c>
      <c r="Q66" s="106">
        <v>12388</v>
      </c>
    </row>
    <row r="67" spans="1:17" x14ac:dyDescent="0.2">
      <c r="A67" s="8" t="s">
        <v>105</v>
      </c>
      <c r="B67" s="82">
        <v>2014</v>
      </c>
      <c r="C67" s="124">
        <v>635.23</v>
      </c>
      <c r="D67" s="125">
        <v>535.16</v>
      </c>
      <c r="E67" s="125">
        <v>748.59</v>
      </c>
      <c r="F67" s="105">
        <v>161</v>
      </c>
      <c r="G67" s="105">
        <v>24405</v>
      </c>
      <c r="H67" s="124" t="s">
        <v>207</v>
      </c>
      <c r="I67" s="125" t="s">
        <v>207</v>
      </c>
      <c r="J67" s="125" t="s">
        <v>207</v>
      </c>
      <c r="K67" s="105" t="s">
        <v>207</v>
      </c>
      <c r="L67" s="106">
        <v>12035</v>
      </c>
      <c r="M67" s="124" t="s">
        <v>207</v>
      </c>
      <c r="N67" s="125" t="s">
        <v>207</v>
      </c>
      <c r="O67" s="125" t="s">
        <v>207</v>
      </c>
      <c r="P67" s="105" t="s">
        <v>207</v>
      </c>
      <c r="Q67" s="106">
        <v>12370</v>
      </c>
    </row>
    <row r="68" spans="1:17" x14ac:dyDescent="0.2">
      <c r="A68" s="8" t="s">
        <v>105</v>
      </c>
      <c r="B68" s="82">
        <v>2015</v>
      </c>
      <c r="C68" s="124">
        <v>593.1</v>
      </c>
      <c r="D68" s="125">
        <v>499.61</v>
      </c>
      <c r="E68" s="125">
        <v>699.26</v>
      </c>
      <c r="F68" s="105">
        <v>160</v>
      </c>
      <c r="G68" s="105">
        <v>24520</v>
      </c>
      <c r="H68" s="124" t="s">
        <v>207</v>
      </c>
      <c r="I68" s="125" t="s">
        <v>207</v>
      </c>
      <c r="J68" s="125" t="s">
        <v>207</v>
      </c>
      <c r="K68" s="105" t="s">
        <v>207</v>
      </c>
      <c r="L68" s="106">
        <v>12181</v>
      </c>
      <c r="M68" s="124" t="s">
        <v>207</v>
      </c>
      <c r="N68" s="125" t="s">
        <v>207</v>
      </c>
      <c r="O68" s="125" t="s">
        <v>207</v>
      </c>
      <c r="P68" s="105" t="s">
        <v>207</v>
      </c>
      <c r="Q68" s="106">
        <v>12339</v>
      </c>
    </row>
    <row r="69" spans="1:17" x14ac:dyDescent="0.2">
      <c r="A69" s="8" t="s">
        <v>105</v>
      </c>
      <c r="B69" s="82">
        <v>2016</v>
      </c>
      <c r="C69" s="124">
        <v>451.72</v>
      </c>
      <c r="D69" s="125">
        <v>369.48</v>
      </c>
      <c r="E69" s="125">
        <v>546.92999999999995</v>
      </c>
      <c r="F69" s="105">
        <v>116</v>
      </c>
      <c r="G69" s="105">
        <v>24424</v>
      </c>
      <c r="H69" s="124" t="s">
        <v>207</v>
      </c>
      <c r="I69" s="125" t="s">
        <v>207</v>
      </c>
      <c r="J69" s="125" t="s">
        <v>207</v>
      </c>
      <c r="K69" s="105" t="s">
        <v>207</v>
      </c>
      <c r="L69" s="106">
        <v>12151</v>
      </c>
      <c r="M69" s="124" t="s">
        <v>207</v>
      </c>
      <c r="N69" s="125" t="s">
        <v>207</v>
      </c>
      <c r="O69" s="125" t="s">
        <v>207</v>
      </c>
      <c r="P69" s="105" t="s">
        <v>207</v>
      </c>
      <c r="Q69" s="106">
        <v>12273</v>
      </c>
    </row>
    <row r="70" spans="1:17" x14ac:dyDescent="0.2">
      <c r="A70" s="8" t="s">
        <v>105</v>
      </c>
      <c r="B70" s="82">
        <v>2017</v>
      </c>
      <c r="C70" s="124">
        <v>544.59</v>
      </c>
      <c r="D70" s="125">
        <v>456.58</v>
      </c>
      <c r="E70" s="125">
        <v>645.02</v>
      </c>
      <c r="F70" s="105">
        <v>148</v>
      </c>
      <c r="G70" s="105">
        <v>24330</v>
      </c>
      <c r="H70" s="124" t="s">
        <v>207</v>
      </c>
      <c r="I70" s="125" t="s">
        <v>207</v>
      </c>
      <c r="J70" s="125" t="s">
        <v>207</v>
      </c>
      <c r="K70" s="105" t="s">
        <v>207</v>
      </c>
      <c r="L70" s="106">
        <v>12146</v>
      </c>
      <c r="M70" s="124" t="s">
        <v>207</v>
      </c>
      <c r="N70" s="125" t="s">
        <v>207</v>
      </c>
      <c r="O70" s="125" t="s">
        <v>207</v>
      </c>
      <c r="P70" s="105" t="s">
        <v>207</v>
      </c>
      <c r="Q70" s="106">
        <v>12184</v>
      </c>
    </row>
    <row r="71" spans="1:17" x14ac:dyDescent="0.2">
      <c r="A71" s="8" t="s">
        <v>105</v>
      </c>
      <c r="B71" s="82">
        <v>2018</v>
      </c>
      <c r="C71" s="124">
        <v>601.45000000000005</v>
      </c>
      <c r="D71" s="125">
        <v>508.04</v>
      </c>
      <c r="E71" s="125">
        <v>707.37</v>
      </c>
      <c r="F71" s="105">
        <v>162</v>
      </c>
      <c r="G71" s="105">
        <v>24110</v>
      </c>
      <c r="H71" s="124" t="s">
        <v>207</v>
      </c>
      <c r="I71" s="125" t="s">
        <v>207</v>
      </c>
      <c r="J71" s="125" t="s">
        <v>207</v>
      </c>
      <c r="K71" s="105" t="s">
        <v>207</v>
      </c>
      <c r="L71" s="106">
        <v>12002</v>
      </c>
      <c r="M71" s="124" t="s">
        <v>207</v>
      </c>
      <c r="N71" s="125" t="s">
        <v>207</v>
      </c>
      <c r="O71" s="125" t="s">
        <v>207</v>
      </c>
      <c r="P71" s="105" t="s">
        <v>207</v>
      </c>
      <c r="Q71" s="106">
        <v>12108</v>
      </c>
    </row>
    <row r="72" spans="1:17" x14ac:dyDescent="0.2">
      <c r="A72" s="8" t="s">
        <v>105</v>
      </c>
      <c r="B72" s="82">
        <v>2019</v>
      </c>
      <c r="C72" s="124">
        <v>608.71</v>
      </c>
      <c r="D72" s="125">
        <v>516.71</v>
      </c>
      <c r="E72" s="125">
        <v>712.94</v>
      </c>
      <c r="F72" s="105">
        <v>171</v>
      </c>
      <c r="G72" s="105">
        <v>23795</v>
      </c>
      <c r="H72" s="124" t="s">
        <v>207</v>
      </c>
      <c r="I72" s="125" t="s">
        <v>207</v>
      </c>
      <c r="J72" s="125" t="s">
        <v>207</v>
      </c>
      <c r="K72" s="105" t="s">
        <v>207</v>
      </c>
      <c r="L72" s="106">
        <v>11872</v>
      </c>
      <c r="M72" s="124" t="s">
        <v>207</v>
      </c>
      <c r="N72" s="125" t="s">
        <v>207</v>
      </c>
      <c r="O72" s="125" t="s">
        <v>207</v>
      </c>
      <c r="P72" s="105" t="s">
        <v>207</v>
      </c>
      <c r="Q72" s="106">
        <v>11923</v>
      </c>
    </row>
    <row r="73" spans="1:17" x14ac:dyDescent="0.2">
      <c r="A73" s="8" t="s">
        <v>105</v>
      </c>
      <c r="B73" s="82">
        <v>2020</v>
      </c>
      <c r="C73" s="124">
        <v>617.22</v>
      </c>
      <c r="D73" s="125">
        <v>523.66</v>
      </c>
      <c r="E73" s="125">
        <v>723.24</v>
      </c>
      <c r="F73" s="105">
        <v>167</v>
      </c>
      <c r="G73" s="105">
        <v>23448</v>
      </c>
      <c r="H73" s="124" t="s">
        <v>207</v>
      </c>
      <c r="I73" s="125" t="s">
        <v>207</v>
      </c>
      <c r="J73" s="125" t="s">
        <v>207</v>
      </c>
      <c r="K73" s="105" t="s">
        <v>207</v>
      </c>
      <c r="L73" s="106">
        <v>11689</v>
      </c>
      <c r="M73" s="124" t="s">
        <v>207</v>
      </c>
      <c r="N73" s="125" t="s">
        <v>207</v>
      </c>
      <c r="O73" s="125" t="s">
        <v>207</v>
      </c>
      <c r="P73" s="105" t="s">
        <v>207</v>
      </c>
      <c r="Q73" s="106">
        <v>11759</v>
      </c>
    </row>
    <row r="74" spans="1:17" x14ac:dyDescent="0.2">
      <c r="A74" s="8" t="s">
        <v>105</v>
      </c>
      <c r="B74" s="82">
        <v>2021</v>
      </c>
      <c r="C74" s="124">
        <v>675.23</v>
      </c>
      <c r="D74" s="125">
        <v>578.91999999999996</v>
      </c>
      <c r="E74" s="125">
        <v>783.8</v>
      </c>
      <c r="F74" s="105">
        <v>188</v>
      </c>
      <c r="G74" s="105">
        <v>22691</v>
      </c>
      <c r="H74" s="124" t="s">
        <v>207</v>
      </c>
      <c r="I74" s="125" t="s">
        <v>207</v>
      </c>
      <c r="J74" s="125" t="s">
        <v>207</v>
      </c>
      <c r="K74" s="105" t="s">
        <v>207</v>
      </c>
      <c r="L74" s="106">
        <v>11321</v>
      </c>
      <c r="M74" s="124" t="s">
        <v>207</v>
      </c>
      <c r="N74" s="125" t="s">
        <v>207</v>
      </c>
      <c r="O74" s="125" t="s">
        <v>207</v>
      </c>
      <c r="P74" s="105" t="s">
        <v>207</v>
      </c>
      <c r="Q74" s="106">
        <v>11370</v>
      </c>
    </row>
    <row r="75" spans="1:17" x14ac:dyDescent="0.2">
      <c r="A75" s="8" t="s">
        <v>105</v>
      </c>
      <c r="B75" s="82">
        <v>2022</v>
      </c>
      <c r="C75" s="124">
        <v>749.33</v>
      </c>
      <c r="D75" s="125">
        <v>646.24</v>
      </c>
      <c r="E75" s="125">
        <v>864.87</v>
      </c>
      <c r="F75" s="105">
        <v>202</v>
      </c>
      <c r="G75" s="105">
        <v>22546</v>
      </c>
      <c r="H75" s="124" t="s">
        <v>207</v>
      </c>
      <c r="I75" s="125" t="s">
        <v>207</v>
      </c>
      <c r="J75" s="125" t="s">
        <v>207</v>
      </c>
      <c r="K75" s="105" t="s">
        <v>207</v>
      </c>
      <c r="L75" s="106">
        <v>11299</v>
      </c>
      <c r="M75" s="124" t="s">
        <v>207</v>
      </c>
      <c r="N75" s="125" t="s">
        <v>207</v>
      </c>
      <c r="O75" s="125" t="s">
        <v>207</v>
      </c>
      <c r="P75" s="105" t="s">
        <v>207</v>
      </c>
      <c r="Q75" s="106">
        <v>11247</v>
      </c>
    </row>
    <row r="76" spans="1:17" x14ac:dyDescent="0.2">
      <c r="A76" s="8" t="s">
        <v>105</v>
      </c>
      <c r="B76" s="82" t="s">
        <v>112</v>
      </c>
      <c r="C76" s="124">
        <v>651.94000000000005</v>
      </c>
      <c r="D76" s="125">
        <v>608.17999999999995</v>
      </c>
      <c r="E76" s="125">
        <v>698.12</v>
      </c>
      <c r="F76" s="105">
        <v>890</v>
      </c>
      <c r="G76" s="105">
        <v>116590</v>
      </c>
      <c r="H76" s="124">
        <v>638.33000000000004</v>
      </c>
      <c r="I76" s="125">
        <v>576.4</v>
      </c>
      <c r="J76" s="125">
        <v>705.3</v>
      </c>
      <c r="K76" s="105">
        <v>422</v>
      </c>
      <c r="L76" s="106">
        <v>58183</v>
      </c>
      <c r="M76" s="124">
        <v>679.44</v>
      </c>
      <c r="N76" s="125">
        <v>616.58000000000004</v>
      </c>
      <c r="O76" s="125">
        <v>747.15</v>
      </c>
      <c r="P76" s="105">
        <v>468</v>
      </c>
      <c r="Q76" s="106">
        <v>58407</v>
      </c>
    </row>
    <row r="77" spans="1:17" x14ac:dyDescent="0.2">
      <c r="A77" s="8" t="s">
        <v>113</v>
      </c>
      <c r="B77" s="82">
        <v>1988</v>
      </c>
      <c r="C77" s="124">
        <v>340.55</v>
      </c>
      <c r="D77" s="125">
        <v>323.77</v>
      </c>
      <c r="E77" s="125">
        <v>357.93</v>
      </c>
      <c r="F77" s="105">
        <v>1827</v>
      </c>
      <c r="G77" s="105">
        <v>794606</v>
      </c>
      <c r="H77" s="124">
        <v>392.66</v>
      </c>
      <c r="I77" s="125">
        <v>364.63</v>
      </c>
      <c r="J77" s="125">
        <v>422.08</v>
      </c>
      <c r="K77" s="105">
        <v>912</v>
      </c>
      <c r="L77" s="106">
        <v>389822</v>
      </c>
      <c r="M77" s="124">
        <v>302.33</v>
      </c>
      <c r="N77" s="125">
        <v>281.69</v>
      </c>
      <c r="O77" s="125">
        <v>323.99</v>
      </c>
      <c r="P77" s="105">
        <v>915</v>
      </c>
      <c r="Q77" s="106">
        <v>404784</v>
      </c>
    </row>
    <row r="78" spans="1:17" x14ac:dyDescent="0.2">
      <c r="A78" s="8" t="s">
        <v>113</v>
      </c>
      <c r="B78" s="82">
        <v>1989</v>
      </c>
      <c r="C78" s="124">
        <v>342.09</v>
      </c>
      <c r="D78" s="125">
        <v>325.98</v>
      </c>
      <c r="E78" s="125">
        <v>358.74</v>
      </c>
      <c r="F78" s="105">
        <v>1962</v>
      </c>
      <c r="G78" s="105">
        <v>838046</v>
      </c>
      <c r="H78" s="124">
        <v>388.11</v>
      </c>
      <c r="I78" s="125">
        <v>361.94</v>
      </c>
      <c r="J78" s="125">
        <v>415.51</v>
      </c>
      <c r="K78" s="105">
        <v>971</v>
      </c>
      <c r="L78" s="106">
        <v>411290</v>
      </c>
      <c r="M78" s="124">
        <v>306.27999999999997</v>
      </c>
      <c r="N78" s="125">
        <v>286.23</v>
      </c>
      <c r="O78" s="125">
        <v>327.29000000000002</v>
      </c>
      <c r="P78" s="105">
        <v>991</v>
      </c>
      <c r="Q78" s="106">
        <v>426756</v>
      </c>
    </row>
    <row r="79" spans="1:17" x14ac:dyDescent="0.2">
      <c r="A79" s="8" t="s">
        <v>113</v>
      </c>
      <c r="B79" s="82">
        <v>1990</v>
      </c>
      <c r="C79" s="124">
        <v>343.99</v>
      </c>
      <c r="D79" s="125">
        <v>328.55</v>
      </c>
      <c r="E79" s="125">
        <v>359.93</v>
      </c>
      <c r="F79" s="105">
        <v>2129</v>
      </c>
      <c r="G79" s="105">
        <v>883012</v>
      </c>
      <c r="H79" s="124">
        <v>394.77</v>
      </c>
      <c r="I79" s="125">
        <v>369.37</v>
      </c>
      <c r="J79" s="125">
        <v>421.31</v>
      </c>
      <c r="K79" s="105">
        <v>1054</v>
      </c>
      <c r="L79" s="106">
        <v>432820</v>
      </c>
      <c r="M79" s="124">
        <v>306.54000000000002</v>
      </c>
      <c r="N79" s="125">
        <v>287.44</v>
      </c>
      <c r="O79" s="125">
        <v>326.52</v>
      </c>
      <c r="P79" s="105">
        <v>1075</v>
      </c>
      <c r="Q79" s="106">
        <v>450192</v>
      </c>
    </row>
    <row r="80" spans="1:17" x14ac:dyDescent="0.2">
      <c r="A80" s="8" t="s">
        <v>113</v>
      </c>
      <c r="B80" s="82">
        <v>1991</v>
      </c>
      <c r="C80" s="124">
        <v>328.12</v>
      </c>
      <c r="D80" s="125">
        <v>313.69</v>
      </c>
      <c r="E80" s="125">
        <v>343.02</v>
      </c>
      <c r="F80" s="105">
        <v>2187</v>
      </c>
      <c r="G80" s="105">
        <v>932117</v>
      </c>
      <c r="H80" s="124">
        <v>382.53</v>
      </c>
      <c r="I80" s="125">
        <v>358.87</v>
      </c>
      <c r="J80" s="125">
        <v>407.23</v>
      </c>
      <c r="K80" s="105">
        <v>1117</v>
      </c>
      <c r="L80" s="106">
        <v>457096</v>
      </c>
      <c r="M80" s="124">
        <v>285.89999999999998</v>
      </c>
      <c r="N80" s="125">
        <v>268.13</v>
      </c>
      <c r="O80" s="125">
        <v>304.49</v>
      </c>
      <c r="P80" s="105">
        <v>1070</v>
      </c>
      <c r="Q80" s="106">
        <v>475021</v>
      </c>
    </row>
    <row r="81" spans="1:17" x14ac:dyDescent="0.2">
      <c r="A81" s="8" t="s">
        <v>113</v>
      </c>
      <c r="B81" s="82">
        <v>1992</v>
      </c>
      <c r="C81" s="124">
        <v>355.24</v>
      </c>
      <c r="D81" s="125">
        <v>340.71</v>
      </c>
      <c r="E81" s="125">
        <v>370.21</v>
      </c>
      <c r="F81" s="105">
        <v>2519</v>
      </c>
      <c r="G81" s="105">
        <v>983450</v>
      </c>
      <c r="H81" s="124">
        <v>423.87</v>
      </c>
      <c r="I81" s="125">
        <v>399.57</v>
      </c>
      <c r="J81" s="125">
        <v>449.13</v>
      </c>
      <c r="K81" s="105">
        <v>1305</v>
      </c>
      <c r="L81" s="106">
        <v>481809</v>
      </c>
      <c r="M81" s="124">
        <v>304.37</v>
      </c>
      <c r="N81" s="125">
        <v>286.68</v>
      </c>
      <c r="O81" s="125">
        <v>322.83</v>
      </c>
      <c r="P81" s="105">
        <v>1214</v>
      </c>
      <c r="Q81" s="106">
        <v>501641</v>
      </c>
    </row>
    <row r="82" spans="1:17" x14ac:dyDescent="0.2">
      <c r="A82" s="8" t="s">
        <v>113</v>
      </c>
      <c r="B82" s="82">
        <v>1993</v>
      </c>
      <c r="C82" s="124">
        <v>343.18</v>
      </c>
      <c r="D82" s="125">
        <v>329.38</v>
      </c>
      <c r="E82" s="125">
        <v>357.38</v>
      </c>
      <c r="F82" s="105">
        <v>2588</v>
      </c>
      <c r="G82" s="105">
        <v>1034717</v>
      </c>
      <c r="H82" s="124">
        <v>415.29</v>
      </c>
      <c r="I82" s="125">
        <v>392.22</v>
      </c>
      <c r="J82" s="125">
        <v>439.26</v>
      </c>
      <c r="K82" s="105">
        <v>1369</v>
      </c>
      <c r="L82" s="106">
        <v>505701</v>
      </c>
      <c r="M82" s="124">
        <v>289.20999999999998</v>
      </c>
      <c r="N82" s="125">
        <v>272.45999999999998</v>
      </c>
      <c r="O82" s="125">
        <v>306.67</v>
      </c>
      <c r="P82" s="105">
        <v>1219</v>
      </c>
      <c r="Q82" s="106">
        <v>529016</v>
      </c>
    </row>
    <row r="83" spans="1:17" x14ac:dyDescent="0.2">
      <c r="A83" s="8" t="s">
        <v>113</v>
      </c>
      <c r="B83" s="82">
        <v>1994</v>
      </c>
      <c r="C83" s="124">
        <v>347.27</v>
      </c>
      <c r="D83" s="125">
        <v>333.91</v>
      </c>
      <c r="E83" s="125">
        <v>360.99</v>
      </c>
      <c r="F83" s="105">
        <v>2796</v>
      </c>
      <c r="G83" s="105">
        <v>1078231</v>
      </c>
      <c r="H83" s="124">
        <v>413.55</v>
      </c>
      <c r="I83" s="125">
        <v>391.17</v>
      </c>
      <c r="J83" s="125">
        <v>436.79</v>
      </c>
      <c r="K83" s="105">
        <v>1429</v>
      </c>
      <c r="L83" s="106">
        <v>525630</v>
      </c>
      <c r="M83" s="124">
        <v>299.42</v>
      </c>
      <c r="N83" s="125">
        <v>283.14999999999998</v>
      </c>
      <c r="O83" s="125">
        <v>316.35000000000002</v>
      </c>
      <c r="P83" s="105">
        <v>1367</v>
      </c>
      <c r="Q83" s="106">
        <v>552601</v>
      </c>
    </row>
    <row r="84" spans="1:17" x14ac:dyDescent="0.2">
      <c r="A84" s="8" t="s">
        <v>113</v>
      </c>
      <c r="B84" s="82">
        <v>1995</v>
      </c>
      <c r="C84" s="124">
        <v>330.33</v>
      </c>
      <c r="D84" s="125">
        <v>317.79000000000002</v>
      </c>
      <c r="E84" s="125">
        <v>343.22</v>
      </c>
      <c r="F84" s="105">
        <v>2839</v>
      </c>
      <c r="G84" s="105">
        <v>1124762</v>
      </c>
      <c r="H84" s="124">
        <v>388.36</v>
      </c>
      <c r="I84" s="125">
        <v>367.57</v>
      </c>
      <c r="J84" s="125">
        <v>409.94</v>
      </c>
      <c r="K84" s="105">
        <v>1443</v>
      </c>
      <c r="L84" s="106">
        <v>547305</v>
      </c>
      <c r="M84" s="124">
        <v>289.61</v>
      </c>
      <c r="N84" s="125">
        <v>274.11</v>
      </c>
      <c r="O84" s="125">
        <v>305.73</v>
      </c>
      <c r="P84" s="105">
        <v>1396</v>
      </c>
      <c r="Q84" s="106">
        <v>577457</v>
      </c>
    </row>
    <row r="85" spans="1:17" x14ac:dyDescent="0.2">
      <c r="A85" s="8" t="s">
        <v>113</v>
      </c>
      <c r="B85" s="82">
        <v>1996</v>
      </c>
      <c r="C85" s="124">
        <v>342.35</v>
      </c>
      <c r="D85" s="125">
        <v>330.02</v>
      </c>
      <c r="E85" s="125">
        <v>355</v>
      </c>
      <c r="F85" s="105">
        <v>3127</v>
      </c>
      <c r="G85" s="105">
        <v>1171871</v>
      </c>
      <c r="H85" s="124">
        <v>395.36</v>
      </c>
      <c r="I85" s="125">
        <v>375.13</v>
      </c>
      <c r="J85" s="125">
        <v>416.33</v>
      </c>
      <c r="K85" s="105">
        <v>1564</v>
      </c>
      <c r="L85" s="106">
        <v>569313</v>
      </c>
      <c r="M85" s="124">
        <v>306.19</v>
      </c>
      <c r="N85" s="125">
        <v>290.76</v>
      </c>
      <c r="O85" s="125">
        <v>322.20999999999998</v>
      </c>
      <c r="P85" s="105">
        <v>1563</v>
      </c>
      <c r="Q85" s="106">
        <v>602558</v>
      </c>
    </row>
    <row r="86" spans="1:17" x14ac:dyDescent="0.2">
      <c r="A86" s="8" t="s">
        <v>113</v>
      </c>
      <c r="B86" s="82">
        <v>1997</v>
      </c>
      <c r="C86" s="124">
        <v>339.04</v>
      </c>
      <c r="D86" s="125">
        <v>327.10000000000002</v>
      </c>
      <c r="E86" s="125">
        <v>351.29</v>
      </c>
      <c r="F86" s="105">
        <v>3259</v>
      </c>
      <c r="G86" s="105">
        <v>1223418</v>
      </c>
      <c r="H86" s="124">
        <v>389.1</v>
      </c>
      <c r="I86" s="125">
        <v>369.41</v>
      </c>
      <c r="J86" s="125">
        <v>409.51</v>
      </c>
      <c r="K86" s="105">
        <v>1597</v>
      </c>
      <c r="L86" s="106">
        <v>593239</v>
      </c>
      <c r="M86" s="124">
        <v>305.19</v>
      </c>
      <c r="N86" s="125">
        <v>290.3</v>
      </c>
      <c r="O86" s="125">
        <v>320.63</v>
      </c>
      <c r="P86" s="105">
        <v>1662</v>
      </c>
      <c r="Q86" s="106">
        <v>630179</v>
      </c>
    </row>
    <row r="87" spans="1:17" x14ac:dyDescent="0.2">
      <c r="A87" s="8" t="s">
        <v>113</v>
      </c>
      <c r="B87" s="82">
        <v>1998</v>
      </c>
      <c r="C87" s="124">
        <v>328.94</v>
      </c>
      <c r="D87" s="125">
        <v>317.63</v>
      </c>
      <c r="E87" s="125">
        <v>340.53</v>
      </c>
      <c r="F87" s="105">
        <v>3395</v>
      </c>
      <c r="G87" s="105">
        <v>1269698</v>
      </c>
      <c r="H87" s="124">
        <v>363.4</v>
      </c>
      <c r="I87" s="125">
        <v>345.18</v>
      </c>
      <c r="J87" s="125">
        <v>382.28</v>
      </c>
      <c r="K87" s="105">
        <v>1616</v>
      </c>
      <c r="L87" s="106">
        <v>615127</v>
      </c>
      <c r="M87" s="124">
        <v>307</v>
      </c>
      <c r="N87" s="125">
        <v>292.58</v>
      </c>
      <c r="O87" s="125">
        <v>321.94</v>
      </c>
      <c r="P87" s="105">
        <v>1779</v>
      </c>
      <c r="Q87" s="106">
        <v>654571</v>
      </c>
    </row>
    <row r="88" spans="1:17" x14ac:dyDescent="0.2">
      <c r="A88" s="8" t="s">
        <v>113</v>
      </c>
      <c r="B88" s="82">
        <v>1999</v>
      </c>
      <c r="C88" s="124">
        <v>340.76</v>
      </c>
      <c r="D88" s="125">
        <v>329.51</v>
      </c>
      <c r="E88" s="125">
        <v>352.29</v>
      </c>
      <c r="F88" s="105">
        <v>3660</v>
      </c>
      <c r="G88" s="105">
        <v>1311746</v>
      </c>
      <c r="H88" s="124">
        <v>402.89</v>
      </c>
      <c r="I88" s="125">
        <v>384.02</v>
      </c>
      <c r="J88" s="125">
        <v>422.4</v>
      </c>
      <c r="K88" s="105">
        <v>1850</v>
      </c>
      <c r="L88" s="106">
        <v>636718</v>
      </c>
      <c r="M88" s="124">
        <v>298.39</v>
      </c>
      <c r="N88" s="125">
        <v>284.54000000000002</v>
      </c>
      <c r="O88" s="125">
        <v>312.73</v>
      </c>
      <c r="P88" s="105">
        <v>1810</v>
      </c>
      <c r="Q88" s="106">
        <v>675028</v>
      </c>
    </row>
    <row r="89" spans="1:17" x14ac:dyDescent="0.2">
      <c r="A89" s="8" t="s">
        <v>113</v>
      </c>
      <c r="B89" s="82">
        <v>2000</v>
      </c>
      <c r="C89" s="124">
        <v>330.83</v>
      </c>
      <c r="D89" s="125">
        <v>320.07</v>
      </c>
      <c r="E89" s="125">
        <v>341.86</v>
      </c>
      <c r="F89" s="105">
        <v>3743</v>
      </c>
      <c r="G89" s="105">
        <v>1355597</v>
      </c>
      <c r="H89" s="124">
        <v>384.26</v>
      </c>
      <c r="I89" s="125">
        <v>366.35</v>
      </c>
      <c r="J89" s="125">
        <v>402.78</v>
      </c>
      <c r="K89" s="105">
        <v>1855</v>
      </c>
      <c r="L89" s="106">
        <v>658982</v>
      </c>
      <c r="M89" s="124">
        <v>295.39999999999998</v>
      </c>
      <c r="N89" s="125">
        <v>282.02</v>
      </c>
      <c r="O89" s="125">
        <v>309.25</v>
      </c>
      <c r="P89" s="105">
        <v>1888</v>
      </c>
      <c r="Q89" s="106">
        <v>696615</v>
      </c>
    </row>
    <row r="90" spans="1:17" x14ac:dyDescent="0.2">
      <c r="A90" s="8" t="s">
        <v>113</v>
      </c>
      <c r="B90" s="82">
        <v>2001</v>
      </c>
      <c r="C90" s="124">
        <v>337.66</v>
      </c>
      <c r="D90" s="125">
        <v>327.06</v>
      </c>
      <c r="E90" s="125">
        <v>348.5</v>
      </c>
      <c r="F90" s="105">
        <v>4011</v>
      </c>
      <c r="G90" s="105">
        <v>1415087</v>
      </c>
      <c r="H90" s="124">
        <v>383.24</v>
      </c>
      <c r="I90" s="125">
        <v>365.73</v>
      </c>
      <c r="J90" s="125">
        <v>401.33</v>
      </c>
      <c r="K90" s="105">
        <v>1933</v>
      </c>
      <c r="L90" s="106">
        <v>688586</v>
      </c>
      <c r="M90" s="124">
        <v>309.17</v>
      </c>
      <c r="N90" s="125">
        <v>295.83999999999997</v>
      </c>
      <c r="O90" s="125">
        <v>322.93</v>
      </c>
      <c r="P90" s="105">
        <v>2078</v>
      </c>
      <c r="Q90" s="106">
        <v>726501</v>
      </c>
    </row>
    <row r="91" spans="1:17" x14ac:dyDescent="0.2">
      <c r="A91" s="8" t="s">
        <v>113</v>
      </c>
      <c r="B91" s="82">
        <v>2002</v>
      </c>
      <c r="C91" s="124">
        <v>345.54</v>
      </c>
      <c r="D91" s="125">
        <v>335.09</v>
      </c>
      <c r="E91" s="125">
        <v>356.22</v>
      </c>
      <c r="F91" s="105">
        <v>4293</v>
      </c>
      <c r="G91" s="105">
        <v>1447109</v>
      </c>
      <c r="H91" s="124">
        <v>399.85</v>
      </c>
      <c r="I91" s="125">
        <v>382.39</v>
      </c>
      <c r="J91" s="125">
        <v>417.87</v>
      </c>
      <c r="K91" s="105">
        <v>2098</v>
      </c>
      <c r="L91" s="106">
        <v>702336</v>
      </c>
      <c r="M91" s="124">
        <v>311.04000000000002</v>
      </c>
      <c r="N91" s="125">
        <v>298.02999999999997</v>
      </c>
      <c r="O91" s="125">
        <v>324.47000000000003</v>
      </c>
      <c r="P91" s="105">
        <v>2195</v>
      </c>
      <c r="Q91" s="106">
        <v>744773</v>
      </c>
    </row>
    <row r="92" spans="1:17" x14ac:dyDescent="0.2">
      <c r="A92" s="8" t="s">
        <v>113</v>
      </c>
      <c r="B92" s="82">
        <v>2003</v>
      </c>
      <c r="C92" s="124">
        <v>329.28</v>
      </c>
      <c r="D92" s="125">
        <v>319.32</v>
      </c>
      <c r="E92" s="125">
        <v>339.46</v>
      </c>
      <c r="F92" s="105">
        <v>4274</v>
      </c>
      <c r="G92" s="105">
        <v>1474647</v>
      </c>
      <c r="H92" s="124">
        <v>391.46</v>
      </c>
      <c r="I92" s="125">
        <v>374.65</v>
      </c>
      <c r="J92" s="125">
        <v>408.8</v>
      </c>
      <c r="K92" s="105">
        <v>2164</v>
      </c>
      <c r="L92" s="106">
        <v>713449</v>
      </c>
      <c r="M92" s="124">
        <v>287.49</v>
      </c>
      <c r="N92" s="125">
        <v>275.25</v>
      </c>
      <c r="O92" s="125">
        <v>300.14</v>
      </c>
      <c r="P92" s="105">
        <v>2110</v>
      </c>
      <c r="Q92" s="106">
        <v>761198</v>
      </c>
    </row>
    <row r="93" spans="1:17" x14ac:dyDescent="0.2">
      <c r="A93" s="8" t="s">
        <v>113</v>
      </c>
      <c r="B93" s="82">
        <v>2004</v>
      </c>
      <c r="C93" s="124">
        <v>328.46</v>
      </c>
      <c r="D93" s="125">
        <v>318.72000000000003</v>
      </c>
      <c r="E93" s="125">
        <v>338.42</v>
      </c>
      <c r="F93" s="105">
        <v>4426</v>
      </c>
      <c r="G93" s="105">
        <v>1498859</v>
      </c>
      <c r="H93" s="124">
        <v>378.15</v>
      </c>
      <c r="I93" s="125">
        <v>361.93</v>
      </c>
      <c r="J93" s="125">
        <v>394.87</v>
      </c>
      <c r="K93" s="105">
        <v>2162</v>
      </c>
      <c r="L93" s="106">
        <v>723143</v>
      </c>
      <c r="M93" s="124">
        <v>297.25</v>
      </c>
      <c r="N93" s="125">
        <v>285.05</v>
      </c>
      <c r="O93" s="125">
        <v>309.83999999999997</v>
      </c>
      <c r="P93" s="105">
        <v>2264</v>
      </c>
      <c r="Q93" s="106">
        <v>775716</v>
      </c>
    </row>
    <row r="94" spans="1:17" x14ac:dyDescent="0.2">
      <c r="A94" s="8" t="s">
        <v>113</v>
      </c>
      <c r="B94" s="82">
        <v>2005</v>
      </c>
      <c r="C94" s="124">
        <v>329.74</v>
      </c>
      <c r="D94" s="125">
        <v>320.18</v>
      </c>
      <c r="E94" s="125">
        <v>339.51</v>
      </c>
      <c r="F94" s="105">
        <v>4626</v>
      </c>
      <c r="G94" s="105">
        <v>1530090</v>
      </c>
      <c r="H94" s="124">
        <v>363.75</v>
      </c>
      <c r="I94" s="125">
        <v>348.23</v>
      </c>
      <c r="J94" s="125">
        <v>379.76</v>
      </c>
      <c r="K94" s="105">
        <v>2172</v>
      </c>
      <c r="L94" s="106">
        <v>736513</v>
      </c>
      <c r="M94" s="124">
        <v>309.88</v>
      </c>
      <c r="N94" s="125">
        <v>297.66000000000003</v>
      </c>
      <c r="O94" s="125">
        <v>322.48</v>
      </c>
      <c r="P94" s="105">
        <v>2454</v>
      </c>
      <c r="Q94" s="106">
        <v>793577</v>
      </c>
    </row>
    <row r="95" spans="1:17" x14ac:dyDescent="0.2">
      <c r="A95" s="8" t="s">
        <v>113</v>
      </c>
      <c r="B95" s="82">
        <v>2006</v>
      </c>
      <c r="C95" s="124">
        <v>330.14</v>
      </c>
      <c r="D95" s="125">
        <v>320.75</v>
      </c>
      <c r="E95" s="125">
        <v>339.72</v>
      </c>
      <c r="F95" s="105">
        <v>4807</v>
      </c>
      <c r="G95" s="105">
        <v>1562997</v>
      </c>
      <c r="H95" s="124">
        <v>366.87</v>
      </c>
      <c r="I95" s="125">
        <v>351.62</v>
      </c>
      <c r="J95" s="125">
        <v>382.6</v>
      </c>
      <c r="K95" s="105">
        <v>2283</v>
      </c>
      <c r="L95" s="106">
        <v>750770</v>
      </c>
      <c r="M95" s="124">
        <v>307.2</v>
      </c>
      <c r="N95" s="125">
        <v>295.25</v>
      </c>
      <c r="O95" s="125">
        <v>319.51</v>
      </c>
      <c r="P95" s="105">
        <v>2524</v>
      </c>
      <c r="Q95" s="106">
        <v>812227</v>
      </c>
    </row>
    <row r="96" spans="1:17" x14ac:dyDescent="0.2">
      <c r="A96" s="8" t="s">
        <v>113</v>
      </c>
      <c r="B96" s="82">
        <v>2007</v>
      </c>
      <c r="C96" s="124">
        <v>344.98</v>
      </c>
      <c r="D96" s="125">
        <v>335.58</v>
      </c>
      <c r="E96" s="125">
        <v>354.57</v>
      </c>
      <c r="F96" s="105">
        <v>5232</v>
      </c>
      <c r="G96" s="105">
        <v>1601855</v>
      </c>
      <c r="H96" s="124">
        <v>383.14</v>
      </c>
      <c r="I96" s="125">
        <v>367.88</v>
      </c>
      <c r="J96" s="125">
        <v>398.85</v>
      </c>
      <c r="K96" s="105">
        <v>2480</v>
      </c>
      <c r="L96" s="106">
        <v>768166</v>
      </c>
      <c r="M96" s="124">
        <v>321.27999999999997</v>
      </c>
      <c r="N96" s="125">
        <v>309.31</v>
      </c>
      <c r="O96" s="125">
        <v>333.6</v>
      </c>
      <c r="P96" s="105">
        <v>2752</v>
      </c>
      <c r="Q96" s="106">
        <v>833689</v>
      </c>
    </row>
    <row r="97" spans="1:17" x14ac:dyDescent="0.2">
      <c r="A97" s="8" t="s">
        <v>113</v>
      </c>
      <c r="B97" s="82">
        <v>2008</v>
      </c>
      <c r="C97" s="124">
        <v>335.15</v>
      </c>
      <c r="D97" s="125">
        <v>326.11</v>
      </c>
      <c r="E97" s="125">
        <v>344.38</v>
      </c>
      <c r="F97" s="105">
        <v>5343</v>
      </c>
      <c r="G97" s="105">
        <v>1649028</v>
      </c>
      <c r="H97" s="124">
        <v>351.66</v>
      </c>
      <c r="I97" s="125">
        <v>337.42</v>
      </c>
      <c r="J97" s="125">
        <v>366.33</v>
      </c>
      <c r="K97" s="105">
        <v>2403</v>
      </c>
      <c r="L97" s="106">
        <v>789674</v>
      </c>
      <c r="M97" s="124">
        <v>328.06</v>
      </c>
      <c r="N97" s="125">
        <v>316.22000000000003</v>
      </c>
      <c r="O97" s="125">
        <v>340.25</v>
      </c>
      <c r="P97" s="105">
        <v>2940</v>
      </c>
      <c r="Q97" s="106">
        <v>859354</v>
      </c>
    </row>
    <row r="98" spans="1:17" x14ac:dyDescent="0.2">
      <c r="A98" s="8" t="s">
        <v>113</v>
      </c>
      <c r="B98" s="82">
        <v>2009</v>
      </c>
      <c r="C98" s="124">
        <v>336.6</v>
      </c>
      <c r="D98" s="125">
        <v>327.72</v>
      </c>
      <c r="E98" s="125">
        <v>345.66</v>
      </c>
      <c r="F98" s="105">
        <v>5584</v>
      </c>
      <c r="G98" s="105">
        <v>1689869</v>
      </c>
      <c r="H98" s="124">
        <v>367.01</v>
      </c>
      <c r="I98" s="125">
        <v>352.77</v>
      </c>
      <c r="J98" s="125">
        <v>381.67</v>
      </c>
      <c r="K98" s="105">
        <v>2617</v>
      </c>
      <c r="L98" s="106">
        <v>807942</v>
      </c>
      <c r="M98" s="124">
        <v>318.37</v>
      </c>
      <c r="N98" s="125">
        <v>306.92</v>
      </c>
      <c r="O98" s="125">
        <v>330.14</v>
      </c>
      <c r="P98" s="105">
        <v>2967</v>
      </c>
      <c r="Q98" s="106">
        <v>881927</v>
      </c>
    </row>
    <row r="99" spans="1:17" x14ac:dyDescent="0.2">
      <c r="A99" s="8" t="s">
        <v>113</v>
      </c>
      <c r="B99" s="82">
        <v>2010</v>
      </c>
      <c r="C99" s="124">
        <v>328.01</v>
      </c>
      <c r="D99" s="125">
        <v>319.41000000000003</v>
      </c>
      <c r="E99" s="125">
        <v>336.78</v>
      </c>
      <c r="F99" s="105">
        <v>5672</v>
      </c>
      <c r="G99" s="105">
        <v>1727860</v>
      </c>
      <c r="H99" s="124">
        <v>358.42</v>
      </c>
      <c r="I99" s="125">
        <v>344.62</v>
      </c>
      <c r="J99" s="125">
        <v>372.61</v>
      </c>
      <c r="K99" s="105">
        <v>2665</v>
      </c>
      <c r="L99" s="106">
        <v>825094</v>
      </c>
      <c r="M99" s="124">
        <v>310.25</v>
      </c>
      <c r="N99" s="125">
        <v>299.16000000000003</v>
      </c>
      <c r="O99" s="125">
        <v>321.66000000000003</v>
      </c>
      <c r="P99" s="105">
        <v>3007</v>
      </c>
      <c r="Q99" s="106">
        <v>902766</v>
      </c>
    </row>
    <row r="100" spans="1:17" x14ac:dyDescent="0.2">
      <c r="A100" s="8" t="s">
        <v>113</v>
      </c>
      <c r="B100" s="82">
        <v>2011</v>
      </c>
      <c r="C100" s="124">
        <v>328.9</v>
      </c>
      <c r="D100" s="125">
        <v>320.45999999999998</v>
      </c>
      <c r="E100" s="125">
        <v>337.5</v>
      </c>
      <c r="F100" s="105">
        <v>5936</v>
      </c>
      <c r="G100" s="105">
        <v>1777918</v>
      </c>
      <c r="H100" s="124">
        <v>352.78</v>
      </c>
      <c r="I100" s="125">
        <v>339.43</v>
      </c>
      <c r="J100" s="125">
        <v>366.51</v>
      </c>
      <c r="K100" s="105">
        <v>2754</v>
      </c>
      <c r="L100" s="106">
        <v>849842</v>
      </c>
      <c r="M100" s="124">
        <v>315.17</v>
      </c>
      <c r="N100" s="125">
        <v>304.19</v>
      </c>
      <c r="O100" s="125">
        <v>326.44</v>
      </c>
      <c r="P100" s="105">
        <v>3182</v>
      </c>
      <c r="Q100" s="106">
        <v>928076</v>
      </c>
    </row>
    <row r="101" spans="1:17" x14ac:dyDescent="0.2">
      <c r="A101" s="8" t="s">
        <v>113</v>
      </c>
      <c r="B101" s="82">
        <v>2012</v>
      </c>
      <c r="C101" s="124">
        <v>323.14999999999998</v>
      </c>
      <c r="D101" s="125">
        <v>314.95999999999998</v>
      </c>
      <c r="E101" s="125">
        <v>331.51</v>
      </c>
      <c r="F101" s="105">
        <v>6075</v>
      </c>
      <c r="G101" s="105">
        <v>1831064</v>
      </c>
      <c r="H101" s="124">
        <v>339.44</v>
      </c>
      <c r="I101" s="125">
        <v>326.64</v>
      </c>
      <c r="J101" s="125">
        <v>352.6</v>
      </c>
      <c r="K101" s="105">
        <v>2773</v>
      </c>
      <c r="L101" s="106">
        <v>876390</v>
      </c>
      <c r="M101" s="124">
        <v>315.74</v>
      </c>
      <c r="N101" s="125">
        <v>304.93</v>
      </c>
      <c r="O101" s="125">
        <v>326.83999999999997</v>
      </c>
      <c r="P101" s="105">
        <v>3302</v>
      </c>
      <c r="Q101" s="106">
        <v>954674</v>
      </c>
    </row>
    <row r="102" spans="1:17" x14ac:dyDescent="0.2">
      <c r="A102" s="8" t="s">
        <v>113</v>
      </c>
      <c r="B102" s="82">
        <v>2013</v>
      </c>
      <c r="C102" s="124">
        <v>318.33999999999997</v>
      </c>
      <c r="D102" s="125">
        <v>310.39</v>
      </c>
      <c r="E102" s="125">
        <v>326.45</v>
      </c>
      <c r="F102" s="105">
        <v>6261</v>
      </c>
      <c r="G102" s="105">
        <v>1890297</v>
      </c>
      <c r="H102" s="124">
        <v>331.45</v>
      </c>
      <c r="I102" s="125">
        <v>319.08</v>
      </c>
      <c r="J102" s="125">
        <v>344.18</v>
      </c>
      <c r="K102" s="105">
        <v>2831</v>
      </c>
      <c r="L102" s="106">
        <v>906676</v>
      </c>
      <c r="M102" s="124">
        <v>313.7</v>
      </c>
      <c r="N102" s="125">
        <v>303.16000000000003</v>
      </c>
      <c r="O102" s="125">
        <v>324.52999999999997</v>
      </c>
      <c r="P102" s="105">
        <v>3430</v>
      </c>
      <c r="Q102" s="106">
        <v>983621</v>
      </c>
    </row>
    <row r="103" spans="1:17" x14ac:dyDescent="0.2">
      <c r="A103" s="8" t="s">
        <v>113</v>
      </c>
      <c r="B103" s="82">
        <v>2014</v>
      </c>
      <c r="C103" s="124">
        <v>309.89</v>
      </c>
      <c r="D103" s="125">
        <v>302.20999999999998</v>
      </c>
      <c r="E103" s="125">
        <v>317.72000000000003</v>
      </c>
      <c r="F103" s="105">
        <v>6373</v>
      </c>
      <c r="G103" s="105">
        <v>1952090</v>
      </c>
      <c r="H103" s="124">
        <v>317.52</v>
      </c>
      <c r="I103" s="125">
        <v>305.76</v>
      </c>
      <c r="J103" s="125">
        <v>329.62</v>
      </c>
      <c r="K103" s="105">
        <v>2879</v>
      </c>
      <c r="L103" s="106">
        <v>937931</v>
      </c>
      <c r="M103" s="124">
        <v>308.38</v>
      </c>
      <c r="N103" s="125">
        <v>298.10000000000002</v>
      </c>
      <c r="O103" s="125">
        <v>318.94</v>
      </c>
      <c r="P103" s="105">
        <v>3494</v>
      </c>
      <c r="Q103" s="106">
        <v>1014159</v>
      </c>
    </row>
    <row r="104" spans="1:17" x14ac:dyDescent="0.2">
      <c r="A104" s="8" t="s">
        <v>113</v>
      </c>
      <c r="B104" s="82">
        <v>2015</v>
      </c>
      <c r="C104" s="124">
        <v>320.02</v>
      </c>
      <c r="D104" s="125">
        <v>312.37</v>
      </c>
      <c r="E104" s="125">
        <v>327.81</v>
      </c>
      <c r="F104" s="105">
        <v>6869</v>
      </c>
      <c r="G104" s="105">
        <v>2019808</v>
      </c>
      <c r="H104" s="124">
        <v>319.45</v>
      </c>
      <c r="I104" s="125">
        <v>307.86</v>
      </c>
      <c r="J104" s="125">
        <v>331.35</v>
      </c>
      <c r="K104" s="105">
        <v>3003</v>
      </c>
      <c r="L104" s="106">
        <v>972476</v>
      </c>
      <c r="M104" s="124">
        <v>326.27999999999997</v>
      </c>
      <c r="N104" s="125">
        <v>315.93</v>
      </c>
      <c r="O104" s="125">
        <v>336.9</v>
      </c>
      <c r="P104" s="105">
        <v>3866</v>
      </c>
      <c r="Q104" s="106">
        <v>1047332</v>
      </c>
    </row>
    <row r="105" spans="1:17" x14ac:dyDescent="0.2">
      <c r="A105" s="8" t="s">
        <v>113</v>
      </c>
      <c r="B105" s="82">
        <v>2016</v>
      </c>
      <c r="C105" s="124">
        <v>304.64999999999998</v>
      </c>
      <c r="D105" s="125">
        <v>297.31</v>
      </c>
      <c r="E105" s="125">
        <v>312.12</v>
      </c>
      <c r="F105" s="105">
        <v>6777</v>
      </c>
      <c r="G105" s="105">
        <v>2078710</v>
      </c>
      <c r="H105" s="124">
        <v>308.64999999999998</v>
      </c>
      <c r="I105" s="125">
        <v>297.52</v>
      </c>
      <c r="J105" s="125">
        <v>320.08999999999997</v>
      </c>
      <c r="K105" s="105">
        <v>3037</v>
      </c>
      <c r="L105" s="106">
        <v>1003061</v>
      </c>
      <c r="M105" s="124">
        <v>306.13</v>
      </c>
      <c r="N105" s="125">
        <v>296.24</v>
      </c>
      <c r="O105" s="125">
        <v>316.27</v>
      </c>
      <c r="P105" s="105">
        <v>3740</v>
      </c>
      <c r="Q105" s="106">
        <v>1075649</v>
      </c>
    </row>
    <row r="106" spans="1:17" x14ac:dyDescent="0.2">
      <c r="A106" s="8" t="s">
        <v>113</v>
      </c>
      <c r="B106" s="82">
        <v>2017</v>
      </c>
      <c r="C106" s="124">
        <v>312.88</v>
      </c>
      <c r="D106" s="125">
        <v>305.60000000000002</v>
      </c>
      <c r="E106" s="125">
        <v>320.3</v>
      </c>
      <c r="F106" s="105">
        <v>7248</v>
      </c>
      <c r="G106" s="105">
        <v>2130385</v>
      </c>
      <c r="H106" s="124">
        <v>310.62</v>
      </c>
      <c r="I106" s="125">
        <v>299.68</v>
      </c>
      <c r="J106" s="125">
        <v>321.85000000000002</v>
      </c>
      <c r="K106" s="105">
        <v>3182</v>
      </c>
      <c r="L106" s="106">
        <v>1030082</v>
      </c>
      <c r="M106" s="124">
        <v>319.97000000000003</v>
      </c>
      <c r="N106" s="125">
        <v>310.05</v>
      </c>
      <c r="O106" s="125">
        <v>330.14</v>
      </c>
      <c r="P106" s="105">
        <v>4066</v>
      </c>
      <c r="Q106" s="106">
        <v>1100303</v>
      </c>
    </row>
    <row r="107" spans="1:17" x14ac:dyDescent="0.2">
      <c r="A107" s="8" t="s">
        <v>113</v>
      </c>
      <c r="B107" s="82">
        <v>2018</v>
      </c>
      <c r="C107" s="124">
        <v>311.05</v>
      </c>
      <c r="D107" s="125">
        <v>303.88</v>
      </c>
      <c r="E107" s="125">
        <v>318.35000000000002</v>
      </c>
      <c r="F107" s="105">
        <v>7396</v>
      </c>
      <c r="G107" s="105">
        <v>2172228</v>
      </c>
      <c r="H107" s="124">
        <v>294.77</v>
      </c>
      <c r="I107" s="125">
        <v>284.3</v>
      </c>
      <c r="J107" s="125">
        <v>305.52999999999997</v>
      </c>
      <c r="K107" s="105">
        <v>3125</v>
      </c>
      <c r="L107" s="106">
        <v>1052761</v>
      </c>
      <c r="M107" s="124">
        <v>330.09</v>
      </c>
      <c r="N107" s="125">
        <v>320.08999999999997</v>
      </c>
      <c r="O107" s="125">
        <v>340.33</v>
      </c>
      <c r="P107" s="105">
        <v>4271</v>
      </c>
      <c r="Q107" s="106">
        <v>1119467</v>
      </c>
    </row>
    <row r="108" spans="1:17" x14ac:dyDescent="0.2">
      <c r="A108" s="8" t="s">
        <v>113</v>
      </c>
      <c r="B108" s="82">
        <v>2019</v>
      </c>
      <c r="C108" s="124">
        <v>316.20999999999998</v>
      </c>
      <c r="D108" s="125">
        <v>309.10000000000002</v>
      </c>
      <c r="E108" s="125">
        <v>323.43</v>
      </c>
      <c r="F108" s="105">
        <v>7777</v>
      </c>
      <c r="G108" s="105">
        <v>2204666</v>
      </c>
      <c r="H108" s="124">
        <v>301.5</v>
      </c>
      <c r="I108" s="125">
        <v>291.13</v>
      </c>
      <c r="J108" s="125">
        <v>312.14999999999998</v>
      </c>
      <c r="K108" s="105">
        <v>3323</v>
      </c>
      <c r="L108" s="106">
        <v>1070717</v>
      </c>
      <c r="M108" s="124">
        <v>334.46</v>
      </c>
      <c r="N108" s="125">
        <v>324.55</v>
      </c>
      <c r="O108" s="125">
        <v>344.61</v>
      </c>
      <c r="P108" s="105">
        <v>4454</v>
      </c>
      <c r="Q108" s="106">
        <v>1133949</v>
      </c>
    </row>
    <row r="109" spans="1:17" x14ac:dyDescent="0.2">
      <c r="A109" s="8" t="s">
        <v>113</v>
      </c>
      <c r="B109" s="82">
        <v>2020</v>
      </c>
      <c r="C109" s="124">
        <v>280.18</v>
      </c>
      <c r="D109" s="125">
        <v>273.58999999999997</v>
      </c>
      <c r="E109" s="125">
        <v>286.89</v>
      </c>
      <c r="F109" s="105">
        <v>7085</v>
      </c>
      <c r="G109" s="105">
        <v>2225941</v>
      </c>
      <c r="H109" s="124">
        <v>273.29000000000002</v>
      </c>
      <c r="I109" s="125">
        <v>263.58999999999997</v>
      </c>
      <c r="J109" s="125">
        <v>283.27</v>
      </c>
      <c r="K109" s="105">
        <v>3107</v>
      </c>
      <c r="L109" s="106">
        <v>1082612</v>
      </c>
      <c r="M109" s="124">
        <v>291.92</v>
      </c>
      <c r="N109" s="125">
        <v>282.77</v>
      </c>
      <c r="O109" s="125">
        <v>301.31</v>
      </c>
      <c r="P109" s="105">
        <v>3978</v>
      </c>
      <c r="Q109" s="106">
        <v>1143329</v>
      </c>
    </row>
    <row r="110" spans="1:17" x14ac:dyDescent="0.2">
      <c r="A110" s="8" t="s">
        <v>113</v>
      </c>
      <c r="B110" s="82">
        <v>2021</v>
      </c>
      <c r="C110" s="124">
        <v>329.81</v>
      </c>
      <c r="D110" s="125">
        <v>322.75</v>
      </c>
      <c r="E110" s="125">
        <v>337</v>
      </c>
      <c r="F110" s="105">
        <v>8536</v>
      </c>
      <c r="G110" s="105">
        <v>2212523</v>
      </c>
      <c r="H110" s="124">
        <v>309.37</v>
      </c>
      <c r="I110" s="125">
        <v>299.22000000000003</v>
      </c>
      <c r="J110" s="125">
        <v>319.8</v>
      </c>
      <c r="K110" s="105">
        <v>3630</v>
      </c>
      <c r="L110" s="106">
        <v>1075175</v>
      </c>
      <c r="M110" s="124">
        <v>352.95</v>
      </c>
      <c r="N110" s="125">
        <v>342.97</v>
      </c>
      <c r="O110" s="125">
        <v>363.17</v>
      </c>
      <c r="P110" s="105">
        <v>4906</v>
      </c>
      <c r="Q110" s="106">
        <v>1137348</v>
      </c>
    </row>
    <row r="111" spans="1:17" x14ac:dyDescent="0.2">
      <c r="A111" s="8" t="s">
        <v>113</v>
      </c>
      <c r="B111" s="82">
        <v>2022</v>
      </c>
      <c r="C111" s="124">
        <v>335.57</v>
      </c>
      <c r="D111" s="125">
        <v>328.53</v>
      </c>
      <c r="E111" s="125">
        <v>342.73</v>
      </c>
      <c r="F111" s="105">
        <v>8887</v>
      </c>
      <c r="G111" s="105">
        <v>2236709</v>
      </c>
      <c r="H111" s="124">
        <v>316.04000000000002</v>
      </c>
      <c r="I111" s="125">
        <v>305.95999999999998</v>
      </c>
      <c r="J111" s="125">
        <v>326.39</v>
      </c>
      <c r="K111" s="105">
        <v>3819</v>
      </c>
      <c r="L111" s="106">
        <v>1086997</v>
      </c>
      <c r="M111" s="124">
        <v>358.22</v>
      </c>
      <c r="N111" s="125">
        <v>348.24</v>
      </c>
      <c r="O111" s="125">
        <v>368.42</v>
      </c>
      <c r="P111" s="105">
        <v>5068</v>
      </c>
      <c r="Q111" s="106">
        <v>1149712</v>
      </c>
    </row>
    <row r="112" spans="1:17" x14ac:dyDescent="0.2">
      <c r="A112" s="8" t="s">
        <v>113</v>
      </c>
      <c r="B112" s="82" t="s">
        <v>112</v>
      </c>
      <c r="C112" s="124">
        <v>314.83999999999997</v>
      </c>
      <c r="D112" s="125">
        <v>311.70999999999998</v>
      </c>
      <c r="E112" s="125">
        <v>318</v>
      </c>
      <c r="F112" s="105">
        <v>39681</v>
      </c>
      <c r="G112" s="105">
        <v>11052067</v>
      </c>
      <c r="H112" s="124">
        <v>299.27</v>
      </c>
      <c r="I112" s="125">
        <v>294.70999999999998</v>
      </c>
      <c r="J112" s="125">
        <v>303.89</v>
      </c>
      <c r="K112" s="105">
        <v>17004</v>
      </c>
      <c r="L112" s="106">
        <v>5368262</v>
      </c>
      <c r="M112" s="124">
        <v>333.82</v>
      </c>
      <c r="N112" s="125">
        <v>329.42</v>
      </c>
      <c r="O112" s="125">
        <v>338.27</v>
      </c>
      <c r="P112" s="105">
        <v>22677</v>
      </c>
      <c r="Q112" s="106">
        <v>5683805</v>
      </c>
    </row>
    <row r="113" spans="1:17" x14ac:dyDescent="0.2">
      <c r="A113" s="8" t="s">
        <v>10</v>
      </c>
      <c r="B113" s="82">
        <v>1988</v>
      </c>
      <c r="C113" s="124">
        <v>375.79</v>
      </c>
      <c r="D113" s="125">
        <v>357.34</v>
      </c>
      <c r="E113" s="125">
        <v>394.87</v>
      </c>
      <c r="F113" s="105">
        <v>1817</v>
      </c>
      <c r="G113" s="105">
        <v>953200</v>
      </c>
      <c r="H113" s="124">
        <v>443.08</v>
      </c>
      <c r="I113" s="125">
        <v>410.36</v>
      </c>
      <c r="J113" s="125">
        <v>477.42</v>
      </c>
      <c r="K113" s="107">
        <v>886</v>
      </c>
      <c r="L113" s="106">
        <v>494080</v>
      </c>
      <c r="M113" s="124">
        <v>339.52</v>
      </c>
      <c r="N113" s="125">
        <v>317.08999999999997</v>
      </c>
      <c r="O113" s="125">
        <v>363.01</v>
      </c>
      <c r="P113" s="107">
        <v>931</v>
      </c>
      <c r="Q113" s="106">
        <v>459120</v>
      </c>
    </row>
    <row r="114" spans="1:17" x14ac:dyDescent="0.2">
      <c r="A114" s="8" t="s">
        <v>10</v>
      </c>
      <c r="B114" s="82">
        <v>1989</v>
      </c>
      <c r="C114" s="124">
        <v>376.73</v>
      </c>
      <c r="D114" s="125">
        <v>358.54</v>
      </c>
      <c r="E114" s="125">
        <v>395.53</v>
      </c>
      <c r="F114" s="105">
        <v>1884</v>
      </c>
      <c r="G114" s="105">
        <v>987734</v>
      </c>
      <c r="H114" s="124">
        <v>421.2</v>
      </c>
      <c r="I114" s="125">
        <v>390.23</v>
      </c>
      <c r="J114" s="125">
        <v>453.72</v>
      </c>
      <c r="K114" s="105">
        <v>898</v>
      </c>
      <c r="L114" s="106">
        <v>513485</v>
      </c>
      <c r="M114" s="124">
        <v>353.19</v>
      </c>
      <c r="N114" s="125">
        <v>330.51</v>
      </c>
      <c r="O114" s="125">
        <v>376.91</v>
      </c>
      <c r="P114" s="107">
        <v>986</v>
      </c>
      <c r="Q114" s="106">
        <v>474249</v>
      </c>
    </row>
    <row r="115" spans="1:17" x14ac:dyDescent="0.2">
      <c r="A115" s="8" t="s">
        <v>10</v>
      </c>
      <c r="B115" s="82">
        <v>1990</v>
      </c>
      <c r="C115" s="124">
        <v>391.47</v>
      </c>
      <c r="D115" s="125">
        <v>373.13</v>
      </c>
      <c r="E115" s="125">
        <v>410.39</v>
      </c>
      <c r="F115" s="105">
        <v>2021</v>
      </c>
      <c r="G115" s="105">
        <v>1020294</v>
      </c>
      <c r="H115" s="124">
        <v>462.79</v>
      </c>
      <c r="I115" s="125">
        <v>430</v>
      </c>
      <c r="J115" s="125">
        <v>497.15</v>
      </c>
      <c r="K115" s="105">
        <v>989</v>
      </c>
      <c r="L115" s="106">
        <v>531694</v>
      </c>
      <c r="M115" s="124">
        <v>356.34</v>
      </c>
      <c r="N115" s="125">
        <v>333.95</v>
      </c>
      <c r="O115" s="125">
        <v>379.73</v>
      </c>
      <c r="P115" s="107">
        <v>1032</v>
      </c>
      <c r="Q115" s="106">
        <v>488600</v>
      </c>
    </row>
    <row r="116" spans="1:17" x14ac:dyDescent="0.2">
      <c r="A116" s="8" t="s">
        <v>10</v>
      </c>
      <c r="B116" s="82">
        <v>1991</v>
      </c>
      <c r="C116" s="124">
        <v>409.26</v>
      </c>
      <c r="D116" s="125">
        <v>390.77</v>
      </c>
      <c r="E116" s="125">
        <v>428.33</v>
      </c>
      <c r="F116" s="105">
        <v>2154</v>
      </c>
      <c r="G116" s="105">
        <v>1054449</v>
      </c>
      <c r="H116" s="124">
        <v>493.49</v>
      </c>
      <c r="I116" s="125">
        <v>460.08</v>
      </c>
      <c r="J116" s="125">
        <v>528.41999999999996</v>
      </c>
      <c r="K116" s="105">
        <v>1059</v>
      </c>
      <c r="L116" s="106">
        <v>549764</v>
      </c>
      <c r="M116" s="124">
        <v>365.12</v>
      </c>
      <c r="N116" s="125">
        <v>342.84</v>
      </c>
      <c r="O116" s="125">
        <v>388.36</v>
      </c>
      <c r="P116" s="107">
        <v>1095</v>
      </c>
      <c r="Q116" s="106">
        <v>504685</v>
      </c>
    </row>
    <row r="117" spans="1:17" x14ac:dyDescent="0.2">
      <c r="A117" s="8" t="s">
        <v>10</v>
      </c>
      <c r="B117" s="82">
        <v>1992</v>
      </c>
      <c r="C117" s="124">
        <v>401.51</v>
      </c>
      <c r="D117" s="125">
        <v>383.29</v>
      </c>
      <c r="E117" s="125">
        <v>420.3</v>
      </c>
      <c r="F117" s="105">
        <v>2134</v>
      </c>
      <c r="G117" s="105">
        <v>1091567</v>
      </c>
      <c r="H117" s="124">
        <v>506.26</v>
      </c>
      <c r="I117" s="125">
        <v>472.9</v>
      </c>
      <c r="J117" s="125">
        <v>541.1</v>
      </c>
      <c r="K117" s="105">
        <v>1113</v>
      </c>
      <c r="L117" s="106">
        <v>569367</v>
      </c>
      <c r="M117" s="124">
        <v>338.26</v>
      </c>
      <c r="N117" s="125">
        <v>316.83999999999997</v>
      </c>
      <c r="O117" s="125">
        <v>360.64</v>
      </c>
      <c r="P117" s="107">
        <v>1021</v>
      </c>
      <c r="Q117" s="106">
        <v>522200</v>
      </c>
    </row>
    <row r="118" spans="1:17" x14ac:dyDescent="0.2">
      <c r="A118" s="8" t="s">
        <v>10</v>
      </c>
      <c r="B118" s="82">
        <v>1993</v>
      </c>
      <c r="C118" s="124">
        <v>411.83</v>
      </c>
      <c r="D118" s="125">
        <v>393.8</v>
      </c>
      <c r="E118" s="125">
        <v>430.41</v>
      </c>
      <c r="F118" s="105">
        <v>2280</v>
      </c>
      <c r="G118" s="105">
        <v>1132192</v>
      </c>
      <c r="H118" s="124">
        <v>484.44</v>
      </c>
      <c r="I118" s="125">
        <v>452.68</v>
      </c>
      <c r="J118" s="125">
        <v>517.6</v>
      </c>
      <c r="K118" s="105">
        <v>1131</v>
      </c>
      <c r="L118" s="106">
        <v>590732</v>
      </c>
      <c r="M118" s="124">
        <v>371.15</v>
      </c>
      <c r="N118" s="125">
        <v>349.09</v>
      </c>
      <c r="O118" s="125">
        <v>394.13</v>
      </c>
      <c r="P118" s="107">
        <v>1149</v>
      </c>
      <c r="Q118" s="106">
        <v>541460</v>
      </c>
    </row>
    <row r="119" spans="1:17" x14ac:dyDescent="0.2">
      <c r="A119" s="8" t="s">
        <v>10</v>
      </c>
      <c r="B119" s="82">
        <v>1994</v>
      </c>
      <c r="C119" s="124">
        <v>389.54</v>
      </c>
      <c r="D119" s="125">
        <v>372.33</v>
      </c>
      <c r="E119" s="125">
        <v>407.27</v>
      </c>
      <c r="F119" s="105">
        <v>2239</v>
      </c>
      <c r="G119" s="105">
        <v>1163929</v>
      </c>
      <c r="H119" s="124">
        <v>483.14</v>
      </c>
      <c r="I119" s="125">
        <v>451.89</v>
      </c>
      <c r="J119" s="125">
        <v>515.75</v>
      </c>
      <c r="K119" s="105">
        <v>1160</v>
      </c>
      <c r="L119" s="106">
        <v>606704</v>
      </c>
      <c r="M119" s="124">
        <v>334.59</v>
      </c>
      <c r="N119" s="125">
        <v>314.08</v>
      </c>
      <c r="O119" s="125">
        <v>356</v>
      </c>
      <c r="P119" s="107">
        <v>1079</v>
      </c>
      <c r="Q119" s="106">
        <v>557225</v>
      </c>
    </row>
    <row r="120" spans="1:17" x14ac:dyDescent="0.2">
      <c r="A120" s="8" t="s">
        <v>10</v>
      </c>
      <c r="B120" s="82">
        <v>1995</v>
      </c>
      <c r="C120" s="124">
        <v>391.96</v>
      </c>
      <c r="D120" s="125">
        <v>374.83</v>
      </c>
      <c r="E120" s="125">
        <v>409.6</v>
      </c>
      <c r="F120" s="105">
        <v>2295</v>
      </c>
      <c r="G120" s="105">
        <v>1200438</v>
      </c>
      <c r="H120" s="124">
        <v>477.44</v>
      </c>
      <c r="I120" s="125">
        <v>446.36</v>
      </c>
      <c r="J120" s="125">
        <v>509.87</v>
      </c>
      <c r="K120" s="105">
        <v>1136</v>
      </c>
      <c r="L120" s="106">
        <v>626149</v>
      </c>
      <c r="M120" s="124">
        <v>345.7</v>
      </c>
      <c r="N120" s="125">
        <v>325.13</v>
      </c>
      <c r="O120" s="125">
        <v>367.14</v>
      </c>
      <c r="P120" s="107">
        <v>1159</v>
      </c>
      <c r="Q120" s="106">
        <v>574289</v>
      </c>
    </row>
    <row r="121" spans="1:17" x14ac:dyDescent="0.2">
      <c r="A121" s="8" t="s">
        <v>10</v>
      </c>
      <c r="B121" s="82">
        <v>1996</v>
      </c>
      <c r="C121" s="124">
        <v>374.85</v>
      </c>
      <c r="D121" s="125">
        <v>358.53</v>
      </c>
      <c r="E121" s="125">
        <v>391.66</v>
      </c>
      <c r="F121" s="105">
        <v>2295</v>
      </c>
      <c r="G121" s="105">
        <v>1244440</v>
      </c>
      <c r="H121" s="124">
        <v>466.4</v>
      </c>
      <c r="I121" s="125">
        <v>436.78</v>
      </c>
      <c r="J121" s="125">
        <v>497.29</v>
      </c>
      <c r="K121" s="105">
        <v>1195</v>
      </c>
      <c r="L121" s="106">
        <v>649044</v>
      </c>
      <c r="M121" s="124">
        <v>319.68</v>
      </c>
      <c r="N121" s="125">
        <v>300.27</v>
      </c>
      <c r="O121" s="125">
        <v>339.93</v>
      </c>
      <c r="P121" s="107">
        <v>1100</v>
      </c>
      <c r="Q121" s="106">
        <v>595396</v>
      </c>
    </row>
    <row r="122" spans="1:17" x14ac:dyDescent="0.2">
      <c r="A122" s="8" t="s">
        <v>10</v>
      </c>
      <c r="B122" s="82">
        <v>1997</v>
      </c>
      <c r="C122" s="124">
        <v>374.08</v>
      </c>
      <c r="D122" s="125">
        <v>357.91</v>
      </c>
      <c r="E122" s="125">
        <v>390.72</v>
      </c>
      <c r="F122" s="105">
        <v>2339</v>
      </c>
      <c r="G122" s="105">
        <v>1296141</v>
      </c>
      <c r="H122" s="124">
        <v>442.67</v>
      </c>
      <c r="I122" s="125">
        <v>414.56</v>
      </c>
      <c r="J122" s="125">
        <v>471.97</v>
      </c>
      <c r="K122" s="105">
        <v>1165</v>
      </c>
      <c r="L122" s="106">
        <v>676393</v>
      </c>
      <c r="M122" s="124">
        <v>330.48</v>
      </c>
      <c r="N122" s="125">
        <v>310.92</v>
      </c>
      <c r="O122" s="125">
        <v>350.85</v>
      </c>
      <c r="P122" s="107">
        <v>1174</v>
      </c>
      <c r="Q122" s="106">
        <v>619748</v>
      </c>
    </row>
    <row r="123" spans="1:17" x14ac:dyDescent="0.2">
      <c r="A123" s="8" t="s">
        <v>10</v>
      </c>
      <c r="B123" s="82">
        <v>1998</v>
      </c>
      <c r="C123" s="124">
        <v>394.25</v>
      </c>
      <c r="D123" s="125">
        <v>377.82</v>
      </c>
      <c r="E123" s="125">
        <v>411.15</v>
      </c>
      <c r="F123" s="105">
        <v>2512</v>
      </c>
      <c r="G123" s="105">
        <v>1345021</v>
      </c>
      <c r="H123" s="124">
        <v>430.2</v>
      </c>
      <c r="I123" s="125">
        <v>402.72</v>
      </c>
      <c r="J123" s="125">
        <v>458.86</v>
      </c>
      <c r="K123" s="105">
        <v>1166</v>
      </c>
      <c r="L123" s="106">
        <v>701882</v>
      </c>
      <c r="M123" s="124">
        <v>376.25</v>
      </c>
      <c r="N123" s="125">
        <v>355.51</v>
      </c>
      <c r="O123" s="125">
        <v>397.8</v>
      </c>
      <c r="P123" s="107">
        <v>1346</v>
      </c>
      <c r="Q123" s="106">
        <v>643139</v>
      </c>
    </row>
    <row r="124" spans="1:17" x14ac:dyDescent="0.2">
      <c r="A124" s="8" t="s">
        <v>10</v>
      </c>
      <c r="B124" s="82">
        <v>1999</v>
      </c>
      <c r="C124" s="124">
        <v>377.62</v>
      </c>
      <c r="D124" s="125">
        <v>361.9</v>
      </c>
      <c r="E124" s="125">
        <v>393.79</v>
      </c>
      <c r="F124" s="105">
        <v>2508</v>
      </c>
      <c r="G124" s="105">
        <v>1385780</v>
      </c>
      <c r="H124" s="124">
        <v>436.47</v>
      </c>
      <c r="I124" s="125">
        <v>409.29</v>
      </c>
      <c r="J124" s="125">
        <v>464.79</v>
      </c>
      <c r="K124" s="105">
        <v>1212</v>
      </c>
      <c r="L124" s="106">
        <v>722962</v>
      </c>
      <c r="M124" s="124">
        <v>344.26</v>
      </c>
      <c r="N124" s="125">
        <v>324.94</v>
      </c>
      <c r="O124" s="125">
        <v>364.35</v>
      </c>
      <c r="P124" s="107">
        <v>1296</v>
      </c>
      <c r="Q124" s="106">
        <v>662818</v>
      </c>
    </row>
    <row r="125" spans="1:17" x14ac:dyDescent="0.2">
      <c r="A125" s="8" t="s">
        <v>10</v>
      </c>
      <c r="B125" s="82">
        <v>2000</v>
      </c>
      <c r="C125" s="124">
        <v>372.56</v>
      </c>
      <c r="D125" s="125">
        <v>357.3</v>
      </c>
      <c r="E125" s="125">
        <v>388.26</v>
      </c>
      <c r="F125" s="105">
        <v>2595</v>
      </c>
      <c r="G125" s="105">
        <v>1430223</v>
      </c>
      <c r="H125" s="124">
        <v>450.26</v>
      </c>
      <c r="I125" s="125">
        <v>422.95</v>
      </c>
      <c r="J125" s="125">
        <v>478.69</v>
      </c>
      <c r="K125" s="105">
        <v>1286</v>
      </c>
      <c r="L125" s="106">
        <v>745842</v>
      </c>
      <c r="M125" s="124">
        <v>327.92</v>
      </c>
      <c r="N125" s="125">
        <v>309.60000000000002</v>
      </c>
      <c r="O125" s="125">
        <v>346.96</v>
      </c>
      <c r="P125" s="107">
        <v>1309</v>
      </c>
      <c r="Q125" s="106">
        <v>684381</v>
      </c>
    </row>
    <row r="126" spans="1:17" x14ac:dyDescent="0.2">
      <c r="A126" s="8" t="s">
        <v>10</v>
      </c>
      <c r="B126" s="82">
        <v>2001</v>
      </c>
      <c r="C126" s="124">
        <v>378.32</v>
      </c>
      <c r="D126" s="125">
        <v>363.26</v>
      </c>
      <c r="E126" s="125">
        <v>393.79</v>
      </c>
      <c r="F126" s="105">
        <v>2719</v>
      </c>
      <c r="G126" s="105">
        <v>1458531</v>
      </c>
      <c r="H126" s="124">
        <v>457.58</v>
      </c>
      <c r="I126" s="125">
        <v>430.96</v>
      </c>
      <c r="J126" s="125">
        <v>485.24</v>
      </c>
      <c r="K126" s="105">
        <v>1384</v>
      </c>
      <c r="L126" s="106">
        <v>759431</v>
      </c>
      <c r="M126" s="124">
        <v>328.17</v>
      </c>
      <c r="N126" s="125">
        <v>310.08</v>
      </c>
      <c r="O126" s="125">
        <v>346.96</v>
      </c>
      <c r="P126" s="107">
        <v>1335</v>
      </c>
      <c r="Q126" s="106">
        <v>699100</v>
      </c>
    </row>
    <row r="127" spans="1:17" x14ac:dyDescent="0.2">
      <c r="A127" s="8" t="s">
        <v>10</v>
      </c>
      <c r="B127" s="82">
        <v>2002</v>
      </c>
      <c r="C127" s="124">
        <v>382.42</v>
      </c>
      <c r="D127" s="125">
        <v>367.53</v>
      </c>
      <c r="E127" s="125">
        <v>397.69</v>
      </c>
      <c r="F127" s="105">
        <v>2849</v>
      </c>
      <c r="G127" s="105">
        <v>1473952</v>
      </c>
      <c r="H127" s="124">
        <v>447.51</v>
      </c>
      <c r="I127" s="125">
        <v>421.53</v>
      </c>
      <c r="J127" s="125">
        <v>474.5</v>
      </c>
      <c r="K127" s="105">
        <v>1385</v>
      </c>
      <c r="L127" s="106">
        <v>765685</v>
      </c>
      <c r="M127" s="124">
        <v>344.92</v>
      </c>
      <c r="N127" s="125">
        <v>326.73</v>
      </c>
      <c r="O127" s="125">
        <v>363.79</v>
      </c>
      <c r="P127" s="107">
        <v>1464</v>
      </c>
      <c r="Q127" s="106">
        <v>708267</v>
      </c>
    </row>
    <row r="128" spans="1:17" x14ac:dyDescent="0.2">
      <c r="A128" s="8" t="s">
        <v>10</v>
      </c>
      <c r="B128" s="82">
        <v>2003</v>
      </c>
      <c r="C128" s="124">
        <v>379.48</v>
      </c>
      <c r="D128" s="125">
        <v>364.96</v>
      </c>
      <c r="E128" s="125">
        <v>394.38</v>
      </c>
      <c r="F128" s="105">
        <v>2934</v>
      </c>
      <c r="G128" s="105">
        <v>1496065</v>
      </c>
      <c r="H128" s="124">
        <v>444.16</v>
      </c>
      <c r="I128" s="125">
        <v>419.11</v>
      </c>
      <c r="J128" s="125">
        <v>470.17</v>
      </c>
      <c r="K128" s="105">
        <v>1451</v>
      </c>
      <c r="L128" s="106">
        <v>775680</v>
      </c>
      <c r="M128" s="124">
        <v>339.82</v>
      </c>
      <c r="N128" s="125">
        <v>322.06</v>
      </c>
      <c r="O128" s="125">
        <v>358.23</v>
      </c>
      <c r="P128" s="105">
        <v>1483</v>
      </c>
      <c r="Q128" s="106">
        <v>720385</v>
      </c>
    </row>
    <row r="129" spans="1:17" x14ac:dyDescent="0.2">
      <c r="A129" s="8" t="s">
        <v>10</v>
      </c>
      <c r="B129" s="82">
        <v>2004</v>
      </c>
      <c r="C129" s="124">
        <v>381.49</v>
      </c>
      <c r="D129" s="125">
        <v>367.13</v>
      </c>
      <c r="E129" s="125">
        <v>396.21</v>
      </c>
      <c r="F129" s="105">
        <v>3041</v>
      </c>
      <c r="G129" s="105">
        <v>1518803</v>
      </c>
      <c r="H129" s="124">
        <v>452.47</v>
      </c>
      <c r="I129" s="125">
        <v>427.32</v>
      </c>
      <c r="J129" s="125">
        <v>478.56</v>
      </c>
      <c r="K129" s="105">
        <v>1501</v>
      </c>
      <c r="L129" s="106">
        <v>785846</v>
      </c>
      <c r="M129" s="124">
        <v>339.49</v>
      </c>
      <c r="N129" s="125">
        <v>322.05</v>
      </c>
      <c r="O129" s="125">
        <v>357.56</v>
      </c>
      <c r="P129" s="105">
        <v>1540</v>
      </c>
      <c r="Q129" s="106">
        <v>732957</v>
      </c>
    </row>
    <row r="130" spans="1:17" x14ac:dyDescent="0.2">
      <c r="A130" s="8" t="s">
        <v>10</v>
      </c>
      <c r="B130" s="82">
        <v>2005</v>
      </c>
      <c r="C130" s="124">
        <v>367.17</v>
      </c>
      <c r="D130" s="125">
        <v>353.4</v>
      </c>
      <c r="E130" s="125">
        <v>381.28</v>
      </c>
      <c r="F130" s="105">
        <v>3048</v>
      </c>
      <c r="G130" s="105">
        <v>1546320</v>
      </c>
      <c r="H130" s="124">
        <v>452.85</v>
      </c>
      <c r="I130" s="125">
        <v>428.31</v>
      </c>
      <c r="J130" s="125">
        <v>478.27</v>
      </c>
      <c r="K130" s="105">
        <v>1564</v>
      </c>
      <c r="L130" s="106">
        <v>798572</v>
      </c>
      <c r="M130" s="124">
        <v>313.94</v>
      </c>
      <c r="N130" s="125">
        <v>297.54000000000002</v>
      </c>
      <c r="O130" s="125">
        <v>330.94</v>
      </c>
      <c r="P130" s="105">
        <v>1484</v>
      </c>
      <c r="Q130" s="106">
        <v>747748</v>
      </c>
    </row>
    <row r="131" spans="1:17" x14ac:dyDescent="0.2">
      <c r="A131" s="8" t="s">
        <v>10</v>
      </c>
      <c r="B131" s="82">
        <v>2006</v>
      </c>
      <c r="C131" s="124">
        <v>387.89</v>
      </c>
      <c r="D131" s="125">
        <v>373.99</v>
      </c>
      <c r="E131" s="125">
        <v>402.13</v>
      </c>
      <c r="F131" s="105">
        <v>3327</v>
      </c>
      <c r="G131" s="105">
        <v>1576387</v>
      </c>
      <c r="H131" s="124">
        <v>459.46</v>
      </c>
      <c r="I131" s="125">
        <v>435.43</v>
      </c>
      <c r="J131" s="125">
        <v>484.34</v>
      </c>
      <c r="K131" s="105">
        <v>1664</v>
      </c>
      <c r="L131" s="106">
        <v>812517</v>
      </c>
      <c r="M131" s="124">
        <v>342.98</v>
      </c>
      <c r="N131" s="125">
        <v>326.06</v>
      </c>
      <c r="O131" s="125">
        <v>360.5</v>
      </c>
      <c r="P131" s="107">
        <v>1663</v>
      </c>
      <c r="Q131" s="106">
        <v>763870</v>
      </c>
    </row>
    <row r="132" spans="1:17" x14ac:dyDescent="0.2">
      <c r="A132" s="8" t="s">
        <v>10</v>
      </c>
      <c r="B132" s="82">
        <v>2007</v>
      </c>
      <c r="C132" s="124">
        <v>379.39</v>
      </c>
      <c r="D132" s="125">
        <v>365.95</v>
      </c>
      <c r="E132" s="125">
        <v>393.15</v>
      </c>
      <c r="F132" s="105">
        <v>3410</v>
      </c>
      <c r="G132" s="105">
        <v>1616248</v>
      </c>
      <c r="H132" s="124">
        <v>453.66</v>
      </c>
      <c r="I132" s="125">
        <v>430.47</v>
      </c>
      <c r="J132" s="125">
        <v>477.65</v>
      </c>
      <c r="K132" s="105">
        <v>1742</v>
      </c>
      <c r="L132" s="106">
        <v>831681</v>
      </c>
      <c r="M132" s="124">
        <v>330.93</v>
      </c>
      <c r="N132" s="125">
        <v>314.63</v>
      </c>
      <c r="O132" s="125">
        <v>347.8</v>
      </c>
      <c r="P132" s="105">
        <v>1668</v>
      </c>
      <c r="Q132" s="106">
        <v>784567</v>
      </c>
    </row>
    <row r="133" spans="1:17" x14ac:dyDescent="0.2">
      <c r="A133" s="8" t="s">
        <v>10</v>
      </c>
      <c r="B133" s="82">
        <v>2008</v>
      </c>
      <c r="C133" s="124">
        <v>379.9</v>
      </c>
      <c r="D133" s="125">
        <v>366.81</v>
      </c>
      <c r="E133" s="125">
        <v>393.31</v>
      </c>
      <c r="F133" s="105">
        <v>3632</v>
      </c>
      <c r="G133" s="105">
        <v>1670696</v>
      </c>
      <c r="H133" s="124">
        <v>452.71</v>
      </c>
      <c r="I133" s="125">
        <v>430.12</v>
      </c>
      <c r="J133" s="125">
        <v>476.06</v>
      </c>
      <c r="K133" s="105">
        <v>1840</v>
      </c>
      <c r="L133" s="106">
        <v>858702</v>
      </c>
      <c r="M133" s="124">
        <v>333.14</v>
      </c>
      <c r="N133" s="125">
        <v>317.23</v>
      </c>
      <c r="O133" s="125">
        <v>349.59</v>
      </c>
      <c r="P133" s="105">
        <v>1792</v>
      </c>
      <c r="Q133" s="106">
        <v>811994</v>
      </c>
    </row>
    <row r="134" spans="1:17" x14ac:dyDescent="0.2">
      <c r="A134" s="8" t="s">
        <v>10</v>
      </c>
      <c r="B134" s="82">
        <v>2009</v>
      </c>
      <c r="C134" s="124">
        <v>364.67</v>
      </c>
      <c r="D134" s="125">
        <v>352.09</v>
      </c>
      <c r="E134" s="125">
        <v>377.56</v>
      </c>
      <c r="F134" s="105">
        <v>3596</v>
      </c>
      <c r="G134" s="105">
        <v>1724961</v>
      </c>
      <c r="H134" s="124">
        <v>426.79</v>
      </c>
      <c r="I134" s="125">
        <v>405.49</v>
      </c>
      <c r="J134" s="125">
        <v>448.8</v>
      </c>
      <c r="K134" s="105">
        <v>1816</v>
      </c>
      <c r="L134" s="106">
        <v>885192</v>
      </c>
      <c r="M134" s="124">
        <v>323.04000000000002</v>
      </c>
      <c r="N134" s="125">
        <v>307.60000000000002</v>
      </c>
      <c r="O134" s="125">
        <v>339</v>
      </c>
      <c r="P134" s="105">
        <v>1780</v>
      </c>
      <c r="Q134" s="106">
        <v>839769</v>
      </c>
    </row>
    <row r="135" spans="1:17" x14ac:dyDescent="0.2">
      <c r="A135" s="8" t="s">
        <v>10</v>
      </c>
      <c r="B135" s="82">
        <v>2010</v>
      </c>
      <c r="C135" s="124">
        <v>379.83</v>
      </c>
      <c r="D135" s="125">
        <v>367.19</v>
      </c>
      <c r="E135" s="125">
        <v>392.75</v>
      </c>
      <c r="F135" s="105">
        <v>3873</v>
      </c>
      <c r="G135" s="105">
        <v>1770124</v>
      </c>
      <c r="H135" s="124">
        <v>447.93</v>
      </c>
      <c r="I135" s="125">
        <v>426.26</v>
      </c>
      <c r="J135" s="125">
        <v>470.3</v>
      </c>
      <c r="K135" s="105">
        <v>1930</v>
      </c>
      <c r="L135" s="106">
        <v>906791</v>
      </c>
      <c r="M135" s="124">
        <v>337.58</v>
      </c>
      <c r="N135" s="125">
        <v>322.13</v>
      </c>
      <c r="O135" s="125">
        <v>353.53</v>
      </c>
      <c r="P135" s="105">
        <v>1943</v>
      </c>
      <c r="Q135" s="106">
        <v>863333</v>
      </c>
    </row>
    <row r="136" spans="1:17" x14ac:dyDescent="0.2">
      <c r="A136" s="8" t="s">
        <v>10</v>
      </c>
      <c r="B136" s="82">
        <v>2011</v>
      </c>
      <c r="C136" s="124">
        <v>374.89</v>
      </c>
      <c r="D136" s="125">
        <v>362.63</v>
      </c>
      <c r="E136" s="125">
        <v>387.42</v>
      </c>
      <c r="F136" s="105">
        <v>4003</v>
      </c>
      <c r="G136" s="105">
        <v>1802652</v>
      </c>
      <c r="H136" s="124">
        <v>439.55</v>
      </c>
      <c r="I136" s="125">
        <v>418.69</v>
      </c>
      <c r="J136" s="125">
        <v>461.07</v>
      </c>
      <c r="K136" s="105">
        <v>2012</v>
      </c>
      <c r="L136" s="106">
        <v>921237</v>
      </c>
      <c r="M136" s="124">
        <v>334.16</v>
      </c>
      <c r="N136" s="125">
        <v>319.07</v>
      </c>
      <c r="O136" s="125">
        <v>349.75</v>
      </c>
      <c r="P136" s="105">
        <v>1991</v>
      </c>
      <c r="Q136" s="106">
        <v>881415</v>
      </c>
    </row>
    <row r="137" spans="1:17" x14ac:dyDescent="0.2">
      <c r="A137" s="8" t="s">
        <v>10</v>
      </c>
      <c r="B137" s="82">
        <v>2012</v>
      </c>
      <c r="C137" s="124">
        <v>350.64</v>
      </c>
      <c r="D137" s="125">
        <v>339.13</v>
      </c>
      <c r="E137" s="125">
        <v>362.42</v>
      </c>
      <c r="F137" s="105">
        <v>3982</v>
      </c>
      <c r="G137" s="105">
        <v>1832893</v>
      </c>
      <c r="H137" s="124">
        <v>392.74</v>
      </c>
      <c r="I137" s="125">
        <v>373.65</v>
      </c>
      <c r="J137" s="125">
        <v>412.45</v>
      </c>
      <c r="K137" s="105">
        <v>1931</v>
      </c>
      <c r="L137" s="106">
        <v>935059</v>
      </c>
      <c r="M137" s="124">
        <v>326.39999999999998</v>
      </c>
      <c r="N137" s="125">
        <v>311.87</v>
      </c>
      <c r="O137" s="125">
        <v>341.39</v>
      </c>
      <c r="P137" s="105">
        <v>2051</v>
      </c>
      <c r="Q137" s="106">
        <v>897834</v>
      </c>
    </row>
    <row r="138" spans="1:17" x14ac:dyDescent="0.2">
      <c r="A138" s="8" t="s">
        <v>10</v>
      </c>
      <c r="B138" s="82">
        <v>2013</v>
      </c>
      <c r="C138" s="124">
        <v>341.8</v>
      </c>
      <c r="D138" s="125">
        <v>330.67</v>
      </c>
      <c r="E138" s="125">
        <v>353.19</v>
      </c>
      <c r="F138" s="105">
        <v>4035</v>
      </c>
      <c r="G138" s="105">
        <v>1864568</v>
      </c>
      <c r="H138" s="124">
        <v>373.51</v>
      </c>
      <c r="I138" s="125">
        <v>355.26</v>
      </c>
      <c r="J138" s="125">
        <v>392.36</v>
      </c>
      <c r="K138" s="105">
        <v>1907</v>
      </c>
      <c r="L138" s="106">
        <v>949711</v>
      </c>
      <c r="M138" s="124">
        <v>326.93</v>
      </c>
      <c r="N138" s="125">
        <v>312.66000000000003</v>
      </c>
      <c r="O138" s="125">
        <v>341.64</v>
      </c>
      <c r="P138" s="105">
        <v>2128</v>
      </c>
      <c r="Q138" s="106">
        <v>914857</v>
      </c>
    </row>
    <row r="139" spans="1:17" x14ac:dyDescent="0.2">
      <c r="A139" s="8" t="s">
        <v>10</v>
      </c>
      <c r="B139" s="82">
        <v>2014</v>
      </c>
      <c r="C139" s="124">
        <v>341.57</v>
      </c>
      <c r="D139" s="125">
        <v>330.7</v>
      </c>
      <c r="E139" s="125">
        <v>352.67</v>
      </c>
      <c r="F139" s="105">
        <v>4239</v>
      </c>
      <c r="G139" s="105">
        <v>1893534</v>
      </c>
      <c r="H139" s="124">
        <v>363.14</v>
      </c>
      <c r="I139" s="125">
        <v>345.68</v>
      </c>
      <c r="J139" s="125">
        <v>381.18</v>
      </c>
      <c r="K139" s="105">
        <v>1977</v>
      </c>
      <c r="L139" s="106">
        <v>963849</v>
      </c>
      <c r="M139" s="124">
        <v>333.37</v>
      </c>
      <c r="N139" s="125">
        <v>319.26</v>
      </c>
      <c r="O139" s="125">
        <v>347.92</v>
      </c>
      <c r="P139" s="105">
        <v>2262</v>
      </c>
      <c r="Q139" s="106">
        <v>929685</v>
      </c>
    </row>
    <row r="140" spans="1:17" x14ac:dyDescent="0.2">
      <c r="A140" s="8" t="s">
        <v>10</v>
      </c>
      <c r="B140" s="82">
        <v>2015</v>
      </c>
      <c r="C140" s="124">
        <v>336.69</v>
      </c>
      <c r="D140" s="125">
        <v>326.2</v>
      </c>
      <c r="E140" s="125">
        <v>347.41</v>
      </c>
      <c r="F140" s="105">
        <v>4401</v>
      </c>
      <c r="G140" s="105">
        <v>1919904</v>
      </c>
      <c r="H140" s="124">
        <v>352.44</v>
      </c>
      <c r="I140" s="125">
        <v>335.7</v>
      </c>
      <c r="J140" s="125">
        <v>369.71</v>
      </c>
      <c r="K140" s="105">
        <v>2024</v>
      </c>
      <c r="L140" s="106">
        <v>977125</v>
      </c>
      <c r="M140" s="124">
        <v>334.33</v>
      </c>
      <c r="N140" s="125">
        <v>320.55</v>
      </c>
      <c r="O140" s="125">
        <v>348.52</v>
      </c>
      <c r="P140" s="105">
        <v>2377</v>
      </c>
      <c r="Q140" s="106">
        <v>942779</v>
      </c>
    </row>
    <row r="141" spans="1:17" x14ac:dyDescent="0.2">
      <c r="A141" s="8" t="s">
        <v>10</v>
      </c>
      <c r="B141" s="82">
        <v>2016</v>
      </c>
      <c r="C141" s="124">
        <v>339.66</v>
      </c>
      <c r="D141" s="125">
        <v>329.22</v>
      </c>
      <c r="E141" s="125">
        <v>350.32</v>
      </c>
      <c r="F141" s="105">
        <v>4527</v>
      </c>
      <c r="G141" s="105">
        <v>1939973</v>
      </c>
      <c r="H141" s="124">
        <v>354.57</v>
      </c>
      <c r="I141" s="125">
        <v>337.96</v>
      </c>
      <c r="J141" s="125">
        <v>371.7</v>
      </c>
      <c r="K141" s="105">
        <v>2075</v>
      </c>
      <c r="L141" s="106">
        <v>987349</v>
      </c>
      <c r="M141" s="124">
        <v>338.14</v>
      </c>
      <c r="N141" s="125">
        <v>324.39999999999998</v>
      </c>
      <c r="O141" s="125">
        <v>352.28</v>
      </c>
      <c r="P141" s="107">
        <v>2452</v>
      </c>
      <c r="Q141" s="106">
        <v>952624</v>
      </c>
    </row>
    <row r="142" spans="1:17" x14ac:dyDescent="0.2">
      <c r="A142" s="8" t="s">
        <v>10</v>
      </c>
      <c r="B142" s="82">
        <v>2017</v>
      </c>
      <c r="C142" s="124">
        <v>339.43</v>
      </c>
      <c r="D142" s="125">
        <v>329.2</v>
      </c>
      <c r="E142" s="125">
        <v>349.88</v>
      </c>
      <c r="F142" s="105">
        <v>4685</v>
      </c>
      <c r="G142" s="105">
        <v>1952169</v>
      </c>
      <c r="H142" s="124">
        <v>365.4</v>
      </c>
      <c r="I142" s="125">
        <v>348.81</v>
      </c>
      <c r="J142" s="125">
        <v>382.52</v>
      </c>
      <c r="K142" s="105">
        <v>2209</v>
      </c>
      <c r="L142" s="106">
        <v>993646</v>
      </c>
      <c r="M142" s="124">
        <v>330.28</v>
      </c>
      <c r="N142" s="125">
        <v>316.97000000000003</v>
      </c>
      <c r="O142" s="125">
        <v>343.99</v>
      </c>
      <c r="P142" s="107">
        <v>2476</v>
      </c>
      <c r="Q142" s="106">
        <v>958523</v>
      </c>
    </row>
    <row r="143" spans="1:17" x14ac:dyDescent="0.2">
      <c r="A143" s="8" t="s">
        <v>10</v>
      </c>
      <c r="B143" s="82">
        <v>2018</v>
      </c>
      <c r="C143" s="124">
        <v>335.7</v>
      </c>
      <c r="D143" s="125">
        <v>325.74</v>
      </c>
      <c r="E143" s="125">
        <v>345.87</v>
      </c>
      <c r="F143" s="105">
        <v>4810</v>
      </c>
      <c r="G143" s="105">
        <v>1962125</v>
      </c>
      <c r="H143" s="124">
        <v>346.52</v>
      </c>
      <c r="I143" s="125">
        <v>330.92</v>
      </c>
      <c r="J143" s="125">
        <v>362.62</v>
      </c>
      <c r="K143" s="105">
        <v>2232</v>
      </c>
      <c r="L143" s="106">
        <v>998500</v>
      </c>
      <c r="M143" s="124">
        <v>335.76</v>
      </c>
      <c r="N143" s="125">
        <v>322.51</v>
      </c>
      <c r="O143" s="125">
        <v>349.38</v>
      </c>
      <c r="P143" s="105">
        <v>2578</v>
      </c>
      <c r="Q143" s="106">
        <v>963625</v>
      </c>
    </row>
    <row r="144" spans="1:17" x14ac:dyDescent="0.2">
      <c r="A144" s="8" t="s">
        <v>10</v>
      </c>
      <c r="B144" s="82">
        <v>2019</v>
      </c>
      <c r="C144" s="124">
        <v>334.69</v>
      </c>
      <c r="D144" s="125">
        <v>324.92</v>
      </c>
      <c r="E144" s="125">
        <v>344.66</v>
      </c>
      <c r="F144" s="105">
        <v>4946</v>
      </c>
      <c r="G144" s="105">
        <v>1967960</v>
      </c>
      <c r="H144" s="124">
        <v>340.27</v>
      </c>
      <c r="I144" s="125">
        <v>325.13</v>
      </c>
      <c r="J144" s="125">
        <v>355.88</v>
      </c>
      <c r="K144" s="107">
        <v>2276</v>
      </c>
      <c r="L144" s="106">
        <v>1001373</v>
      </c>
      <c r="M144" s="124">
        <v>339.32</v>
      </c>
      <c r="N144" s="125">
        <v>326.2</v>
      </c>
      <c r="O144" s="125">
        <v>352.82</v>
      </c>
      <c r="P144" s="107">
        <v>2670</v>
      </c>
      <c r="Q144" s="106">
        <v>966587</v>
      </c>
    </row>
    <row r="145" spans="1:17" x14ac:dyDescent="0.2">
      <c r="A145" s="8" t="s">
        <v>10</v>
      </c>
      <c r="B145" s="82">
        <v>2020</v>
      </c>
      <c r="C145" s="124">
        <v>296.94</v>
      </c>
      <c r="D145" s="125">
        <v>287.91000000000003</v>
      </c>
      <c r="E145" s="125">
        <v>306.17</v>
      </c>
      <c r="F145" s="105">
        <v>4519</v>
      </c>
      <c r="G145" s="105">
        <v>1968697</v>
      </c>
      <c r="H145" s="124">
        <v>316.89999999999998</v>
      </c>
      <c r="I145" s="125">
        <v>302.57</v>
      </c>
      <c r="J145" s="125">
        <v>331.67</v>
      </c>
      <c r="K145" s="107">
        <v>2194</v>
      </c>
      <c r="L145" s="106">
        <v>1001347</v>
      </c>
      <c r="M145" s="124">
        <v>288.18</v>
      </c>
      <c r="N145" s="125">
        <v>276.27999999999997</v>
      </c>
      <c r="O145" s="125">
        <v>300.44</v>
      </c>
      <c r="P145" s="107">
        <v>2325</v>
      </c>
      <c r="Q145" s="106">
        <v>967350</v>
      </c>
    </row>
    <row r="146" spans="1:17" x14ac:dyDescent="0.2">
      <c r="A146" s="8" t="s">
        <v>10</v>
      </c>
      <c r="B146" s="82">
        <v>2021</v>
      </c>
      <c r="C146" s="124">
        <v>347.77</v>
      </c>
      <c r="D146" s="125">
        <v>338.11</v>
      </c>
      <c r="E146" s="125">
        <v>357.62</v>
      </c>
      <c r="F146" s="105">
        <v>5388</v>
      </c>
      <c r="G146" s="105">
        <v>1937546</v>
      </c>
      <c r="H146" s="124">
        <v>348.98</v>
      </c>
      <c r="I146" s="125">
        <v>334.11</v>
      </c>
      <c r="J146" s="125">
        <v>364.3</v>
      </c>
      <c r="K146" s="105">
        <v>2459</v>
      </c>
      <c r="L146" s="106">
        <v>984613</v>
      </c>
      <c r="M146" s="124">
        <v>357.49</v>
      </c>
      <c r="N146" s="125">
        <v>344.36</v>
      </c>
      <c r="O146" s="125">
        <v>370.98</v>
      </c>
      <c r="P146" s="105">
        <v>2929</v>
      </c>
      <c r="Q146" s="106">
        <v>952933</v>
      </c>
    </row>
    <row r="147" spans="1:17" x14ac:dyDescent="0.2">
      <c r="A147" s="8" t="s">
        <v>10</v>
      </c>
      <c r="B147" s="82">
        <v>2022</v>
      </c>
      <c r="C147" s="124">
        <v>354.52</v>
      </c>
      <c r="D147" s="125">
        <v>344.89</v>
      </c>
      <c r="E147" s="125">
        <v>364.34</v>
      </c>
      <c r="F147" s="105">
        <v>5582</v>
      </c>
      <c r="G147" s="105">
        <v>1929162</v>
      </c>
      <c r="H147" s="124">
        <v>348.86</v>
      </c>
      <c r="I147" s="125">
        <v>334.31</v>
      </c>
      <c r="J147" s="125">
        <v>363.84</v>
      </c>
      <c r="K147" s="105">
        <v>2530</v>
      </c>
      <c r="L147" s="106">
        <v>979191</v>
      </c>
      <c r="M147" s="124">
        <v>368.24</v>
      </c>
      <c r="N147" s="125">
        <v>355.02</v>
      </c>
      <c r="O147" s="125">
        <v>381.82</v>
      </c>
      <c r="P147" s="105">
        <v>3052</v>
      </c>
      <c r="Q147" s="106">
        <v>949971</v>
      </c>
    </row>
    <row r="148" spans="1:17" x14ac:dyDescent="0.2">
      <c r="A148" s="8" t="s">
        <v>10</v>
      </c>
      <c r="B148" s="82" t="s">
        <v>112</v>
      </c>
      <c r="C148" s="124">
        <v>334.05</v>
      </c>
      <c r="D148" s="125">
        <v>329.74</v>
      </c>
      <c r="E148" s="125">
        <v>338.41</v>
      </c>
      <c r="F148" s="105">
        <v>25245</v>
      </c>
      <c r="G148" s="105">
        <v>9765490</v>
      </c>
      <c r="H148" s="124">
        <v>340.25</v>
      </c>
      <c r="I148" s="125">
        <v>333.55</v>
      </c>
      <c r="J148" s="125">
        <v>347.04</v>
      </c>
      <c r="K148" s="105">
        <v>11691</v>
      </c>
      <c r="L148" s="106">
        <v>4965024</v>
      </c>
      <c r="M148" s="124">
        <v>338.05</v>
      </c>
      <c r="N148" s="125">
        <v>332.24</v>
      </c>
      <c r="O148" s="125">
        <v>343.94</v>
      </c>
      <c r="P148" s="105">
        <v>13554</v>
      </c>
      <c r="Q148" s="106">
        <v>4800466</v>
      </c>
    </row>
    <row r="149" spans="1:17" x14ac:dyDescent="0.2">
      <c r="A149" s="8" t="s">
        <v>37</v>
      </c>
      <c r="B149" s="82">
        <v>1988</v>
      </c>
      <c r="C149" s="124">
        <v>543.39</v>
      </c>
      <c r="D149" s="125">
        <v>517.86</v>
      </c>
      <c r="E149" s="125">
        <v>569.78</v>
      </c>
      <c r="F149" s="105">
        <v>1860</v>
      </c>
      <c r="G149" s="105">
        <v>491922</v>
      </c>
      <c r="H149" s="124">
        <v>688.63</v>
      </c>
      <c r="I149" s="125">
        <v>642.80999999999995</v>
      </c>
      <c r="J149" s="125">
        <v>736.62</v>
      </c>
      <c r="K149" s="107">
        <v>1006</v>
      </c>
      <c r="L149" s="106">
        <v>243290</v>
      </c>
      <c r="M149" s="124">
        <v>448.17</v>
      </c>
      <c r="N149" s="125">
        <v>417.84</v>
      </c>
      <c r="O149" s="125">
        <v>480.04</v>
      </c>
      <c r="P149" s="105">
        <v>854</v>
      </c>
      <c r="Q149" s="106">
        <v>248632</v>
      </c>
    </row>
    <row r="150" spans="1:17" x14ac:dyDescent="0.2">
      <c r="A150" s="8" t="s">
        <v>37</v>
      </c>
      <c r="B150" s="82">
        <v>1989</v>
      </c>
      <c r="C150" s="124">
        <v>516.24</v>
      </c>
      <c r="D150" s="125">
        <v>491.49</v>
      </c>
      <c r="E150" s="125">
        <v>541.85</v>
      </c>
      <c r="F150" s="105">
        <v>1776</v>
      </c>
      <c r="G150" s="105">
        <v>497270</v>
      </c>
      <c r="H150" s="124">
        <v>684.91</v>
      </c>
      <c r="I150" s="125">
        <v>638.79</v>
      </c>
      <c r="J150" s="125">
        <v>733.22</v>
      </c>
      <c r="K150" s="105">
        <v>982</v>
      </c>
      <c r="L150" s="106">
        <v>246032</v>
      </c>
      <c r="M150" s="124">
        <v>405.59</v>
      </c>
      <c r="N150" s="125">
        <v>377.21</v>
      </c>
      <c r="O150" s="125">
        <v>435.46</v>
      </c>
      <c r="P150" s="105">
        <v>794</v>
      </c>
      <c r="Q150" s="106">
        <v>251238</v>
      </c>
    </row>
    <row r="151" spans="1:17" x14ac:dyDescent="0.2">
      <c r="A151" s="8" t="s">
        <v>37</v>
      </c>
      <c r="B151" s="82">
        <v>1990</v>
      </c>
      <c r="C151" s="124">
        <v>537.30999999999995</v>
      </c>
      <c r="D151" s="125">
        <v>512.58000000000004</v>
      </c>
      <c r="E151" s="125">
        <v>562.87</v>
      </c>
      <c r="F151" s="105">
        <v>1899</v>
      </c>
      <c r="G151" s="105">
        <v>504651</v>
      </c>
      <c r="H151" s="124">
        <v>692.21</v>
      </c>
      <c r="I151" s="125">
        <v>647.57000000000005</v>
      </c>
      <c r="J151" s="125">
        <v>738.9</v>
      </c>
      <c r="K151" s="105">
        <v>1046</v>
      </c>
      <c r="L151" s="106">
        <v>249758</v>
      </c>
      <c r="M151" s="124">
        <v>433.69</v>
      </c>
      <c r="N151" s="125">
        <v>404.55</v>
      </c>
      <c r="O151" s="125">
        <v>464.28</v>
      </c>
      <c r="P151" s="105">
        <v>853</v>
      </c>
      <c r="Q151" s="106">
        <v>254893</v>
      </c>
    </row>
    <row r="152" spans="1:17" x14ac:dyDescent="0.2">
      <c r="A152" s="8" t="s">
        <v>37</v>
      </c>
      <c r="B152" s="82">
        <v>1991</v>
      </c>
      <c r="C152" s="124">
        <v>560.70000000000005</v>
      </c>
      <c r="D152" s="125">
        <v>535.53</v>
      </c>
      <c r="E152" s="125">
        <v>586.67999999999995</v>
      </c>
      <c r="F152" s="105">
        <v>1982</v>
      </c>
      <c r="G152" s="105">
        <v>503722</v>
      </c>
      <c r="H152" s="124">
        <v>769.43</v>
      </c>
      <c r="I152" s="125">
        <v>722.17</v>
      </c>
      <c r="J152" s="125">
        <v>818.73</v>
      </c>
      <c r="K152" s="105">
        <v>1141</v>
      </c>
      <c r="L152" s="106">
        <v>248614</v>
      </c>
      <c r="M152" s="124">
        <v>421.79</v>
      </c>
      <c r="N152" s="125">
        <v>393.29</v>
      </c>
      <c r="O152" s="125">
        <v>451.73</v>
      </c>
      <c r="P152" s="105">
        <v>841</v>
      </c>
      <c r="Q152" s="106">
        <v>255108</v>
      </c>
    </row>
    <row r="153" spans="1:17" x14ac:dyDescent="0.2">
      <c r="A153" s="8" t="s">
        <v>37</v>
      </c>
      <c r="B153" s="82">
        <v>1992</v>
      </c>
      <c r="C153" s="124">
        <v>591.94000000000005</v>
      </c>
      <c r="D153" s="125">
        <v>566.33000000000004</v>
      </c>
      <c r="E153" s="125">
        <v>618.35</v>
      </c>
      <c r="F153" s="105">
        <v>2116</v>
      </c>
      <c r="G153" s="105">
        <v>501830</v>
      </c>
      <c r="H153" s="124">
        <v>807.51</v>
      </c>
      <c r="I153" s="125">
        <v>760.07</v>
      </c>
      <c r="J153" s="125">
        <v>856.93</v>
      </c>
      <c r="K153" s="105">
        <v>1219</v>
      </c>
      <c r="L153" s="106">
        <v>247226</v>
      </c>
      <c r="M153" s="124">
        <v>445.08</v>
      </c>
      <c r="N153" s="125">
        <v>416.04</v>
      </c>
      <c r="O153" s="125">
        <v>475.54</v>
      </c>
      <c r="P153" s="105">
        <v>897</v>
      </c>
      <c r="Q153" s="106">
        <v>254604</v>
      </c>
    </row>
    <row r="154" spans="1:17" x14ac:dyDescent="0.2">
      <c r="A154" s="8" t="s">
        <v>37</v>
      </c>
      <c r="B154" s="82">
        <v>1993</v>
      </c>
      <c r="C154" s="124">
        <v>566.9</v>
      </c>
      <c r="D154" s="125">
        <v>542.16</v>
      </c>
      <c r="E154" s="125">
        <v>592.41999999999996</v>
      </c>
      <c r="F154" s="105">
        <v>2062</v>
      </c>
      <c r="G154" s="105">
        <v>497723</v>
      </c>
      <c r="H154" s="124">
        <v>775.72</v>
      </c>
      <c r="I154" s="125">
        <v>729.83</v>
      </c>
      <c r="J154" s="125">
        <v>823.54</v>
      </c>
      <c r="K154" s="105">
        <v>1190</v>
      </c>
      <c r="L154" s="106">
        <v>244743</v>
      </c>
      <c r="M154" s="124">
        <v>422.3</v>
      </c>
      <c r="N154" s="125">
        <v>394.41</v>
      </c>
      <c r="O154" s="125">
        <v>451.58</v>
      </c>
      <c r="P154" s="105">
        <v>872</v>
      </c>
      <c r="Q154" s="106">
        <v>252980</v>
      </c>
    </row>
    <row r="155" spans="1:17" x14ac:dyDescent="0.2">
      <c r="A155" s="8" t="s">
        <v>37</v>
      </c>
      <c r="B155" s="82">
        <v>1994</v>
      </c>
      <c r="C155" s="124">
        <v>555.44000000000005</v>
      </c>
      <c r="D155" s="125">
        <v>531.13</v>
      </c>
      <c r="E155" s="125">
        <v>580.52</v>
      </c>
      <c r="F155" s="105">
        <v>2037</v>
      </c>
      <c r="G155" s="105">
        <v>490851</v>
      </c>
      <c r="H155" s="124">
        <v>753.63</v>
      </c>
      <c r="I155" s="125">
        <v>708.81</v>
      </c>
      <c r="J155" s="125">
        <v>800.37</v>
      </c>
      <c r="K155" s="105">
        <v>1173</v>
      </c>
      <c r="L155" s="106">
        <v>240540</v>
      </c>
      <c r="M155" s="124">
        <v>417.94</v>
      </c>
      <c r="N155" s="125">
        <v>390.32</v>
      </c>
      <c r="O155" s="125">
        <v>446.93</v>
      </c>
      <c r="P155" s="105">
        <v>864</v>
      </c>
      <c r="Q155" s="106">
        <v>250311</v>
      </c>
    </row>
    <row r="156" spans="1:17" x14ac:dyDescent="0.2">
      <c r="A156" s="8" t="s">
        <v>37</v>
      </c>
      <c r="B156" s="82">
        <v>1995</v>
      </c>
      <c r="C156" s="124">
        <v>553.9</v>
      </c>
      <c r="D156" s="125">
        <v>529.79</v>
      </c>
      <c r="E156" s="125">
        <v>578.79</v>
      </c>
      <c r="F156" s="105">
        <v>2044</v>
      </c>
      <c r="G156" s="105">
        <v>486815</v>
      </c>
      <c r="H156" s="124">
        <v>765.41</v>
      </c>
      <c r="I156" s="125">
        <v>720.74</v>
      </c>
      <c r="J156" s="125">
        <v>811.95</v>
      </c>
      <c r="K156" s="105">
        <v>1203</v>
      </c>
      <c r="L156" s="106">
        <v>238152</v>
      </c>
      <c r="M156" s="124">
        <v>403.33</v>
      </c>
      <c r="N156" s="125">
        <v>376.36</v>
      </c>
      <c r="O156" s="125">
        <v>431.66</v>
      </c>
      <c r="P156" s="105">
        <v>841</v>
      </c>
      <c r="Q156" s="106">
        <v>248663</v>
      </c>
    </row>
    <row r="157" spans="1:17" x14ac:dyDescent="0.2">
      <c r="A157" s="8" t="s">
        <v>37</v>
      </c>
      <c r="B157" s="82">
        <v>1996</v>
      </c>
      <c r="C157" s="124">
        <v>542.32000000000005</v>
      </c>
      <c r="D157" s="125">
        <v>518.64</v>
      </c>
      <c r="E157" s="125">
        <v>566.75</v>
      </c>
      <c r="F157" s="105">
        <v>2026</v>
      </c>
      <c r="G157" s="105">
        <v>484979</v>
      </c>
      <c r="H157" s="124">
        <v>725.48</v>
      </c>
      <c r="I157" s="125">
        <v>682.2</v>
      </c>
      <c r="J157" s="125">
        <v>770.63</v>
      </c>
      <c r="K157" s="105">
        <v>1148</v>
      </c>
      <c r="L157" s="106">
        <v>236903</v>
      </c>
      <c r="M157" s="124">
        <v>416.62</v>
      </c>
      <c r="N157" s="125">
        <v>389.38</v>
      </c>
      <c r="O157" s="125">
        <v>445.2</v>
      </c>
      <c r="P157" s="105">
        <v>878</v>
      </c>
      <c r="Q157" s="106">
        <v>248076</v>
      </c>
    </row>
    <row r="158" spans="1:17" x14ac:dyDescent="0.2">
      <c r="A158" s="8" t="s">
        <v>37</v>
      </c>
      <c r="B158" s="82">
        <v>1997</v>
      </c>
      <c r="C158" s="124">
        <v>532.83000000000004</v>
      </c>
      <c r="D158" s="125">
        <v>509.54</v>
      </c>
      <c r="E158" s="125">
        <v>556.88</v>
      </c>
      <c r="F158" s="105">
        <v>2013</v>
      </c>
      <c r="G158" s="105">
        <v>485745</v>
      </c>
      <c r="H158" s="124">
        <v>695.95</v>
      </c>
      <c r="I158" s="125">
        <v>653.92999999999995</v>
      </c>
      <c r="J158" s="125">
        <v>739.81</v>
      </c>
      <c r="K158" s="105">
        <v>1111</v>
      </c>
      <c r="L158" s="106">
        <v>237270</v>
      </c>
      <c r="M158" s="124">
        <v>420.42</v>
      </c>
      <c r="N158" s="125">
        <v>393.34</v>
      </c>
      <c r="O158" s="125">
        <v>448.83</v>
      </c>
      <c r="P158" s="105">
        <v>902</v>
      </c>
      <c r="Q158" s="106">
        <v>248475</v>
      </c>
    </row>
    <row r="159" spans="1:17" x14ac:dyDescent="0.2">
      <c r="A159" s="8" t="s">
        <v>37</v>
      </c>
      <c r="B159" s="82">
        <v>1998</v>
      </c>
      <c r="C159" s="124">
        <v>531.53</v>
      </c>
      <c r="D159" s="125">
        <v>508.47</v>
      </c>
      <c r="E159" s="125">
        <v>555.32000000000005</v>
      </c>
      <c r="F159" s="105">
        <v>2045</v>
      </c>
      <c r="G159" s="105">
        <v>484898</v>
      </c>
      <c r="H159" s="124">
        <v>681.54</v>
      </c>
      <c r="I159" s="125">
        <v>640.28</v>
      </c>
      <c r="J159" s="125">
        <v>724.6</v>
      </c>
      <c r="K159" s="105">
        <v>1103</v>
      </c>
      <c r="L159" s="106">
        <v>236810</v>
      </c>
      <c r="M159" s="124">
        <v>430.06</v>
      </c>
      <c r="N159" s="125">
        <v>402.93</v>
      </c>
      <c r="O159" s="125">
        <v>458.49</v>
      </c>
      <c r="P159" s="105">
        <v>942</v>
      </c>
      <c r="Q159" s="106">
        <v>248088</v>
      </c>
    </row>
    <row r="160" spans="1:17" x14ac:dyDescent="0.2">
      <c r="A160" s="8" t="s">
        <v>37</v>
      </c>
      <c r="B160" s="82">
        <v>1999</v>
      </c>
      <c r="C160" s="124">
        <v>545.69000000000005</v>
      </c>
      <c r="D160" s="125">
        <v>522.59</v>
      </c>
      <c r="E160" s="125">
        <v>569.52</v>
      </c>
      <c r="F160" s="105">
        <v>2145</v>
      </c>
      <c r="G160" s="105">
        <v>482147</v>
      </c>
      <c r="H160" s="124">
        <v>703.75</v>
      </c>
      <c r="I160" s="125">
        <v>662.58</v>
      </c>
      <c r="J160" s="125">
        <v>746.66</v>
      </c>
      <c r="K160" s="105">
        <v>1174</v>
      </c>
      <c r="L160" s="106">
        <v>235005</v>
      </c>
      <c r="M160" s="124">
        <v>435.24</v>
      </c>
      <c r="N160" s="125">
        <v>408.21</v>
      </c>
      <c r="O160" s="125">
        <v>463.56</v>
      </c>
      <c r="P160" s="105">
        <v>971</v>
      </c>
      <c r="Q160" s="106">
        <v>247142</v>
      </c>
    </row>
    <row r="161" spans="1:17" x14ac:dyDescent="0.2">
      <c r="A161" s="8" t="s">
        <v>37</v>
      </c>
      <c r="B161" s="82">
        <v>2000</v>
      </c>
      <c r="C161" s="124">
        <v>512.33000000000004</v>
      </c>
      <c r="D161" s="125">
        <v>490.07</v>
      </c>
      <c r="E161" s="125">
        <v>535.29999999999995</v>
      </c>
      <c r="F161" s="105">
        <v>2036</v>
      </c>
      <c r="G161" s="105">
        <v>480541</v>
      </c>
      <c r="H161" s="124">
        <v>661.5</v>
      </c>
      <c r="I161" s="125">
        <v>621.87</v>
      </c>
      <c r="J161" s="125">
        <v>702.87</v>
      </c>
      <c r="K161" s="105">
        <v>1117</v>
      </c>
      <c r="L161" s="106">
        <v>233933</v>
      </c>
      <c r="M161" s="124">
        <v>405.55</v>
      </c>
      <c r="N161" s="125">
        <v>379.66</v>
      </c>
      <c r="O161" s="125">
        <v>432.7</v>
      </c>
      <c r="P161" s="105">
        <v>919</v>
      </c>
      <c r="Q161" s="106">
        <v>246608</v>
      </c>
    </row>
    <row r="162" spans="1:17" x14ac:dyDescent="0.2">
      <c r="A162" s="8" t="s">
        <v>37</v>
      </c>
      <c r="B162" s="82">
        <v>2001</v>
      </c>
      <c r="C162" s="124">
        <v>508.95</v>
      </c>
      <c r="D162" s="125">
        <v>486.87</v>
      </c>
      <c r="E162" s="125">
        <v>531.75</v>
      </c>
      <c r="F162" s="105">
        <v>2046</v>
      </c>
      <c r="G162" s="105">
        <v>474290</v>
      </c>
      <c r="H162" s="124">
        <v>643.16</v>
      </c>
      <c r="I162" s="125">
        <v>604.51</v>
      </c>
      <c r="J162" s="125">
        <v>683.51</v>
      </c>
      <c r="K162" s="105">
        <v>1113</v>
      </c>
      <c r="L162" s="106">
        <v>230824</v>
      </c>
      <c r="M162" s="124">
        <v>410.67</v>
      </c>
      <c r="N162" s="125">
        <v>384.65</v>
      </c>
      <c r="O162" s="125">
        <v>437.98</v>
      </c>
      <c r="P162" s="105">
        <v>933</v>
      </c>
      <c r="Q162" s="106">
        <v>243466</v>
      </c>
    </row>
    <row r="163" spans="1:17" x14ac:dyDescent="0.2">
      <c r="A163" s="8" t="s">
        <v>37</v>
      </c>
      <c r="B163" s="82">
        <v>2002</v>
      </c>
      <c r="C163" s="124">
        <v>518.20000000000005</v>
      </c>
      <c r="D163" s="125">
        <v>495.99</v>
      </c>
      <c r="E163" s="125">
        <v>541.13</v>
      </c>
      <c r="F163" s="105">
        <v>2100</v>
      </c>
      <c r="G163" s="105">
        <v>465176</v>
      </c>
      <c r="H163" s="124">
        <v>634.17999999999995</v>
      </c>
      <c r="I163" s="125">
        <v>595.80999999999995</v>
      </c>
      <c r="J163" s="125">
        <v>674.26</v>
      </c>
      <c r="K163" s="105">
        <v>1110</v>
      </c>
      <c r="L163" s="106">
        <v>226346</v>
      </c>
      <c r="M163" s="124">
        <v>436.03</v>
      </c>
      <c r="N163" s="125">
        <v>409.17</v>
      </c>
      <c r="O163" s="125">
        <v>464.18</v>
      </c>
      <c r="P163" s="105">
        <v>990</v>
      </c>
      <c r="Q163" s="106">
        <v>238830</v>
      </c>
    </row>
    <row r="164" spans="1:17" x14ac:dyDescent="0.2">
      <c r="A164" s="8" t="s">
        <v>37</v>
      </c>
      <c r="B164" s="82">
        <v>2003</v>
      </c>
      <c r="C164" s="124">
        <v>508.28</v>
      </c>
      <c r="D164" s="125">
        <v>486.29</v>
      </c>
      <c r="E164" s="125">
        <v>530.98</v>
      </c>
      <c r="F164" s="105">
        <v>2068</v>
      </c>
      <c r="G164" s="105">
        <v>457320</v>
      </c>
      <c r="H164" s="124">
        <v>628.9</v>
      </c>
      <c r="I164" s="125">
        <v>590.92999999999995</v>
      </c>
      <c r="J164" s="125">
        <v>668.57</v>
      </c>
      <c r="K164" s="105">
        <v>1116</v>
      </c>
      <c r="L164" s="106">
        <v>222489</v>
      </c>
      <c r="M164" s="124">
        <v>419.56</v>
      </c>
      <c r="N164" s="125">
        <v>393.19</v>
      </c>
      <c r="O164" s="125">
        <v>447.23</v>
      </c>
      <c r="P164" s="105">
        <v>952</v>
      </c>
      <c r="Q164" s="106">
        <v>234831</v>
      </c>
    </row>
    <row r="165" spans="1:17" x14ac:dyDescent="0.2">
      <c r="A165" s="8" t="s">
        <v>37</v>
      </c>
      <c r="B165" s="82">
        <v>2004</v>
      </c>
      <c r="C165" s="124">
        <v>541.15</v>
      </c>
      <c r="D165" s="125">
        <v>518.41</v>
      </c>
      <c r="E165" s="125">
        <v>564.61</v>
      </c>
      <c r="F165" s="105">
        <v>2200</v>
      </c>
      <c r="G165" s="105">
        <v>450223</v>
      </c>
      <c r="H165" s="124">
        <v>669.4</v>
      </c>
      <c r="I165" s="125">
        <v>629.96</v>
      </c>
      <c r="J165" s="125">
        <v>710.57</v>
      </c>
      <c r="K165" s="105">
        <v>1180</v>
      </c>
      <c r="L165" s="106">
        <v>218925</v>
      </c>
      <c r="M165" s="124">
        <v>450.02</v>
      </c>
      <c r="N165" s="125">
        <v>422.63</v>
      </c>
      <c r="O165" s="125">
        <v>478.71</v>
      </c>
      <c r="P165" s="105">
        <v>1020</v>
      </c>
      <c r="Q165" s="106">
        <v>231298</v>
      </c>
    </row>
    <row r="166" spans="1:17" x14ac:dyDescent="0.2">
      <c r="A166" s="8" t="s">
        <v>37</v>
      </c>
      <c r="B166" s="82">
        <v>2005</v>
      </c>
      <c r="C166" s="124">
        <v>538.85</v>
      </c>
      <c r="D166" s="125">
        <v>516.24</v>
      </c>
      <c r="E166" s="125">
        <v>562.17999999999995</v>
      </c>
      <c r="F166" s="105">
        <v>2210</v>
      </c>
      <c r="G166" s="105">
        <v>445062</v>
      </c>
      <c r="H166" s="124">
        <v>649.36</v>
      </c>
      <c r="I166" s="125">
        <v>610.83000000000004</v>
      </c>
      <c r="J166" s="125">
        <v>689.6</v>
      </c>
      <c r="K166" s="105">
        <v>1159</v>
      </c>
      <c r="L166" s="106">
        <v>216536</v>
      </c>
      <c r="M166" s="124">
        <v>463.37</v>
      </c>
      <c r="N166" s="125">
        <v>435.54</v>
      </c>
      <c r="O166" s="125">
        <v>492.52</v>
      </c>
      <c r="P166" s="105">
        <v>1051</v>
      </c>
      <c r="Q166" s="106">
        <v>228526</v>
      </c>
    </row>
    <row r="167" spans="1:17" x14ac:dyDescent="0.2">
      <c r="A167" s="8" t="s">
        <v>37</v>
      </c>
      <c r="B167" s="82">
        <v>2006</v>
      </c>
      <c r="C167" s="124">
        <v>524.97</v>
      </c>
      <c r="D167" s="125">
        <v>502.79</v>
      </c>
      <c r="E167" s="125">
        <v>547.87</v>
      </c>
      <c r="F167" s="105">
        <v>2192</v>
      </c>
      <c r="G167" s="105">
        <v>441874</v>
      </c>
      <c r="H167" s="124">
        <v>636.77</v>
      </c>
      <c r="I167" s="125">
        <v>599.16</v>
      </c>
      <c r="J167" s="125">
        <v>676.06</v>
      </c>
      <c r="K167" s="105">
        <v>1167</v>
      </c>
      <c r="L167" s="106">
        <v>214973</v>
      </c>
      <c r="M167" s="124">
        <v>440.77</v>
      </c>
      <c r="N167" s="125">
        <v>413.89</v>
      </c>
      <c r="O167" s="125">
        <v>468.94</v>
      </c>
      <c r="P167" s="105">
        <v>1025</v>
      </c>
      <c r="Q167" s="106">
        <v>226901</v>
      </c>
    </row>
    <row r="168" spans="1:17" x14ac:dyDescent="0.2">
      <c r="A168" s="8" t="s">
        <v>37</v>
      </c>
      <c r="B168" s="82">
        <v>2007</v>
      </c>
      <c r="C168" s="124">
        <v>530.98</v>
      </c>
      <c r="D168" s="125">
        <v>508.67</v>
      </c>
      <c r="E168" s="125">
        <v>554</v>
      </c>
      <c r="F168" s="105">
        <v>2230</v>
      </c>
      <c r="G168" s="105">
        <v>440395</v>
      </c>
      <c r="H168" s="124">
        <v>671.21</v>
      </c>
      <c r="I168" s="125">
        <v>632.80999999999995</v>
      </c>
      <c r="J168" s="125">
        <v>711.26</v>
      </c>
      <c r="K168" s="105">
        <v>1254</v>
      </c>
      <c r="L168" s="106">
        <v>214473</v>
      </c>
      <c r="M168" s="124">
        <v>424.39</v>
      </c>
      <c r="N168" s="125">
        <v>397.81</v>
      </c>
      <c r="O168" s="125">
        <v>452.29</v>
      </c>
      <c r="P168" s="105">
        <v>976</v>
      </c>
      <c r="Q168" s="106">
        <v>225922</v>
      </c>
    </row>
    <row r="169" spans="1:17" x14ac:dyDescent="0.2">
      <c r="A169" s="8" t="s">
        <v>37</v>
      </c>
      <c r="B169" s="82">
        <v>2008</v>
      </c>
      <c r="C169" s="124">
        <v>532.27</v>
      </c>
      <c r="D169" s="125">
        <v>510.01</v>
      </c>
      <c r="E169" s="125">
        <v>555.23</v>
      </c>
      <c r="F169" s="105">
        <v>2265</v>
      </c>
      <c r="G169" s="105">
        <v>441502</v>
      </c>
      <c r="H169" s="124">
        <v>649.20000000000005</v>
      </c>
      <c r="I169" s="125">
        <v>611.4</v>
      </c>
      <c r="J169" s="125">
        <v>688.66</v>
      </c>
      <c r="K169" s="105">
        <v>1225</v>
      </c>
      <c r="L169" s="106">
        <v>215442</v>
      </c>
      <c r="M169" s="124">
        <v>445.64</v>
      </c>
      <c r="N169" s="125">
        <v>418.53</v>
      </c>
      <c r="O169" s="125">
        <v>474.05</v>
      </c>
      <c r="P169" s="105">
        <v>1040</v>
      </c>
      <c r="Q169" s="106">
        <v>226060</v>
      </c>
    </row>
    <row r="170" spans="1:17" x14ac:dyDescent="0.2">
      <c r="A170" s="8" t="s">
        <v>37</v>
      </c>
      <c r="B170" s="82">
        <v>2009</v>
      </c>
      <c r="C170" s="124">
        <v>515.26</v>
      </c>
      <c r="D170" s="125">
        <v>493.73</v>
      </c>
      <c r="E170" s="125">
        <v>537.49</v>
      </c>
      <c r="F170" s="105">
        <v>2274</v>
      </c>
      <c r="G170" s="105">
        <v>443935</v>
      </c>
      <c r="H170" s="124">
        <v>623.30999999999995</v>
      </c>
      <c r="I170" s="125">
        <v>586.96</v>
      </c>
      <c r="J170" s="125">
        <v>661.26</v>
      </c>
      <c r="K170" s="105">
        <v>1227</v>
      </c>
      <c r="L170" s="106">
        <v>216663</v>
      </c>
      <c r="M170" s="124">
        <v>439.18</v>
      </c>
      <c r="N170" s="125">
        <v>412.51</v>
      </c>
      <c r="O170" s="125">
        <v>467.14</v>
      </c>
      <c r="P170" s="105">
        <v>1047</v>
      </c>
      <c r="Q170" s="106">
        <v>227272</v>
      </c>
    </row>
    <row r="171" spans="1:17" x14ac:dyDescent="0.2">
      <c r="A171" s="8" t="s">
        <v>37</v>
      </c>
      <c r="B171" s="82">
        <v>2010</v>
      </c>
      <c r="C171" s="124">
        <v>505.99</v>
      </c>
      <c r="D171" s="125">
        <v>484.87</v>
      </c>
      <c r="E171" s="125">
        <v>527.79999999999995</v>
      </c>
      <c r="F171" s="105">
        <v>2288</v>
      </c>
      <c r="G171" s="105">
        <v>445718</v>
      </c>
      <c r="H171" s="124">
        <v>619.66</v>
      </c>
      <c r="I171" s="125">
        <v>584.23</v>
      </c>
      <c r="J171" s="125">
        <v>656.64</v>
      </c>
      <c r="K171" s="105">
        <v>1274</v>
      </c>
      <c r="L171" s="106">
        <v>217658</v>
      </c>
      <c r="M171" s="124">
        <v>417.69</v>
      </c>
      <c r="N171" s="125">
        <v>391.85</v>
      </c>
      <c r="O171" s="125">
        <v>444.8</v>
      </c>
      <c r="P171" s="105">
        <v>1014</v>
      </c>
      <c r="Q171" s="106">
        <v>228060</v>
      </c>
    </row>
    <row r="172" spans="1:17" x14ac:dyDescent="0.2">
      <c r="A172" s="8" t="s">
        <v>37</v>
      </c>
      <c r="B172" s="82">
        <v>2011</v>
      </c>
      <c r="C172" s="124">
        <v>485.91</v>
      </c>
      <c r="D172" s="125">
        <v>465.41</v>
      </c>
      <c r="E172" s="125">
        <v>507.07</v>
      </c>
      <c r="F172" s="105">
        <v>2253</v>
      </c>
      <c r="G172" s="105">
        <v>447500</v>
      </c>
      <c r="H172" s="124">
        <v>564.79</v>
      </c>
      <c r="I172" s="125">
        <v>531.4</v>
      </c>
      <c r="J172" s="125">
        <v>599.70000000000005</v>
      </c>
      <c r="K172" s="105">
        <v>1195</v>
      </c>
      <c r="L172" s="106">
        <v>219131</v>
      </c>
      <c r="M172" s="124">
        <v>426.5</v>
      </c>
      <c r="N172" s="125">
        <v>400.59</v>
      </c>
      <c r="O172" s="125">
        <v>453.67</v>
      </c>
      <c r="P172" s="105">
        <v>1058</v>
      </c>
      <c r="Q172" s="106">
        <v>228369</v>
      </c>
    </row>
    <row r="173" spans="1:17" x14ac:dyDescent="0.2">
      <c r="A173" s="8" t="s">
        <v>37</v>
      </c>
      <c r="B173" s="82">
        <v>2012</v>
      </c>
      <c r="C173" s="124">
        <v>507.07</v>
      </c>
      <c r="D173" s="125">
        <v>486.19</v>
      </c>
      <c r="E173" s="125">
        <v>528.63</v>
      </c>
      <c r="F173" s="105">
        <v>2364</v>
      </c>
      <c r="G173" s="105">
        <v>447838</v>
      </c>
      <c r="H173" s="124">
        <v>606.71</v>
      </c>
      <c r="I173" s="125">
        <v>572.02</v>
      </c>
      <c r="J173" s="125">
        <v>642.91999999999996</v>
      </c>
      <c r="K173" s="105">
        <v>1279</v>
      </c>
      <c r="L173" s="106">
        <v>219552</v>
      </c>
      <c r="M173" s="124">
        <v>433.21</v>
      </c>
      <c r="N173" s="125">
        <v>407.21</v>
      </c>
      <c r="O173" s="125">
        <v>460.47</v>
      </c>
      <c r="P173" s="105">
        <v>1085</v>
      </c>
      <c r="Q173" s="106">
        <v>228286</v>
      </c>
    </row>
    <row r="174" spans="1:17" x14ac:dyDescent="0.2">
      <c r="A174" s="8" t="s">
        <v>37</v>
      </c>
      <c r="B174" s="82">
        <v>2013</v>
      </c>
      <c r="C174" s="124">
        <v>477.32</v>
      </c>
      <c r="D174" s="125">
        <v>457.38</v>
      </c>
      <c r="E174" s="125">
        <v>497.92</v>
      </c>
      <c r="F174" s="105">
        <v>2299</v>
      </c>
      <c r="G174" s="105">
        <v>448648</v>
      </c>
      <c r="H174" s="124">
        <v>567.1</v>
      </c>
      <c r="I174" s="125">
        <v>534.29999999999995</v>
      </c>
      <c r="J174" s="125">
        <v>601.38</v>
      </c>
      <c r="K174" s="105">
        <v>1252</v>
      </c>
      <c r="L174" s="106">
        <v>220418</v>
      </c>
      <c r="M174" s="124">
        <v>407.86</v>
      </c>
      <c r="N174" s="125">
        <v>382.96</v>
      </c>
      <c r="O174" s="125">
        <v>434</v>
      </c>
      <c r="P174" s="105">
        <v>1047</v>
      </c>
      <c r="Q174" s="106">
        <v>228230</v>
      </c>
    </row>
    <row r="175" spans="1:17" x14ac:dyDescent="0.2">
      <c r="A175" s="8" t="s">
        <v>37</v>
      </c>
      <c r="B175" s="82">
        <v>2014</v>
      </c>
      <c r="C175" s="124">
        <v>465.02</v>
      </c>
      <c r="D175" s="125">
        <v>445.32</v>
      </c>
      <c r="E175" s="125">
        <v>485.38</v>
      </c>
      <c r="F175" s="105">
        <v>2232</v>
      </c>
      <c r="G175" s="105">
        <v>449062</v>
      </c>
      <c r="H175" s="124">
        <v>519.49</v>
      </c>
      <c r="I175" s="125">
        <v>487.84</v>
      </c>
      <c r="J175" s="125">
        <v>552.63</v>
      </c>
      <c r="K175" s="105">
        <v>1126</v>
      </c>
      <c r="L175" s="106">
        <v>221524</v>
      </c>
      <c r="M175" s="124">
        <v>430.14</v>
      </c>
      <c r="N175" s="125">
        <v>404.56</v>
      </c>
      <c r="O175" s="125">
        <v>456.97</v>
      </c>
      <c r="P175" s="105">
        <v>1106</v>
      </c>
      <c r="Q175" s="106">
        <v>227538</v>
      </c>
    </row>
    <row r="176" spans="1:17" x14ac:dyDescent="0.2">
      <c r="A176" s="8" t="s">
        <v>37</v>
      </c>
      <c r="B176" s="82">
        <v>2015</v>
      </c>
      <c r="C176" s="124">
        <v>455.93</v>
      </c>
      <c r="D176" s="125">
        <v>436.69</v>
      </c>
      <c r="E176" s="125">
        <v>475.81</v>
      </c>
      <c r="F176" s="105">
        <v>2254</v>
      </c>
      <c r="G176" s="105">
        <v>449735</v>
      </c>
      <c r="H176" s="124">
        <v>506.06</v>
      </c>
      <c r="I176" s="125">
        <v>475.82</v>
      </c>
      <c r="J176" s="125">
        <v>537.73</v>
      </c>
      <c r="K176" s="105">
        <v>1167</v>
      </c>
      <c r="L176" s="106">
        <v>222455</v>
      </c>
      <c r="M176" s="124">
        <v>420.28</v>
      </c>
      <c r="N176" s="125">
        <v>395</v>
      </c>
      <c r="O176" s="125">
        <v>446.79</v>
      </c>
      <c r="P176" s="105">
        <v>1087</v>
      </c>
      <c r="Q176" s="106">
        <v>227280</v>
      </c>
    </row>
    <row r="177" spans="1:17" x14ac:dyDescent="0.2">
      <c r="A177" s="8" t="s">
        <v>37</v>
      </c>
      <c r="B177" s="82">
        <v>2016</v>
      </c>
      <c r="C177" s="124">
        <v>449.4</v>
      </c>
      <c r="D177" s="125">
        <v>430.34</v>
      </c>
      <c r="E177" s="125">
        <v>469.09</v>
      </c>
      <c r="F177" s="105">
        <v>2231</v>
      </c>
      <c r="G177" s="105">
        <v>448506</v>
      </c>
      <c r="H177" s="124">
        <v>491.28</v>
      </c>
      <c r="I177" s="125">
        <v>461.68</v>
      </c>
      <c r="J177" s="125">
        <v>522.29999999999995</v>
      </c>
      <c r="K177" s="105">
        <v>1144</v>
      </c>
      <c r="L177" s="106">
        <v>222610</v>
      </c>
      <c r="M177" s="124">
        <v>418.44</v>
      </c>
      <c r="N177" s="125">
        <v>393.28</v>
      </c>
      <c r="O177" s="125">
        <v>444.83</v>
      </c>
      <c r="P177" s="105">
        <v>1087</v>
      </c>
      <c r="Q177" s="106">
        <v>225896</v>
      </c>
    </row>
    <row r="178" spans="1:17" x14ac:dyDescent="0.2">
      <c r="A178" s="8" t="s">
        <v>37</v>
      </c>
      <c r="B178" s="82">
        <v>2017</v>
      </c>
      <c r="C178" s="124">
        <v>449.94</v>
      </c>
      <c r="D178" s="125">
        <v>430.96</v>
      </c>
      <c r="E178" s="125">
        <v>469.57</v>
      </c>
      <c r="F178" s="105">
        <v>2250</v>
      </c>
      <c r="G178" s="105">
        <v>447395</v>
      </c>
      <c r="H178" s="124">
        <v>535.29999999999995</v>
      </c>
      <c r="I178" s="125">
        <v>504.38</v>
      </c>
      <c r="J178" s="125">
        <v>567.63</v>
      </c>
      <c r="K178" s="105">
        <v>1242</v>
      </c>
      <c r="L178" s="106">
        <v>223195</v>
      </c>
      <c r="M178" s="124">
        <v>383.41</v>
      </c>
      <c r="N178" s="125">
        <v>359.5</v>
      </c>
      <c r="O178" s="125">
        <v>408.55</v>
      </c>
      <c r="P178" s="105">
        <v>1008</v>
      </c>
      <c r="Q178" s="106">
        <v>224200</v>
      </c>
    </row>
    <row r="179" spans="1:17" x14ac:dyDescent="0.2">
      <c r="A179" s="8" t="s">
        <v>37</v>
      </c>
      <c r="B179" s="82">
        <v>2018</v>
      </c>
      <c r="C179" s="124">
        <v>441.39</v>
      </c>
      <c r="D179" s="125">
        <v>422.8</v>
      </c>
      <c r="E179" s="125">
        <v>460.61</v>
      </c>
      <c r="F179" s="105">
        <v>2253</v>
      </c>
      <c r="G179" s="105">
        <v>446673</v>
      </c>
      <c r="H179" s="124">
        <v>488.74</v>
      </c>
      <c r="I179" s="125">
        <v>459.68</v>
      </c>
      <c r="J179" s="125">
        <v>519.19000000000005</v>
      </c>
      <c r="K179" s="107">
        <v>1168</v>
      </c>
      <c r="L179" s="106">
        <v>223596</v>
      </c>
      <c r="M179" s="124">
        <v>407.54</v>
      </c>
      <c r="N179" s="125">
        <v>383.04</v>
      </c>
      <c r="O179" s="125">
        <v>433.27</v>
      </c>
      <c r="P179" s="107">
        <v>1085</v>
      </c>
      <c r="Q179" s="106">
        <v>223077</v>
      </c>
    </row>
    <row r="180" spans="1:17" x14ac:dyDescent="0.2">
      <c r="A180" s="8" t="s">
        <v>37</v>
      </c>
      <c r="B180" s="82">
        <v>2019</v>
      </c>
      <c r="C180" s="124">
        <v>453.86</v>
      </c>
      <c r="D180" s="125">
        <v>435.06</v>
      </c>
      <c r="E180" s="125">
        <v>473.3</v>
      </c>
      <c r="F180" s="105">
        <v>2322</v>
      </c>
      <c r="G180" s="105">
        <v>445431</v>
      </c>
      <c r="H180" s="124">
        <v>491.49</v>
      </c>
      <c r="I180" s="125">
        <v>462.33</v>
      </c>
      <c r="J180" s="125">
        <v>522.03</v>
      </c>
      <c r="K180" s="107">
        <v>1171</v>
      </c>
      <c r="L180" s="106">
        <v>223496</v>
      </c>
      <c r="M180" s="124">
        <v>429.33</v>
      </c>
      <c r="N180" s="125">
        <v>404.27</v>
      </c>
      <c r="O180" s="125">
        <v>455.61</v>
      </c>
      <c r="P180" s="107">
        <v>1151</v>
      </c>
      <c r="Q180" s="106">
        <v>221935</v>
      </c>
    </row>
    <row r="181" spans="1:17" x14ac:dyDescent="0.2">
      <c r="A181" s="8" t="s">
        <v>37</v>
      </c>
      <c r="B181" s="82">
        <v>2020</v>
      </c>
      <c r="C181" s="124">
        <v>402.55</v>
      </c>
      <c r="D181" s="125">
        <v>384.89</v>
      </c>
      <c r="E181" s="125">
        <v>420.85</v>
      </c>
      <c r="F181" s="105">
        <v>2068</v>
      </c>
      <c r="G181" s="105">
        <v>442281</v>
      </c>
      <c r="H181" s="124">
        <v>438.43</v>
      </c>
      <c r="I181" s="125">
        <v>411.14</v>
      </c>
      <c r="J181" s="125">
        <v>467.08</v>
      </c>
      <c r="K181" s="107">
        <v>1060</v>
      </c>
      <c r="L181" s="106">
        <v>222285</v>
      </c>
      <c r="M181" s="124">
        <v>378.43</v>
      </c>
      <c r="N181" s="125">
        <v>354.79</v>
      </c>
      <c r="O181" s="125">
        <v>403.31</v>
      </c>
      <c r="P181" s="107">
        <v>1008</v>
      </c>
      <c r="Q181" s="106">
        <v>219996</v>
      </c>
    </row>
    <row r="182" spans="1:17" x14ac:dyDescent="0.2">
      <c r="A182" s="8" t="s">
        <v>37</v>
      </c>
      <c r="B182" s="82">
        <v>2021</v>
      </c>
      <c r="C182" s="124">
        <v>469.46</v>
      </c>
      <c r="D182" s="125">
        <v>450.42</v>
      </c>
      <c r="E182" s="125">
        <v>489.13</v>
      </c>
      <c r="F182" s="105">
        <v>2421</v>
      </c>
      <c r="G182" s="105">
        <v>431148</v>
      </c>
      <c r="H182" s="124">
        <v>522.70000000000005</v>
      </c>
      <c r="I182" s="125">
        <v>493.28</v>
      </c>
      <c r="J182" s="125">
        <v>553.48</v>
      </c>
      <c r="K182" s="105">
        <v>1286</v>
      </c>
      <c r="L182" s="106">
        <v>216752</v>
      </c>
      <c r="M182" s="124">
        <v>428.94</v>
      </c>
      <c r="N182" s="125">
        <v>403.64</v>
      </c>
      <c r="O182" s="125">
        <v>455.49</v>
      </c>
      <c r="P182" s="105">
        <v>1135</v>
      </c>
      <c r="Q182" s="106">
        <v>214396</v>
      </c>
    </row>
    <row r="183" spans="1:17" x14ac:dyDescent="0.2">
      <c r="A183" s="8" t="s">
        <v>37</v>
      </c>
      <c r="B183" s="82">
        <v>2022</v>
      </c>
      <c r="C183" s="124">
        <v>450.08</v>
      </c>
      <c r="D183" s="125">
        <v>431.5</v>
      </c>
      <c r="E183" s="125">
        <v>469.29</v>
      </c>
      <c r="F183" s="105">
        <v>2321</v>
      </c>
      <c r="G183" s="105">
        <v>426989</v>
      </c>
      <c r="H183" s="124">
        <v>498.98</v>
      </c>
      <c r="I183" s="125">
        <v>470.32</v>
      </c>
      <c r="J183" s="125">
        <v>528.98</v>
      </c>
      <c r="K183" s="105">
        <v>1227</v>
      </c>
      <c r="L183" s="106">
        <v>214765</v>
      </c>
      <c r="M183" s="124">
        <v>412.21</v>
      </c>
      <c r="N183" s="125">
        <v>387.49</v>
      </c>
      <c r="O183" s="125">
        <v>438.17</v>
      </c>
      <c r="P183" s="105">
        <v>1094</v>
      </c>
      <c r="Q183" s="106">
        <v>212224</v>
      </c>
    </row>
    <row r="184" spans="1:17" x14ac:dyDescent="0.2">
      <c r="A184" s="8" t="s">
        <v>37</v>
      </c>
      <c r="B184" s="82" t="s">
        <v>112</v>
      </c>
      <c r="C184" s="124">
        <v>443.37</v>
      </c>
      <c r="D184" s="125">
        <v>435.04</v>
      </c>
      <c r="E184" s="125">
        <v>451.83</v>
      </c>
      <c r="F184" s="105">
        <v>11385</v>
      </c>
      <c r="G184" s="105">
        <v>2192522</v>
      </c>
      <c r="H184" s="124">
        <v>487.65</v>
      </c>
      <c r="I184" s="125">
        <v>474.72</v>
      </c>
      <c r="J184" s="125">
        <v>500.86</v>
      </c>
      <c r="K184" s="105">
        <v>5912</v>
      </c>
      <c r="L184" s="106">
        <v>1100894</v>
      </c>
      <c r="M184" s="124">
        <v>411.34</v>
      </c>
      <c r="N184" s="125">
        <v>400.23</v>
      </c>
      <c r="O184" s="125">
        <v>422.7</v>
      </c>
      <c r="P184" s="105">
        <v>5473</v>
      </c>
      <c r="Q184" s="106">
        <v>1091628</v>
      </c>
    </row>
    <row r="185" spans="1:17" x14ac:dyDescent="0.2">
      <c r="A185" s="8" t="s">
        <v>36</v>
      </c>
      <c r="B185" s="82">
        <v>1988</v>
      </c>
      <c r="C185" s="124">
        <v>504.01</v>
      </c>
      <c r="D185" s="125">
        <v>496.6</v>
      </c>
      <c r="E185" s="125">
        <v>511.5</v>
      </c>
      <c r="F185" s="105">
        <v>17997</v>
      </c>
      <c r="G185" s="105">
        <v>3415730</v>
      </c>
      <c r="H185" s="124">
        <v>596.46</v>
      </c>
      <c r="I185" s="125">
        <v>583.78</v>
      </c>
      <c r="J185" s="125">
        <v>609.34</v>
      </c>
      <c r="K185" s="105">
        <v>9068</v>
      </c>
      <c r="L185" s="106">
        <v>1690029</v>
      </c>
      <c r="M185" s="124">
        <v>451.71</v>
      </c>
      <c r="N185" s="125">
        <v>442.23</v>
      </c>
      <c r="O185" s="125">
        <v>461.36</v>
      </c>
      <c r="P185" s="105">
        <v>8929</v>
      </c>
      <c r="Q185" s="106">
        <v>1725701</v>
      </c>
    </row>
    <row r="186" spans="1:17" x14ac:dyDescent="0.2">
      <c r="A186" s="8" t="s">
        <v>36</v>
      </c>
      <c r="B186" s="82">
        <v>1989</v>
      </c>
      <c r="C186" s="124">
        <v>494.59</v>
      </c>
      <c r="D186" s="125">
        <v>487.27</v>
      </c>
      <c r="E186" s="125">
        <v>501.99</v>
      </c>
      <c r="F186" s="105">
        <v>17705</v>
      </c>
      <c r="G186" s="105">
        <v>3423020</v>
      </c>
      <c r="H186" s="124">
        <v>587.95000000000005</v>
      </c>
      <c r="I186" s="125">
        <v>575.42999999999995</v>
      </c>
      <c r="J186" s="125">
        <v>600.67999999999995</v>
      </c>
      <c r="K186" s="105">
        <v>8985</v>
      </c>
      <c r="L186" s="106">
        <v>1695704</v>
      </c>
      <c r="M186" s="124">
        <v>438.98</v>
      </c>
      <c r="N186" s="125">
        <v>429.68</v>
      </c>
      <c r="O186" s="125">
        <v>448.45</v>
      </c>
      <c r="P186" s="105">
        <v>8720</v>
      </c>
      <c r="Q186" s="106">
        <v>1727316</v>
      </c>
    </row>
    <row r="187" spans="1:17" x14ac:dyDescent="0.2">
      <c r="A187" s="8" t="s">
        <v>36</v>
      </c>
      <c r="B187" s="82">
        <v>1990</v>
      </c>
      <c r="C187" s="124">
        <v>512.88</v>
      </c>
      <c r="D187" s="125">
        <v>505.43</v>
      </c>
      <c r="E187" s="125">
        <v>520.41999999999996</v>
      </c>
      <c r="F187" s="105">
        <v>18328</v>
      </c>
      <c r="G187" s="105">
        <v>3406760</v>
      </c>
      <c r="H187" s="124">
        <v>623.46</v>
      </c>
      <c r="I187" s="125">
        <v>610.6</v>
      </c>
      <c r="J187" s="125">
        <v>636.53</v>
      </c>
      <c r="K187" s="105">
        <v>9541</v>
      </c>
      <c r="L187" s="106">
        <v>1690534</v>
      </c>
      <c r="M187" s="124">
        <v>445.45</v>
      </c>
      <c r="N187" s="125">
        <v>436.04</v>
      </c>
      <c r="O187" s="125">
        <v>455.01</v>
      </c>
      <c r="P187" s="105">
        <v>8787</v>
      </c>
      <c r="Q187" s="106">
        <v>1716226</v>
      </c>
    </row>
    <row r="188" spans="1:17" x14ac:dyDescent="0.2">
      <c r="A188" s="8" t="s">
        <v>36</v>
      </c>
      <c r="B188" s="82">
        <v>1991</v>
      </c>
      <c r="C188" s="124">
        <v>536.99</v>
      </c>
      <c r="D188" s="125">
        <v>529.37</v>
      </c>
      <c r="E188" s="125">
        <v>544.69000000000005</v>
      </c>
      <c r="F188" s="105">
        <v>19237</v>
      </c>
      <c r="G188" s="105">
        <v>3388038</v>
      </c>
      <c r="H188" s="124">
        <v>671.08</v>
      </c>
      <c r="I188" s="125">
        <v>657.83</v>
      </c>
      <c r="J188" s="125">
        <v>684.52</v>
      </c>
      <c r="K188" s="105">
        <v>10340</v>
      </c>
      <c r="L188" s="106">
        <v>1681010</v>
      </c>
      <c r="M188" s="124">
        <v>451.1</v>
      </c>
      <c r="N188" s="125">
        <v>441.63</v>
      </c>
      <c r="O188" s="125">
        <v>460.72</v>
      </c>
      <c r="P188" s="105">
        <v>8897</v>
      </c>
      <c r="Q188" s="106">
        <v>1707028</v>
      </c>
    </row>
    <row r="189" spans="1:17" x14ac:dyDescent="0.2">
      <c r="A189" s="8" t="s">
        <v>36</v>
      </c>
      <c r="B189" s="82">
        <v>1992</v>
      </c>
      <c r="C189" s="124">
        <v>538.92999999999995</v>
      </c>
      <c r="D189" s="125">
        <v>531.34</v>
      </c>
      <c r="E189" s="125">
        <v>546.6</v>
      </c>
      <c r="F189" s="105">
        <v>19432</v>
      </c>
      <c r="G189" s="105">
        <v>3376342</v>
      </c>
      <c r="H189" s="124">
        <v>682.91</v>
      </c>
      <c r="I189" s="125">
        <v>669.62</v>
      </c>
      <c r="J189" s="125">
        <v>696.4</v>
      </c>
      <c r="K189" s="105">
        <v>10559</v>
      </c>
      <c r="L189" s="106">
        <v>1676064</v>
      </c>
      <c r="M189" s="124">
        <v>445.87</v>
      </c>
      <c r="N189" s="125">
        <v>436.51</v>
      </c>
      <c r="O189" s="125">
        <v>455.38</v>
      </c>
      <c r="P189" s="105">
        <v>8873</v>
      </c>
      <c r="Q189" s="106">
        <v>1700278</v>
      </c>
    </row>
    <row r="190" spans="1:17" x14ac:dyDescent="0.2">
      <c r="A190" s="8" t="s">
        <v>36</v>
      </c>
      <c r="B190" s="82">
        <v>1993</v>
      </c>
      <c r="C190" s="124">
        <v>512.22</v>
      </c>
      <c r="D190" s="125">
        <v>504.84</v>
      </c>
      <c r="E190" s="125">
        <v>519.67999999999995</v>
      </c>
      <c r="F190" s="105">
        <v>18533</v>
      </c>
      <c r="G190" s="105">
        <v>3342606</v>
      </c>
      <c r="H190" s="124">
        <v>624.19000000000005</v>
      </c>
      <c r="I190" s="125">
        <v>611.63</v>
      </c>
      <c r="J190" s="125">
        <v>636.95000000000005</v>
      </c>
      <c r="K190" s="105">
        <v>9776</v>
      </c>
      <c r="L190" s="106">
        <v>1659549</v>
      </c>
      <c r="M190" s="124">
        <v>437.29</v>
      </c>
      <c r="N190" s="125">
        <v>428.05</v>
      </c>
      <c r="O190" s="125">
        <v>446.68</v>
      </c>
      <c r="P190" s="105">
        <v>8757</v>
      </c>
      <c r="Q190" s="106">
        <v>1683057</v>
      </c>
    </row>
    <row r="191" spans="1:17" x14ac:dyDescent="0.2">
      <c r="A191" s="8" t="s">
        <v>36</v>
      </c>
      <c r="B191" s="82">
        <v>1994</v>
      </c>
      <c r="C191" s="124">
        <v>509.44</v>
      </c>
      <c r="D191" s="125">
        <v>502.08</v>
      </c>
      <c r="E191" s="125">
        <v>516.89</v>
      </c>
      <c r="F191" s="105">
        <v>18403</v>
      </c>
      <c r="G191" s="105">
        <v>3291765</v>
      </c>
      <c r="H191" s="124">
        <v>601.87</v>
      </c>
      <c r="I191" s="125">
        <v>589.64</v>
      </c>
      <c r="J191" s="125">
        <v>614.29</v>
      </c>
      <c r="K191" s="105">
        <v>9513</v>
      </c>
      <c r="L191" s="106">
        <v>1633231</v>
      </c>
      <c r="M191" s="124">
        <v>448.08</v>
      </c>
      <c r="N191" s="125">
        <v>438.69</v>
      </c>
      <c r="O191" s="125">
        <v>457.64</v>
      </c>
      <c r="P191" s="105">
        <v>8890</v>
      </c>
      <c r="Q191" s="106">
        <v>1658534</v>
      </c>
    </row>
    <row r="192" spans="1:17" x14ac:dyDescent="0.2">
      <c r="A192" s="8" t="s">
        <v>36</v>
      </c>
      <c r="B192" s="82">
        <v>1995</v>
      </c>
      <c r="C192" s="124">
        <v>509.49</v>
      </c>
      <c r="D192" s="125">
        <v>502.14</v>
      </c>
      <c r="E192" s="125">
        <v>516.92999999999995</v>
      </c>
      <c r="F192" s="105">
        <v>18455</v>
      </c>
      <c r="G192" s="105">
        <v>3261907</v>
      </c>
      <c r="H192" s="124">
        <v>588.97</v>
      </c>
      <c r="I192" s="125">
        <v>576.91999999999996</v>
      </c>
      <c r="J192" s="125">
        <v>601.20000000000005</v>
      </c>
      <c r="K192" s="105">
        <v>9348</v>
      </c>
      <c r="L192" s="106">
        <v>1619077</v>
      </c>
      <c r="M192" s="124">
        <v>458.97</v>
      </c>
      <c r="N192" s="125">
        <v>449.45</v>
      </c>
      <c r="O192" s="125">
        <v>468.65</v>
      </c>
      <c r="P192" s="105">
        <v>9107</v>
      </c>
      <c r="Q192" s="106">
        <v>1642830</v>
      </c>
    </row>
    <row r="193" spans="1:18" x14ac:dyDescent="0.2">
      <c r="A193" s="8" t="s">
        <v>36</v>
      </c>
      <c r="B193" s="82">
        <v>1996</v>
      </c>
      <c r="C193" s="124">
        <v>517.80999999999995</v>
      </c>
      <c r="D193" s="125">
        <v>510.41</v>
      </c>
      <c r="E193" s="125">
        <v>525.29999999999995</v>
      </c>
      <c r="F193" s="105">
        <v>18811</v>
      </c>
      <c r="G193" s="105">
        <v>3250611</v>
      </c>
      <c r="H193" s="124">
        <v>593.75</v>
      </c>
      <c r="I193" s="125">
        <v>581.70000000000005</v>
      </c>
      <c r="J193" s="125">
        <v>605.98</v>
      </c>
      <c r="K193" s="105">
        <v>9450</v>
      </c>
      <c r="L193" s="106">
        <v>1613982</v>
      </c>
      <c r="M193" s="124">
        <v>471.44</v>
      </c>
      <c r="N193" s="125">
        <v>461.79</v>
      </c>
      <c r="O193" s="125">
        <v>481.24</v>
      </c>
      <c r="P193" s="105">
        <v>9361</v>
      </c>
      <c r="Q193" s="106">
        <v>1636629</v>
      </c>
    </row>
    <row r="194" spans="1:18" x14ac:dyDescent="0.2">
      <c r="A194" s="8" t="s">
        <v>36</v>
      </c>
      <c r="B194" s="82">
        <v>1997</v>
      </c>
      <c r="C194" s="124">
        <v>515.47</v>
      </c>
      <c r="D194" s="125">
        <v>508.14</v>
      </c>
      <c r="E194" s="125">
        <v>522.89</v>
      </c>
      <c r="F194" s="105">
        <v>18949</v>
      </c>
      <c r="G194" s="105">
        <v>3258857</v>
      </c>
      <c r="H194" s="124">
        <v>579.09</v>
      </c>
      <c r="I194" s="125">
        <v>567.28</v>
      </c>
      <c r="J194" s="125">
        <v>591.09</v>
      </c>
      <c r="K194" s="105">
        <v>9325</v>
      </c>
      <c r="L194" s="106">
        <v>1618906</v>
      </c>
      <c r="M194" s="124">
        <v>477.58</v>
      </c>
      <c r="N194" s="125">
        <v>467.96</v>
      </c>
      <c r="O194" s="125">
        <v>487.36</v>
      </c>
      <c r="P194" s="105">
        <v>9624</v>
      </c>
      <c r="Q194" s="106">
        <v>1639951</v>
      </c>
    </row>
    <row r="195" spans="1:18" x14ac:dyDescent="0.2">
      <c r="A195" s="8" t="s">
        <v>36</v>
      </c>
      <c r="B195" s="82">
        <v>1998</v>
      </c>
      <c r="C195" s="124">
        <v>510.31</v>
      </c>
      <c r="D195" s="125">
        <v>503.04</v>
      </c>
      <c r="E195" s="125">
        <v>517.66</v>
      </c>
      <c r="F195" s="105">
        <v>18927</v>
      </c>
      <c r="G195" s="105">
        <v>3264251</v>
      </c>
      <c r="H195" s="124">
        <v>578.94000000000005</v>
      </c>
      <c r="I195" s="125">
        <v>567.22</v>
      </c>
      <c r="J195" s="125">
        <v>590.84</v>
      </c>
      <c r="K195" s="105">
        <v>9448</v>
      </c>
      <c r="L195" s="106">
        <v>1623894</v>
      </c>
      <c r="M195" s="124">
        <v>466.31</v>
      </c>
      <c r="N195" s="125">
        <v>456.86</v>
      </c>
      <c r="O195" s="125">
        <v>475.93</v>
      </c>
      <c r="P195" s="105">
        <v>9479</v>
      </c>
      <c r="Q195" s="106">
        <v>1640357</v>
      </c>
    </row>
    <row r="196" spans="1:18" x14ac:dyDescent="0.2">
      <c r="A196" s="8" t="s">
        <v>36</v>
      </c>
      <c r="B196" s="82">
        <v>1999</v>
      </c>
      <c r="C196" s="124">
        <v>504.4</v>
      </c>
      <c r="D196" s="125">
        <v>497.2</v>
      </c>
      <c r="E196" s="125">
        <v>511.68</v>
      </c>
      <c r="F196" s="105">
        <v>18879</v>
      </c>
      <c r="G196" s="105">
        <v>3254562</v>
      </c>
      <c r="H196" s="124">
        <v>565.79999999999995</v>
      </c>
      <c r="I196" s="125">
        <v>554.29999999999995</v>
      </c>
      <c r="J196" s="125">
        <v>577.48</v>
      </c>
      <c r="K196" s="105">
        <v>9370</v>
      </c>
      <c r="L196" s="106">
        <v>1618445</v>
      </c>
      <c r="M196" s="124">
        <v>465.38</v>
      </c>
      <c r="N196" s="125">
        <v>455.94</v>
      </c>
      <c r="O196" s="125">
        <v>474.97</v>
      </c>
      <c r="P196" s="105">
        <v>9509</v>
      </c>
      <c r="Q196" s="106">
        <v>1636117</v>
      </c>
    </row>
    <row r="197" spans="1:18" x14ac:dyDescent="0.2">
      <c r="A197" s="8" t="s">
        <v>36</v>
      </c>
      <c r="B197" s="82">
        <v>2000</v>
      </c>
      <c r="C197" s="124">
        <v>499.03</v>
      </c>
      <c r="D197" s="125">
        <v>491.88</v>
      </c>
      <c r="E197" s="125">
        <v>506.27</v>
      </c>
      <c r="F197" s="105">
        <v>18787</v>
      </c>
      <c r="G197" s="105">
        <v>3238545</v>
      </c>
      <c r="H197" s="124">
        <v>571.72</v>
      </c>
      <c r="I197" s="125">
        <v>560.20000000000005</v>
      </c>
      <c r="J197" s="125">
        <v>583.41999999999996</v>
      </c>
      <c r="K197" s="105">
        <v>9536</v>
      </c>
      <c r="L197" s="106">
        <v>1611009</v>
      </c>
      <c r="M197" s="124">
        <v>449.52</v>
      </c>
      <c r="N197" s="125">
        <v>440.26</v>
      </c>
      <c r="O197" s="125">
        <v>458.93</v>
      </c>
      <c r="P197" s="105">
        <v>9251</v>
      </c>
      <c r="Q197" s="106">
        <v>1627536</v>
      </c>
    </row>
    <row r="198" spans="1:18" x14ac:dyDescent="0.2">
      <c r="A198" s="8" t="s">
        <v>36</v>
      </c>
      <c r="B198" s="82">
        <v>2001</v>
      </c>
      <c r="C198" s="124">
        <v>501.72</v>
      </c>
      <c r="D198" s="125">
        <v>494.52</v>
      </c>
      <c r="E198" s="125">
        <v>508.99</v>
      </c>
      <c r="F198" s="105">
        <v>18826</v>
      </c>
      <c r="G198" s="105">
        <v>3204678</v>
      </c>
      <c r="H198" s="124">
        <v>582.1</v>
      </c>
      <c r="I198" s="125">
        <v>570.45000000000005</v>
      </c>
      <c r="J198" s="125">
        <v>593.94000000000005</v>
      </c>
      <c r="K198" s="105">
        <v>9670</v>
      </c>
      <c r="L198" s="106">
        <v>1596551</v>
      </c>
      <c r="M198" s="124">
        <v>446.76</v>
      </c>
      <c r="N198" s="125">
        <v>437.5</v>
      </c>
      <c r="O198" s="125">
        <v>456.18</v>
      </c>
      <c r="P198" s="105">
        <v>9156</v>
      </c>
      <c r="Q198" s="106">
        <v>1608127</v>
      </c>
    </row>
    <row r="199" spans="1:18" x14ac:dyDescent="0.2">
      <c r="A199" s="8" t="s">
        <v>36</v>
      </c>
      <c r="B199" s="82">
        <v>2002</v>
      </c>
      <c r="C199" s="124">
        <v>491.69</v>
      </c>
      <c r="D199" s="125">
        <v>484.55</v>
      </c>
      <c r="E199" s="125">
        <v>498.92</v>
      </c>
      <c r="F199" s="105">
        <v>18407</v>
      </c>
      <c r="G199" s="105">
        <v>3132935</v>
      </c>
      <c r="H199" s="124">
        <v>558.16999999999996</v>
      </c>
      <c r="I199" s="125">
        <v>546.78</v>
      </c>
      <c r="J199" s="125">
        <v>569.75</v>
      </c>
      <c r="K199" s="105">
        <v>9326</v>
      </c>
      <c r="L199" s="106">
        <v>1560938</v>
      </c>
      <c r="M199" s="124">
        <v>445.72</v>
      </c>
      <c r="N199" s="125">
        <v>436.42</v>
      </c>
      <c r="O199" s="125">
        <v>455.19</v>
      </c>
      <c r="P199" s="105">
        <v>9081</v>
      </c>
      <c r="Q199" s="106">
        <v>1571997</v>
      </c>
    </row>
    <row r="200" spans="1:18" x14ac:dyDescent="0.2">
      <c r="A200" s="8" t="s">
        <v>36</v>
      </c>
      <c r="B200" s="82">
        <v>2003</v>
      </c>
      <c r="C200" s="124">
        <v>486.82</v>
      </c>
      <c r="D200" s="125">
        <v>479.71</v>
      </c>
      <c r="E200" s="125">
        <v>494.01</v>
      </c>
      <c r="F200" s="105">
        <v>18291</v>
      </c>
      <c r="G200" s="105">
        <v>3072884</v>
      </c>
      <c r="H200" s="124">
        <v>558.03</v>
      </c>
      <c r="I200" s="125">
        <v>546.66999999999996</v>
      </c>
      <c r="J200" s="125">
        <v>569.57000000000005</v>
      </c>
      <c r="K200" s="105">
        <v>9406</v>
      </c>
      <c r="L200" s="106">
        <v>1529748</v>
      </c>
      <c r="M200" s="124">
        <v>437.39</v>
      </c>
      <c r="N200" s="125">
        <v>428.14</v>
      </c>
      <c r="O200" s="125">
        <v>446.8</v>
      </c>
      <c r="P200" s="105">
        <v>8885</v>
      </c>
      <c r="Q200" s="106">
        <v>1543136</v>
      </c>
    </row>
    <row r="201" spans="1:18" x14ac:dyDescent="0.2">
      <c r="A201" s="8" t="s">
        <v>36</v>
      </c>
      <c r="B201" s="82">
        <v>2004</v>
      </c>
      <c r="C201" s="124">
        <v>480.74</v>
      </c>
      <c r="D201" s="125">
        <v>473.65</v>
      </c>
      <c r="E201" s="125">
        <v>487.92</v>
      </c>
      <c r="F201" s="105">
        <v>18019</v>
      </c>
      <c r="G201" s="105">
        <v>3018764</v>
      </c>
      <c r="H201" s="124">
        <v>559.74</v>
      </c>
      <c r="I201" s="125">
        <v>548.35</v>
      </c>
      <c r="J201" s="125">
        <v>571.30999999999995</v>
      </c>
      <c r="K201" s="105">
        <v>9444</v>
      </c>
      <c r="L201" s="106">
        <v>1503039</v>
      </c>
      <c r="M201" s="124">
        <v>423.89</v>
      </c>
      <c r="N201" s="125">
        <v>414.74</v>
      </c>
      <c r="O201" s="125">
        <v>433.21</v>
      </c>
      <c r="P201" s="105">
        <v>8575</v>
      </c>
      <c r="Q201" s="106">
        <v>1515725</v>
      </c>
    </row>
    <row r="202" spans="1:18" x14ac:dyDescent="0.2">
      <c r="A202" s="8" t="s">
        <v>36</v>
      </c>
      <c r="B202" s="82">
        <v>2005</v>
      </c>
      <c r="C202" s="124">
        <v>480.53</v>
      </c>
      <c r="D202" s="125">
        <v>473.42</v>
      </c>
      <c r="E202" s="125">
        <v>487.72</v>
      </c>
      <c r="F202" s="105">
        <v>18043</v>
      </c>
      <c r="G202" s="105">
        <v>2977382</v>
      </c>
      <c r="H202" s="124">
        <v>541.9</v>
      </c>
      <c r="I202" s="125">
        <v>530.74</v>
      </c>
      <c r="J202" s="125">
        <v>553.26</v>
      </c>
      <c r="K202" s="105">
        <v>9234</v>
      </c>
      <c r="L202" s="106">
        <v>1483479</v>
      </c>
      <c r="M202" s="124">
        <v>437</v>
      </c>
      <c r="N202" s="125">
        <v>427.66</v>
      </c>
      <c r="O202" s="125">
        <v>446.51</v>
      </c>
      <c r="P202" s="105">
        <v>8809</v>
      </c>
      <c r="Q202" s="106">
        <v>1493903</v>
      </c>
    </row>
    <row r="203" spans="1:18" x14ac:dyDescent="0.2">
      <c r="A203" s="8" t="s">
        <v>36</v>
      </c>
      <c r="B203" s="82">
        <v>2006</v>
      </c>
      <c r="C203" s="124">
        <v>498.91</v>
      </c>
      <c r="D203" s="125">
        <v>491.66</v>
      </c>
      <c r="E203" s="125">
        <v>506.26</v>
      </c>
      <c r="F203" s="105">
        <v>18758</v>
      </c>
      <c r="G203" s="105">
        <v>2941271</v>
      </c>
      <c r="H203" s="124">
        <v>569.29999999999995</v>
      </c>
      <c r="I203" s="125">
        <v>557.86</v>
      </c>
      <c r="J203" s="125">
        <v>580.92999999999995</v>
      </c>
      <c r="K203" s="105">
        <v>9760</v>
      </c>
      <c r="L203" s="106">
        <v>1466017</v>
      </c>
      <c r="M203" s="124">
        <v>447.88</v>
      </c>
      <c r="N203" s="125">
        <v>438.39</v>
      </c>
      <c r="O203" s="125">
        <v>457.54</v>
      </c>
      <c r="P203" s="105">
        <v>8998</v>
      </c>
      <c r="Q203" s="106">
        <v>1475254</v>
      </c>
    </row>
    <row r="204" spans="1:18" x14ac:dyDescent="0.2">
      <c r="A204" s="8" t="s">
        <v>36</v>
      </c>
      <c r="B204" s="82">
        <v>2007</v>
      </c>
      <c r="C204" s="124">
        <v>506.75</v>
      </c>
      <c r="D204" s="125">
        <v>499.45</v>
      </c>
      <c r="E204" s="125">
        <v>514.15</v>
      </c>
      <c r="F204" s="105">
        <v>19200</v>
      </c>
      <c r="G204" s="105">
        <v>2922411</v>
      </c>
      <c r="H204" s="124">
        <v>585.83000000000004</v>
      </c>
      <c r="I204" s="125">
        <v>574.28</v>
      </c>
      <c r="J204" s="125">
        <v>597.57000000000005</v>
      </c>
      <c r="K204" s="105">
        <v>10182</v>
      </c>
      <c r="L204" s="105">
        <v>1457991</v>
      </c>
      <c r="M204" s="124">
        <v>448</v>
      </c>
      <c r="N204" s="125">
        <v>438.48</v>
      </c>
      <c r="O204" s="125">
        <v>457.7</v>
      </c>
      <c r="P204" s="105">
        <v>9018</v>
      </c>
      <c r="Q204" s="106">
        <v>1464420</v>
      </c>
    </row>
    <row r="205" spans="1:18" x14ac:dyDescent="0.2">
      <c r="A205" s="8" t="s">
        <v>36</v>
      </c>
      <c r="B205" s="82">
        <v>2008</v>
      </c>
      <c r="C205" s="124">
        <v>502.18</v>
      </c>
      <c r="D205" s="125">
        <v>494.93</v>
      </c>
      <c r="E205" s="125">
        <v>509.53</v>
      </c>
      <c r="F205" s="105">
        <v>19214</v>
      </c>
      <c r="G205" s="105">
        <v>2916229</v>
      </c>
      <c r="H205" s="124">
        <v>558.20000000000005</v>
      </c>
      <c r="I205" s="125">
        <v>547</v>
      </c>
      <c r="J205" s="125">
        <v>569.58000000000004</v>
      </c>
      <c r="K205" s="105">
        <v>9876</v>
      </c>
      <c r="L205" s="105">
        <v>1455730</v>
      </c>
      <c r="M205" s="124">
        <v>462.93</v>
      </c>
      <c r="N205" s="125">
        <v>453.22</v>
      </c>
      <c r="O205" s="125">
        <v>472.8</v>
      </c>
      <c r="P205" s="105">
        <v>9338</v>
      </c>
      <c r="Q205" s="106">
        <v>1460499</v>
      </c>
    </row>
    <row r="206" spans="1:18" x14ac:dyDescent="0.2">
      <c r="A206" s="8" t="s">
        <v>36</v>
      </c>
      <c r="B206" s="82">
        <v>2009</v>
      </c>
      <c r="C206" s="124">
        <v>493.64</v>
      </c>
      <c r="D206" s="125">
        <v>486.49</v>
      </c>
      <c r="E206" s="125">
        <v>500.87</v>
      </c>
      <c r="F206" s="105">
        <v>19222</v>
      </c>
      <c r="G206" s="105">
        <v>2909955</v>
      </c>
      <c r="H206" s="124">
        <v>559.87</v>
      </c>
      <c r="I206" s="125">
        <v>548.76</v>
      </c>
      <c r="J206" s="125">
        <v>571.16</v>
      </c>
      <c r="K206" s="105">
        <v>10141</v>
      </c>
      <c r="L206" s="105">
        <v>1454509</v>
      </c>
      <c r="M206" s="124">
        <v>446.32</v>
      </c>
      <c r="N206" s="125">
        <v>436.81</v>
      </c>
      <c r="O206" s="125">
        <v>456</v>
      </c>
      <c r="P206" s="105">
        <v>9081</v>
      </c>
      <c r="Q206" s="105">
        <v>1455446</v>
      </c>
      <c r="R206" s="76"/>
    </row>
    <row r="207" spans="1:18" x14ac:dyDescent="0.2">
      <c r="A207" s="8" t="s">
        <v>36</v>
      </c>
      <c r="B207" s="82">
        <v>2010</v>
      </c>
      <c r="C207" s="124">
        <v>492.27</v>
      </c>
      <c r="D207" s="125">
        <v>485.14</v>
      </c>
      <c r="E207" s="125">
        <v>499.48</v>
      </c>
      <c r="F207" s="105">
        <v>19354</v>
      </c>
      <c r="G207" s="105">
        <v>2898921</v>
      </c>
      <c r="H207" s="124">
        <v>549.64</v>
      </c>
      <c r="I207" s="125">
        <v>538.69000000000005</v>
      </c>
      <c r="J207" s="125">
        <v>560.78</v>
      </c>
      <c r="K207" s="105">
        <v>10113</v>
      </c>
      <c r="L207" s="105">
        <v>1450975</v>
      </c>
      <c r="M207" s="124">
        <v>449.54</v>
      </c>
      <c r="N207" s="125">
        <v>440.01</v>
      </c>
      <c r="O207" s="125">
        <v>459.25</v>
      </c>
      <c r="P207" s="105">
        <v>9241</v>
      </c>
      <c r="Q207" s="105">
        <v>1447946</v>
      </c>
      <c r="R207" s="76"/>
    </row>
    <row r="208" spans="1:18" x14ac:dyDescent="0.2">
      <c r="A208" s="8" t="s">
        <v>36</v>
      </c>
      <c r="B208" s="82">
        <v>2011</v>
      </c>
      <c r="C208" s="124">
        <v>476.01</v>
      </c>
      <c r="D208" s="125">
        <v>469.03</v>
      </c>
      <c r="E208" s="125">
        <v>483.08</v>
      </c>
      <c r="F208" s="105">
        <v>18942</v>
      </c>
      <c r="G208" s="105">
        <v>2905830</v>
      </c>
      <c r="H208" s="124">
        <v>529.16999999999996</v>
      </c>
      <c r="I208" s="125">
        <v>518.51</v>
      </c>
      <c r="J208" s="125">
        <v>540.01</v>
      </c>
      <c r="K208" s="105">
        <v>9943</v>
      </c>
      <c r="L208" s="105">
        <v>1457394</v>
      </c>
      <c r="M208" s="124">
        <v>437.27</v>
      </c>
      <c r="N208" s="125">
        <v>427.86</v>
      </c>
      <c r="O208" s="125">
        <v>446.86</v>
      </c>
      <c r="P208" s="105">
        <v>8999</v>
      </c>
      <c r="Q208" s="105">
        <v>1448436</v>
      </c>
      <c r="R208" s="76"/>
    </row>
    <row r="209" spans="1:18" x14ac:dyDescent="0.2">
      <c r="A209" s="8" t="s">
        <v>36</v>
      </c>
      <c r="B209" s="82">
        <v>2012</v>
      </c>
      <c r="C209" s="124">
        <v>468.14</v>
      </c>
      <c r="D209" s="125">
        <v>461.23</v>
      </c>
      <c r="E209" s="125">
        <v>475.13</v>
      </c>
      <c r="F209" s="105">
        <v>18813</v>
      </c>
      <c r="G209" s="105">
        <v>2920109</v>
      </c>
      <c r="H209" s="124">
        <v>512.19000000000005</v>
      </c>
      <c r="I209" s="125">
        <v>501.75</v>
      </c>
      <c r="J209" s="125">
        <v>522.82000000000005</v>
      </c>
      <c r="K209" s="105">
        <v>9731</v>
      </c>
      <c r="L209" s="105">
        <v>1467874</v>
      </c>
      <c r="M209" s="124">
        <v>437.89</v>
      </c>
      <c r="N209" s="125">
        <v>428.49</v>
      </c>
      <c r="O209" s="125">
        <v>447.47</v>
      </c>
      <c r="P209" s="105">
        <v>9082</v>
      </c>
      <c r="Q209" s="105">
        <v>1452235</v>
      </c>
      <c r="R209" s="76"/>
    </row>
    <row r="210" spans="1:18" x14ac:dyDescent="0.2">
      <c r="A210" s="8" t="s">
        <v>36</v>
      </c>
      <c r="B210" s="82">
        <v>2013</v>
      </c>
      <c r="C210" s="124">
        <v>458.97</v>
      </c>
      <c r="D210" s="125">
        <v>452.16</v>
      </c>
      <c r="E210" s="125">
        <v>465.87</v>
      </c>
      <c r="F210" s="105">
        <v>18626</v>
      </c>
      <c r="G210" s="105">
        <v>2932967</v>
      </c>
      <c r="H210" s="124">
        <v>496.17</v>
      </c>
      <c r="I210" s="125">
        <v>485.97</v>
      </c>
      <c r="J210" s="125">
        <v>506.55</v>
      </c>
      <c r="K210" s="105">
        <v>9584</v>
      </c>
      <c r="L210" s="105">
        <v>1477688</v>
      </c>
      <c r="M210" s="124">
        <v>435.14</v>
      </c>
      <c r="N210" s="125">
        <v>425.75</v>
      </c>
      <c r="O210" s="125">
        <v>444.71</v>
      </c>
      <c r="P210" s="105">
        <v>9042</v>
      </c>
      <c r="Q210" s="105">
        <v>1455279</v>
      </c>
      <c r="R210" s="76"/>
    </row>
    <row r="211" spans="1:18" x14ac:dyDescent="0.2">
      <c r="A211" s="8" t="s">
        <v>36</v>
      </c>
      <c r="B211" s="82">
        <v>2014</v>
      </c>
      <c r="C211" s="124">
        <v>450.94</v>
      </c>
      <c r="D211" s="125">
        <v>444.24</v>
      </c>
      <c r="E211" s="125">
        <v>457.73</v>
      </c>
      <c r="F211" s="105">
        <v>18597</v>
      </c>
      <c r="G211" s="105">
        <v>2943793</v>
      </c>
      <c r="H211" s="124">
        <v>473.67</v>
      </c>
      <c r="I211" s="125">
        <v>463.78</v>
      </c>
      <c r="J211" s="125">
        <v>483.74</v>
      </c>
      <c r="K211" s="105">
        <v>9300</v>
      </c>
      <c r="L211" s="105">
        <v>1486413</v>
      </c>
      <c r="M211" s="124">
        <v>439.99</v>
      </c>
      <c r="N211" s="125">
        <v>430.62</v>
      </c>
      <c r="O211" s="125">
        <v>449.53</v>
      </c>
      <c r="P211" s="105">
        <v>9297</v>
      </c>
      <c r="Q211" s="105">
        <v>1457380</v>
      </c>
      <c r="R211" s="76"/>
    </row>
    <row r="212" spans="1:18" x14ac:dyDescent="0.2">
      <c r="A212" s="8" t="s">
        <v>36</v>
      </c>
      <c r="B212" s="82">
        <v>2015</v>
      </c>
      <c r="C212" s="124">
        <v>455.36</v>
      </c>
      <c r="D212" s="125">
        <v>448.62</v>
      </c>
      <c r="E212" s="125">
        <v>462.18</v>
      </c>
      <c r="F212" s="105">
        <v>18815</v>
      </c>
      <c r="G212" s="105">
        <v>2949084</v>
      </c>
      <c r="H212" s="124">
        <v>485.3</v>
      </c>
      <c r="I212" s="125">
        <v>475.34</v>
      </c>
      <c r="J212" s="125">
        <v>495.44</v>
      </c>
      <c r="K212" s="105">
        <v>9650</v>
      </c>
      <c r="L212" s="105">
        <v>1493064</v>
      </c>
      <c r="M212" s="124">
        <v>436.99</v>
      </c>
      <c r="N212" s="125">
        <v>427.6</v>
      </c>
      <c r="O212" s="125">
        <v>446.55</v>
      </c>
      <c r="P212" s="105">
        <v>9165</v>
      </c>
      <c r="Q212" s="105">
        <v>1456020</v>
      </c>
      <c r="R212" s="76"/>
    </row>
    <row r="213" spans="1:18" x14ac:dyDescent="0.2">
      <c r="A213" s="8" t="s">
        <v>36</v>
      </c>
      <c r="B213" s="82">
        <v>2016</v>
      </c>
      <c r="C213" s="124">
        <v>452.31</v>
      </c>
      <c r="D213" s="125">
        <v>445.64</v>
      </c>
      <c r="E213" s="125">
        <v>459.06</v>
      </c>
      <c r="F213" s="105">
        <v>18964</v>
      </c>
      <c r="G213" s="105">
        <v>2936258</v>
      </c>
      <c r="H213" s="124">
        <v>483.56</v>
      </c>
      <c r="I213" s="125">
        <v>473.69</v>
      </c>
      <c r="J213" s="125">
        <v>493.61</v>
      </c>
      <c r="K213" s="105">
        <v>9766</v>
      </c>
      <c r="L213" s="105">
        <v>1490214</v>
      </c>
      <c r="M213" s="124">
        <v>433.55</v>
      </c>
      <c r="N213" s="125">
        <v>424.25</v>
      </c>
      <c r="O213" s="125">
        <v>443.03</v>
      </c>
      <c r="P213" s="105">
        <v>9198</v>
      </c>
      <c r="Q213" s="105">
        <v>1446044</v>
      </c>
      <c r="R213" s="76"/>
    </row>
    <row r="214" spans="1:18" x14ac:dyDescent="0.2">
      <c r="A214" s="8" t="s">
        <v>36</v>
      </c>
      <c r="B214" s="82">
        <v>2017</v>
      </c>
      <c r="C214" s="124">
        <v>453.71</v>
      </c>
      <c r="D214" s="125">
        <v>447.03</v>
      </c>
      <c r="E214" s="125">
        <v>460.49</v>
      </c>
      <c r="F214" s="105">
        <v>19019</v>
      </c>
      <c r="G214" s="105">
        <v>2909883</v>
      </c>
      <c r="H214" s="124">
        <v>483.03</v>
      </c>
      <c r="I214" s="125">
        <v>473.2</v>
      </c>
      <c r="J214" s="125">
        <v>493.04</v>
      </c>
      <c r="K214" s="105">
        <v>9812</v>
      </c>
      <c r="L214" s="105">
        <v>1480310</v>
      </c>
      <c r="M214" s="124">
        <v>436.66</v>
      </c>
      <c r="N214" s="125">
        <v>427.27</v>
      </c>
      <c r="O214" s="125">
        <v>446.23</v>
      </c>
      <c r="P214" s="105">
        <v>9207</v>
      </c>
      <c r="Q214" s="105">
        <v>1429573</v>
      </c>
      <c r="R214" s="76"/>
    </row>
    <row r="215" spans="1:18" x14ac:dyDescent="0.2">
      <c r="A215" s="8" t="s">
        <v>36</v>
      </c>
      <c r="B215" s="82">
        <v>2018</v>
      </c>
      <c r="C215" s="124">
        <v>448.47</v>
      </c>
      <c r="D215" s="125">
        <v>441.81</v>
      </c>
      <c r="E215" s="125">
        <v>455.22</v>
      </c>
      <c r="F215" s="105">
        <v>18766</v>
      </c>
      <c r="G215" s="105">
        <v>2879714</v>
      </c>
      <c r="H215" s="124">
        <v>478.32</v>
      </c>
      <c r="I215" s="125">
        <v>468.55</v>
      </c>
      <c r="J215" s="125">
        <v>488.26</v>
      </c>
      <c r="K215" s="105">
        <v>9736</v>
      </c>
      <c r="L215" s="105">
        <v>1467672</v>
      </c>
      <c r="M215" s="124">
        <v>431.02</v>
      </c>
      <c r="N215" s="125">
        <v>421.63</v>
      </c>
      <c r="O215" s="125">
        <v>440.59</v>
      </c>
      <c r="P215" s="105">
        <v>9030</v>
      </c>
      <c r="Q215" s="105">
        <v>1412042</v>
      </c>
      <c r="R215" s="76"/>
    </row>
    <row r="216" spans="1:18" x14ac:dyDescent="0.2">
      <c r="A216" s="8" t="s">
        <v>36</v>
      </c>
      <c r="B216" s="82">
        <v>2019</v>
      </c>
      <c r="C216" s="124">
        <v>469.27</v>
      </c>
      <c r="D216" s="125">
        <v>462.49</v>
      </c>
      <c r="E216" s="125">
        <v>476.13</v>
      </c>
      <c r="F216" s="105">
        <v>19816</v>
      </c>
      <c r="G216" s="105">
        <v>2839482</v>
      </c>
      <c r="H216" s="124">
        <v>494.72</v>
      </c>
      <c r="I216" s="125">
        <v>484.86</v>
      </c>
      <c r="J216" s="125">
        <v>504.75</v>
      </c>
      <c r="K216" s="105">
        <v>10194</v>
      </c>
      <c r="L216" s="105">
        <v>1449288</v>
      </c>
      <c r="M216" s="124">
        <v>456.28</v>
      </c>
      <c r="N216" s="125">
        <v>446.65</v>
      </c>
      <c r="O216" s="125">
        <v>466.08</v>
      </c>
      <c r="P216" s="105">
        <v>9622</v>
      </c>
      <c r="Q216" s="105">
        <v>1390194</v>
      </c>
      <c r="R216" s="76"/>
    </row>
    <row r="217" spans="1:18" x14ac:dyDescent="0.2">
      <c r="A217" s="8" t="s">
        <v>36</v>
      </c>
      <c r="B217" s="82">
        <v>2020</v>
      </c>
      <c r="C217" s="124">
        <v>414.11</v>
      </c>
      <c r="D217" s="125">
        <v>407.7</v>
      </c>
      <c r="E217" s="125">
        <v>420.62</v>
      </c>
      <c r="F217" s="105">
        <v>17328</v>
      </c>
      <c r="G217" s="105">
        <v>2784965</v>
      </c>
      <c r="H217" s="124">
        <v>446.71</v>
      </c>
      <c r="I217" s="125">
        <v>437.32</v>
      </c>
      <c r="J217" s="125">
        <v>456.28</v>
      </c>
      <c r="K217" s="105">
        <v>9187</v>
      </c>
      <c r="L217" s="105">
        <v>1422902</v>
      </c>
      <c r="M217" s="124">
        <v>393.88</v>
      </c>
      <c r="N217" s="125">
        <v>384.8</v>
      </c>
      <c r="O217" s="125">
        <v>403.15</v>
      </c>
      <c r="P217" s="105">
        <v>8141</v>
      </c>
      <c r="Q217" s="105">
        <v>1362063</v>
      </c>
      <c r="R217" s="76"/>
    </row>
    <row r="218" spans="1:18" x14ac:dyDescent="0.2">
      <c r="A218" s="8" t="s">
        <v>36</v>
      </c>
      <c r="B218" s="82">
        <v>2021</v>
      </c>
      <c r="C218" s="124">
        <v>473.62</v>
      </c>
      <c r="D218" s="125">
        <v>466.7</v>
      </c>
      <c r="E218" s="125">
        <v>480.64</v>
      </c>
      <c r="F218" s="105">
        <v>19691</v>
      </c>
      <c r="G218" s="105">
        <v>2663957</v>
      </c>
      <c r="H218" s="124">
        <v>502.95</v>
      </c>
      <c r="I218" s="125">
        <v>492.95</v>
      </c>
      <c r="J218" s="125">
        <v>513.12</v>
      </c>
      <c r="K218" s="105">
        <v>10343</v>
      </c>
      <c r="L218" s="106">
        <v>1360132</v>
      </c>
      <c r="M218" s="124">
        <v>458</v>
      </c>
      <c r="N218" s="125">
        <v>448.05</v>
      </c>
      <c r="O218" s="125">
        <v>468.14</v>
      </c>
      <c r="P218" s="105">
        <v>9348</v>
      </c>
      <c r="Q218" s="106">
        <v>1303825</v>
      </c>
    </row>
    <row r="219" spans="1:18" x14ac:dyDescent="0.2">
      <c r="A219" s="8" t="s">
        <v>36</v>
      </c>
      <c r="B219" s="82">
        <v>2022</v>
      </c>
      <c r="C219" s="124">
        <v>466.36</v>
      </c>
      <c r="D219" s="125">
        <v>459.47</v>
      </c>
      <c r="E219" s="125">
        <v>473.34</v>
      </c>
      <c r="F219" s="105">
        <v>19389</v>
      </c>
      <c r="G219" s="105">
        <v>2605831</v>
      </c>
      <c r="H219" s="124">
        <v>493.98</v>
      </c>
      <c r="I219" s="125">
        <v>484.09</v>
      </c>
      <c r="J219" s="125">
        <v>504.06</v>
      </c>
      <c r="K219" s="105">
        <v>10179</v>
      </c>
      <c r="L219" s="106">
        <v>1330150</v>
      </c>
      <c r="M219" s="124">
        <v>451.14</v>
      </c>
      <c r="N219" s="125">
        <v>441.23</v>
      </c>
      <c r="O219" s="125">
        <v>461.25</v>
      </c>
      <c r="P219" s="105">
        <v>9210</v>
      </c>
      <c r="Q219" s="106">
        <v>1275681</v>
      </c>
    </row>
    <row r="220" spans="1:18" x14ac:dyDescent="0.2">
      <c r="A220" s="8" t="s">
        <v>36</v>
      </c>
      <c r="B220" s="82" t="s">
        <v>112</v>
      </c>
      <c r="C220" s="124">
        <v>454.2</v>
      </c>
      <c r="D220" s="125">
        <v>451.19</v>
      </c>
      <c r="E220" s="125">
        <v>457.23</v>
      </c>
      <c r="F220" s="105">
        <v>94990</v>
      </c>
      <c r="G220" s="105">
        <v>13773949</v>
      </c>
      <c r="H220" s="124">
        <v>483.37</v>
      </c>
      <c r="I220" s="125">
        <v>478.98</v>
      </c>
      <c r="J220" s="125">
        <v>487.78</v>
      </c>
      <c r="K220" s="105">
        <v>49639</v>
      </c>
      <c r="L220" s="106">
        <v>7030144</v>
      </c>
      <c r="M220" s="124">
        <v>437.71</v>
      </c>
      <c r="N220" s="125">
        <v>433.42</v>
      </c>
      <c r="O220" s="125">
        <v>442.04</v>
      </c>
      <c r="P220" s="105">
        <v>45351</v>
      </c>
      <c r="Q220" s="106">
        <v>6743805</v>
      </c>
    </row>
    <row r="221" spans="1:18" x14ac:dyDescent="0.2">
      <c r="A221" s="6"/>
      <c r="B221" s="84"/>
      <c r="C221" s="125"/>
      <c r="D221" s="125"/>
      <c r="E221" s="125"/>
      <c r="F221" s="105"/>
      <c r="G221" s="105"/>
      <c r="H221" s="125"/>
      <c r="I221" s="125"/>
      <c r="J221" s="125"/>
      <c r="K221" s="105"/>
      <c r="L221" s="105"/>
      <c r="M221" s="125"/>
      <c r="N221" s="125"/>
      <c r="O221" s="125"/>
      <c r="P221" s="105"/>
      <c r="Q221" s="105"/>
    </row>
    <row r="222" spans="1:18" x14ac:dyDescent="0.2">
      <c r="A222" s="80" t="s">
        <v>218</v>
      </c>
      <c r="B222" s="84"/>
      <c r="C222" s="125"/>
      <c r="D222" s="125"/>
      <c r="E222" s="125"/>
      <c r="F222" s="105"/>
      <c r="G222" s="105"/>
      <c r="H222" s="125"/>
      <c r="I222" s="125"/>
      <c r="J222" s="125"/>
      <c r="K222" s="105"/>
      <c r="L222" s="105"/>
      <c r="M222" s="125"/>
      <c r="N222" s="125"/>
      <c r="O222" s="125"/>
      <c r="P222" s="105"/>
      <c r="Q222" s="105"/>
    </row>
    <row r="223" spans="1:18" x14ac:dyDescent="0.2">
      <c r="A223" s="14"/>
      <c r="C223" s="126"/>
      <c r="D223" s="126"/>
      <c r="E223" s="126"/>
      <c r="F223" s="9"/>
      <c r="G223" s="9"/>
      <c r="H223" s="126"/>
      <c r="I223" s="126"/>
      <c r="J223" s="126"/>
      <c r="K223" s="9"/>
      <c r="L223" s="9"/>
      <c r="M223" s="126"/>
      <c r="N223" s="126"/>
      <c r="O223" s="126"/>
      <c r="P223" s="9"/>
      <c r="Q223" s="9"/>
    </row>
    <row r="224" spans="1:18" x14ac:dyDescent="0.2">
      <c r="B224" s="85"/>
      <c r="C224" s="127" t="s">
        <v>40</v>
      </c>
      <c r="D224" s="128"/>
      <c r="E224" s="128"/>
      <c r="F224" s="13"/>
      <c r="G224" s="13"/>
      <c r="H224" s="131" t="s">
        <v>41</v>
      </c>
      <c r="I224" s="131"/>
      <c r="J224" s="131"/>
      <c r="K224" s="12"/>
      <c r="L224" s="12"/>
      <c r="M224" s="131" t="s">
        <v>42</v>
      </c>
      <c r="N224" s="131"/>
      <c r="O224" s="131"/>
      <c r="P224" s="12"/>
      <c r="Q224" s="12"/>
    </row>
    <row r="225" spans="1:17" x14ac:dyDescent="0.2">
      <c r="A225" s="10" t="s">
        <v>39</v>
      </c>
      <c r="B225" s="86" t="s">
        <v>38</v>
      </c>
      <c r="C225" s="129" t="s">
        <v>3</v>
      </c>
      <c r="D225" s="129" t="s">
        <v>4</v>
      </c>
      <c r="E225" s="129" t="s">
        <v>5</v>
      </c>
      <c r="F225" s="11" t="s">
        <v>6</v>
      </c>
      <c r="G225" s="11" t="s">
        <v>7</v>
      </c>
      <c r="H225" s="129" t="s">
        <v>3</v>
      </c>
      <c r="I225" s="129" t="s">
        <v>4</v>
      </c>
      <c r="J225" s="129" t="s">
        <v>5</v>
      </c>
      <c r="K225" s="11" t="s">
        <v>6</v>
      </c>
      <c r="L225" s="11" t="s">
        <v>7</v>
      </c>
      <c r="M225" s="129" t="s">
        <v>3</v>
      </c>
      <c r="N225" s="129" t="s">
        <v>4</v>
      </c>
      <c r="O225" s="129" t="s">
        <v>5</v>
      </c>
      <c r="P225" s="11" t="s">
        <v>6</v>
      </c>
      <c r="Q225" s="11" t="s">
        <v>7</v>
      </c>
    </row>
    <row r="226" spans="1:17" x14ac:dyDescent="0.2">
      <c r="A226" s="3" t="str">
        <f t="shared" ref="A226:Q226" si="0">A40</f>
        <v>All races/ethnicities</v>
      </c>
      <c r="B226" s="87" t="str">
        <f t="shared" si="0"/>
        <v>2018-2022</v>
      </c>
      <c r="C226" s="124">
        <f t="shared" si="0"/>
        <v>401.69</v>
      </c>
      <c r="D226" s="124">
        <f t="shared" si="0"/>
        <v>399.78</v>
      </c>
      <c r="E226" s="124">
        <f t="shared" si="0"/>
        <v>403.61</v>
      </c>
      <c r="F226" s="108">
        <f t="shared" si="0"/>
        <v>175297</v>
      </c>
      <c r="G226" s="108">
        <f t="shared" si="0"/>
        <v>36900618</v>
      </c>
      <c r="H226" s="124">
        <f t="shared" si="0"/>
        <v>420.29</v>
      </c>
      <c r="I226" s="124">
        <f t="shared" si="0"/>
        <v>417.44</v>
      </c>
      <c r="J226" s="124">
        <f t="shared" si="0"/>
        <v>423.16</v>
      </c>
      <c r="K226" s="108">
        <f t="shared" si="0"/>
        <v>86613</v>
      </c>
      <c r="L226" s="108">
        <f t="shared" si="0"/>
        <v>18522507</v>
      </c>
      <c r="M226" s="124">
        <f t="shared" si="0"/>
        <v>394.14</v>
      </c>
      <c r="N226" s="124">
        <f t="shared" si="0"/>
        <v>391.5</v>
      </c>
      <c r="O226" s="124">
        <f t="shared" si="0"/>
        <v>396.8</v>
      </c>
      <c r="P226" s="108">
        <f t="shared" si="0"/>
        <v>88684</v>
      </c>
      <c r="Q226" s="108">
        <f t="shared" si="0"/>
        <v>18378111</v>
      </c>
    </row>
    <row r="227" spans="1:17" x14ac:dyDescent="0.2">
      <c r="A227" s="3" t="str">
        <f>A76</f>
        <v>American Indian/Alaska Native</v>
      </c>
      <c r="B227" s="88" t="str">
        <f t="shared" ref="B227:Q227" si="1">B76</f>
        <v>2018-2022</v>
      </c>
      <c r="C227" s="130">
        <f t="shared" si="1"/>
        <v>651.94000000000005</v>
      </c>
      <c r="D227" s="130">
        <f t="shared" si="1"/>
        <v>608.17999999999995</v>
      </c>
      <c r="E227" s="130">
        <f t="shared" si="1"/>
        <v>698.12</v>
      </c>
      <c r="F227" s="3">
        <f t="shared" si="1"/>
        <v>890</v>
      </c>
      <c r="G227" s="3">
        <f t="shared" si="1"/>
        <v>116590</v>
      </c>
      <c r="H227" s="130">
        <f t="shared" si="1"/>
        <v>638.33000000000004</v>
      </c>
      <c r="I227" s="130">
        <f t="shared" si="1"/>
        <v>576.4</v>
      </c>
      <c r="J227" s="130">
        <f t="shared" si="1"/>
        <v>705.3</v>
      </c>
      <c r="K227" s="3">
        <f t="shared" si="1"/>
        <v>422</v>
      </c>
      <c r="L227" s="3">
        <f t="shared" si="1"/>
        <v>58183</v>
      </c>
      <c r="M227" s="130">
        <f t="shared" si="1"/>
        <v>679.44</v>
      </c>
      <c r="N227" s="130">
        <f t="shared" si="1"/>
        <v>616.58000000000004</v>
      </c>
      <c r="O227" s="130">
        <f t="shared" si="1"/>
        <v>747.15</v>
      </c>
      <c r="P227" s="3">
        <f t="shared" si="1"/>
        <v>468</v>
      </c>
      <c r="Q227" s="3">
        <f t="shared" si="1"/>
        <v>58407</v>
      </c>
    </row>
    <row r="228" spans="1:17" x14ac:dyDescent="0.2">
      <c r="A228" s="3" t="str">
        <f>A112</f>
        <v>Asian American/Native Hawaiian/Pacific Islander</v>
      </c>
      <c r="B228" s="88" t="str">
        <f t="shared" ref="B228:Q228" si="2">B112</f>
        <v>2018-2022</v>
      </c>
      <c r="C228" s="130">
        <f t="shared" si="2"/>
        <v>314.83999999999997</v>
      </c>
      <c r="D228" s="130">
        <f t="shared" si="2"/>
        <v>311.70999999999998</v>
      </c>
      <c r="E228" s="130">
        <f t="shared" si="2"/>
        <v>318</v>
      </c>
      <c r="F228" s="3">
        <f t="shared" si="2"/>
        <v>39681</v>
      </c>
      <c r="G228" s="3">
        <f t="shared" si="2"/>
        <v>11052067</v>
      </c>
      <c r="H228" s="130">
        <f t="shared" si="2"/>
        <v>299.27</v>
      </c>
      <c r="I228" s="130">
        <f t="shared" si="2"/>
        <v>294.70999999999998</v>
      </c>
      <c r="J228" s="130">
        <f t="shared" si="2"/>
        <v>303.89</v>
      </c>
      <c r="K228" s="3">
        <f t="shared" si="2"/>
        <v>17004</v>
      </c>
      <c r="L228" s="3">
        <f t="shared" si="2"/>
        <v>5368262</v>
      </c>
      <c r="M228" s="130">
        <f t="shared" si="2"/>
        <v>333.82</v>
      </c>
      <c r="N228" s="130">
        <f t="shared" si="2"/>
        <v>329.42</v>
      </c>
      <c r="O228" s="130">
        <f t="shared" si="2"/>
        <v>338.27</v>
      </c>
      <c r="P228" s="3">
        <f t="shared" si="2"/>
        <v>22677</v>
      </c>
      <c r="Q228" s="3">
        <f t="shared" si="2"/>
        <v>5683805</v>
      </c>
    </row>
    <row r="229" spans="1:17" x14ac:dyDescent="0.2">
      <c r="A229" s="3" t="str">
        <f>A148</f>
        <v>Hispanic</v>
      </c>
      <c r="B229" s="88" t="str">
        <f t="shared" ref="B229:Q229" si="3">B148</f>
        <v>2018-2022</v>
      </c>
      <c r="C229" s="130">
        <f t="shared" si="3"/>
        <v>334.05</v>
      </c>
      <c r="D229" s="130">
        <f t="shared" si="3"/>
        <v>329.74</v>
      </c>
      <c r="E229" s="130">
        <f t="shared" si="3"/>
        <v>338.41</v>
      </c>
      <c r="F229" s="3">
        <f t="shared" si="3"/>
        <v>25245</v>
      </c>
      <c r="G229" s="3">
        <f t="shared" si="3"/>
        <v>9765490</v>
      </c>
      <c r="H229" s="130">
        <f t="shared" si="3"/>
        <v>340.25</v>
      </c>
      <c r="I229" s="130">
        <f t="shared" si="3"/>
        <v>333.55</v>
      </c>
      <c r="J229" s="130">
        <f t="shared" si="3"/>
        <v>347.04</v>
      </c>
      <c r="K229" s="3">
        <f t="shared" si="3"/>
        <v>11691</v>
      </c>
      <c r="L229" s="3">
        <f t="shared" si="3"/>
        <v>4965024</v>
      </c>
      <c r="M229" s="130">
        <f t="shared" si="3"/>
        <v>338.05</v>
      </c>
      <c r="N229" s="130">
        <f t="shared" si="3"/>
        <v>332.24</v>
      </c>
      <c r="O229" s="130">
        <f t="shared" si="3"/>
        <v>343.94</v>
      </c>
      <c r="P229" s="3">
        <f t="shared" si="3"/>
        <v>13554</v>
      </c>
      <c r="Q229" s="3">
        <f t="shared" si="3"/>
        <v>4800466</v>
      </c>
    </row>
    <row r="230" spans="1:17" x14ac:dyDescent="0.2">
      <c r="A230" s="3" t="str">
        <f>A184</f>
        <v>Non-Hispanic Black</v>
      </c>
      <c r="B230" s="88" t="str">
        <f t="shared" ref="B230:Q230" si="4">B184</f>
        <v>2018-2022</v>
      </c>
      <c r="C230" s="130">
        <f t="shared" si="4"/>
        <v>443.37</v>
      </c>
      <c r="D230" s="130">
        <f t="shared" si="4"/>
        <v>435.04</v>
      </c>
      <c r="E230" s="130">
        <f t="shared" si="4"/>
        <v>451.83</v>
      </c>
      <c r="F230" s="3">
        <f t="shared" si="4"/>
        <v>11385</v>
      </c>
      <c r="G230" s="3">
        <f t="shared" si="4"/>
        <v>2192522</v>
      </c>
      <c r="H230" s="130">
        <f t="shared" si="4"/>
        <v>487.65</v>
      </c>
      <c r="I230" s="130">
        <f t="shared" si="4"/>
        <v>474.72</v>
      </c>
      <c r="J230" s="130">
        <f t="shared" si="4"/>
        <v>500.86</v>
      </c>
      <c r="K230" s="3">
        <f t="shared" si="4"/>
        <v>5912</v>
      </c>
      <c r="L230" s="3">
        <f t="shared" si="4"/>
        <v>1100894</v>
      </c>
      <c r="M230" s="130">
        <f t="shared" si="4"/>
        <v>411.34</v>
      </c>
      <c r="N230" s="130">
        <f t="shared" si="4"/>
        <v>400.23</v>
      </c>
      <c r="O230" s="130">
        <f t="shared" si="4"/>
        <v>422.7</v>
      </c>
      <c r="P230" s="3">
        <f t="shared" si="4"/>
        <v>5473</v>
      </c>
      <c r="Q230" s="3">
        <f t="shared" si="4"/>
        <v>1091628</v>
      </c>
    </row>
    <row r="231" spans="1:17" x14ac:dyDescent="0.2">
      <c r="A231" s="3" t="str">
        <f>A220</f>
        <v>Non-Hispanic White</v>
      </c>
      <c r="B231" s="88" t="str">
        <f t="shared" ref="B231:Q231" si="5">B220</f>
        <v>2018-2022</v>
      </c>
      <c r="C231" s="130">
        <f t="shared" si="5"/>
        <v>454.2</v>
      </c>
      <c r="D231" s="130">
        <f t="shared" si="5"/>
        <v>451.19</v>
      </c>
      <c r="E231" s="130">
        <f t="shared" si="5"/>
        <v>457.23</v>
      </c>
      <c r="F231" s="3">
        <f t="shared" si="5"/>
        <v>94990</v>
      </c>
      <c r="G231" s="3">
        <f t="shared" si="5"/>
        <v>13773949</v>
      </c>
      <c r="H231" s="130">
        <f t="shared" si="5"/>
        <v>483.37</v>
      </c>
      <c r="I231" s="130">
        <f t="shared" si="5"/>
        <v>478.98</v>
      </c>
      <c r="J231" s="130">
        <f t="shared" si="5"/>
        <v>487.78</v>
      </c>
      <c r="K231" s="3">
        <f t="shared" si="5"/>
        <v>49639</v>
      </c>
      <c r="L231" s="3">
        <f t="shared" si="5"/>
        <v>7030144</v>
      </c>
      <c r="M231" s="130">
        <f t="shared" si="5"/>
        <v>437.71</v>
      </c>
      <c r="N231" s="130">
        <f t="shared" si="5"/>
        <v>433.42</v>
      </c>
      <c r="O231" s="130">
        <f t="shared" si="5"/>
        <v>442.04</v>
      </c>
      <c r="P231" s="3">
        <f t="shared" si="5"/>
        <v>45351</v>
      </c>
      <c r="Q231" s="3">
        <f t="shared" si="5"/>
        <v>6743805</v>
      </c>
    </row>
    <row r="234" spans="1:17" x14ac:dyDescent="0.2">
      <c r="B234" s="8" t="s">
        <v>12</v>
      </c>
    </row>
    <row r="235" spans="1:17" x14ac:dyDescent="0.2">
      <c r="A235" s="8" t="s">
        <v>29</v>
      </c>
      <c r="B235" s="8" t="s">
        <v>115</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zoomScale="76" zoomScaleNormal="76" workbookViewId="0">
      <selection activeCell="B7" sqref="B7:C24"/>
    </sheetView>
  </sheetViews>
  <sheetFormatPr defaultColWidth="8.7109375" defaultRowHeight="15" x14ac:dyDescent="0.25"/>
  <cols>
    <col min="1" max="1" width="12.5703125" style="34" customWidth="1"/>
    <col min="2" max="3" width="15.42578125" style="73" customWidth="1"/>
    <col min="4" max="16384" width="8.7109375" style="34"/>
  </cols>
  <sheetData>
    <row r="1" spans="1:3" x14ac:dyDescent="0.25">
      <c r="A1" s="19" t="s">
        <v>116</v>
      </c>
    </row>
    <row r="2" spans="1:3" x14ac:dyDescent="0.25">
      <c r="A2" s="19" t="s">
        <v>85</v>
      </c>
    </row>
    <row r="3" spans="1:3" x14ac:dyDescent="0.25">
      <c r="A3" s="19" t="s">
        <v>112</v>
      </c>
    </row>
    <row r="4" spans="1:3" x14ac:dyDescent="0.25">
      <c r="A4" s="19" t="s">
        <v>28</v>
      </c>
    </row>
    <row r="5" spans="1:3" x14ac:dyDescent="0.25">
      <c r="B5" s="73" t="s">
        <v>1</v>
      </c>
      <c r="C5" s="73" t="s">
        <v>2</v>
      </c>
    </row>
    <row r="6" spans="1:3" x14ac:dyDescent="0.25">
      <c r="B6" s="73" t="s">
        <v>3</v>
      </c>
      <c r="C6" s="73" t="s">
        <v>3</v>
      </c>
    </row>
    <row r="7" spans="1:3" x14ac:dyDescent="0.25">
      <c r="A7" s="34" t="s">
        <v>64</v>
      </c>
      <c r="B7" s="73">
        <v>20.66</v>
      </c>
      <c r="C7" s="73">
        <v>20.29</v>
      </c>
    </row>
    <row r="8" spans="1:3" x14ac:dyDescent="0.25">
      <c r="A8" s="34" t="s">
        <v>65</v>
      </c>
      <c r="B8" s="73">
        <v>13.68</v>
      </c>
      <c r="C8" s="73">
        <v>11.27</v>
      </c>
    </row>
    <row r="9" spans="1:3" x14ac:dyDescent="0.25">
      <c r="A9" s="34" t="s">
        <v>66</v>
      </c>
      <c r="B9" s="73">
        <v>15.01</v>
      </c>
      <c r="C9" s="73">
        <v>14.39</v>
      </c>
    </row>
    <row r="10" spans="1:3" x14ac:dyDescent="0.25">
      <c r="A10" s="34" t="s">
        <v>67</v>
      </c>
      <c r="B10" s="73">
        <v>24.97</v>
      </c>
      <c r="C10" s="73">
        <v>22.24</v>
      </c>
    </row>
    <row r="11" spans="1:3" x14ac:dyDescent="0.25">
      <c r="A11" s="34" t="s">
        <v>68</v>
      </c>
      <c r="B11" s="73">
        <v>40.31</v>
      </c>
      <c r="C11" s="73">
        <v>36.07</v>
      </c>
    </row>
    <row r="12" spans="1:3" x14ac:dyDescent="0.25">
      <c r="A12" s="34" t="s">
        <v>69</v>
      </c>
      <c r="B12" s="73">
        <v>52.95</v>
      </c>
      <c r="C12" s="73">
        <v>64.73</v>
      </c>
    </row>
    <row r="13" spans="1:3" x14ac:dyDescent="0.25">
      <c r="A13" s="34" t="s">
        <v>70</v>
      </c>
      <c r="B13" s="73">
        <v>60.18</v>
      </c>
      <c r="C13" s="73">
        <v>109.95</v>
      </c>
    </row>
    <row r="14" spans="1:3" x14ac:dyDescent="0.25">
      <c r="A14" s="34" t="s">
        <v>71</v>
      </c>
      <c r="B14" s="73">
        <v>88.6</v>
      </c>
      <c r="C14" s="73">
        <v>181.68</v>
      </c>
    </row>
    <row r="15" spans="1:3" x14ac:dyDescent="0.25">
      <c r="A15" s="34" t="s">
        <v>72</v>
      </c>
      <c r="B15" s="73">
        <v>130.99</v>
      </c>
      <c r="C15" s="73">
        <v>311.60000000000002</v>
      </c>
    </row>
    <row r="16" spans="1:3" x14ac:dyDescent="0.25">
      <c r="A16" s="34" t="s">
        <v>73</v>
      </c>
      <c r="B16" s="73">
        <v>204.3</v>
      </c>
      <c r="C16" s="73">
        <v>456.75</v>
      </c>
    </row>
    <row r="17" spans="1:3" x14ac:dyDescent="0.25">
      <c r="A17" s="34" t="s">
        <v>74</v>
      </c>
      <c r="B17" s="73">
        <v>387.91</v>
      </c>
      <c r="C17" s="73">
        <v>586.89</v>
      </c>
    </row>
    <row r="18" spans="1:3" x14ac:dyDescent="0.25">
      <c r="A18" s="34" t="s">
        <v>75</v>
      </c>
      <c r="B18" s="73">
        <v>676.69</v>
      </c>
      <c r="C18" s="73">
        <v>726.61</v>
      </c>
    </row>
    <row r="19" spans="1:3" x14ac:dyDescent="0.25">
      <c r="A19" s="34" t="s">
        <v>76</v>
      </c>
      <c r="B19" s="186">
        <v>1079.57</v>
      </c>
      <c r="C19" s="73">
        <v>937.64</v>
      </c>
    </row>
    <row r="20" spans="1:3" x14ac:dyDescent="0.25">
      <c r="A20" s="34" t="s">
        <v>77</v>
      </c>
      <c r="B20" s="186">
        <v>1605.88</v>
      </c>
      <c r="C20" s="186">
        <v>1164.6600000000001</v>
      </c>
    </row>
    <row r="21" spans="1:3" x14ac:dyDescent="0.25">
      <c r="A21" s="34" t="s">
        <v>78</v>
      </c>
      <c r="B21" s="186">
        <v>1953.34</v>
      </c>
      <c r="C21" s="186">
        <v>1479.12</v>
      </c>
    </row>
    <row r="22" spans="1:3" x14ac:dyDescent="0.25">
      <c r="A22" s="34" t="s">
        <v>79</v>
      </c>
      <c r="B22" s="186">
        <v>2412.13</v>
      </c>
      <c r="C22" s="186">
        <v>1669.66</v>
      </c>
    </row>
    <row r="23" spans="1:3" x14ac:dyDescent="0.25">
      <c r="A23" s="34" t="s">
        <v>80</v>
      </c>
      <c r="B23" s="186">
        <v>2709.29</v>
      </c>
      <c r="C23" s="186">
        <v>1894.92</v>
      </c>
    </row>
    <row r="24" spans="1:3" x14ac:dyDescent="0.25">
      <c r="A24" s="34" t="s">
        <v>81</v>
      </c>
      <c r="B24" s="186">
        <v>2736.67</v>
      </c>
      <c r="C24" s="186">
        <v>1778.5</v>
      </c>
    </row>
    <row r="27" spans="1:3" x14ac:dyDescent="0.25">
      <c r="A27" s="8"/>
      <c r="B27" s="8" t="s">
        <v>12</v>
      </c>
      <c r="C27" s="34"/>
    </row>
    <row r="28" spans="1:3" x14ac:dyDescent="0.25">
      <c r="A28" s="8" t="s">
        <v>29</v>
      </c>
      <c r="B28" s="8" t="s">
        <v>115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zoomScale="82" zoomScaleNormal="82" zoomScaleSheetLayoutView="77" workbookViewId="0">
      <selection activeCell="M18" sqref="M18:M19"/>
    </sheetView>
  </sheetViews>
  <sheetFormatPr defaultColWidth="9.140625" defaultRowHeight="15" x14ac:dyDescent="0.25"/>
  <cols>
    <col min="1" max="1" width="26.85546875" style="17" customWidth="1"/>
    <col min="2" max="2" width="22.7109375" style="17" customWidth="1"/>
    <col min="3" max="3" width="9.28515625" style="18" bestFit="1" customWidth="1"/>
    <col min="4" max="5" width="11.42578125" style="18" customWidth="1"/>
    <col min="6" max="6" width="9.7109375" style="60" bestFit="1" customWidth="1"/>
    <col min="7" max="7" width="12.28515625" style="60" customWidth="1"/>
    <col min="8" max="8" width="9.28515625" style="18" bestFit="1" customWidth="1"/>
    <col min="9" max="10" width="12.140625" style="18" customWidth="1"/>
    <col min="11" max="11" width="9.42578125" style="60" bestFit="1" customWidth="1"/>
    <col min="12" max="12" width="12.28515625" style="60" customWidth="1"/>
    <col min="13" max="13" width="9.28515625" style="18" bestFit="1" customWidth="1"/>
    <col min="14" max="15" width="11.7109375" style="18" customWidth="1"/>
    <col min="16" max="16" width="9.28515625" style="60" bestFit="1" customWidth="1"/>
    <col min="17" max="17" width="12.28515625" style="60" customWidth="1"/>
    <col min="18" max="16384" width="9.140625" style="17"/>
  </cols>
  <sheetData>
    <row r="1" spans="1:17" s="19" customFormat="1" x14ac:dyDescent="0.25">
      <c r="A1" s="19" t="s">
        <v>124</v>
      </c>
      <c r="B1" s="17"/>
      <c r="C1" s="18"/>
      <c r="D1" s="18"/>
      <c r="E1" s="18"/>
      <c r="F1" s="60"/>
      <c r="G1" s="60"/>
      <c r="H1" s="18"/>
      <c r="I1" s="18"/>
      <c r="J1" s="18"/>
      <c r="K1" s="60"/>
      <c r="L1" s="60"/>
      <c r="M1" s="18"/>
      <c r="N1" s="18"/>
      <c r="O1" s="18"/>
      <c r="P1" s="60"/>
      <c r="Q1" s="60"/>
    </row>
    <row r="2" spans="1:17" s="19" customFormat="1" x14ac:dyDescent="0.25">
      <c r="A2" s="89" t="s">
        <v>112</v>
      </c>
      <c r="B2" s="17"/>
      <c r="C2" s="18"/>
      <c r="D2" s="18"/>
      <c r="E2" s="18"/>
      <c r="F2" s="60"/>
      <c r="G2" s="60"/>
      <c r="H2" s="18"/>
      <c r="I2" s="18"/>
      <c r="J2" s="18"/>
      <c r="K2" s="60"/>
      <c r="L2" s="60"/>
      <c r="M2" s="18"/>
      <c r="N2" s="18" t="s">
        <v>84</v>
      </c>
      <c r="O2" s="18"/>
      <c r="P2" s="60"/>
      <c r="Q2" s="60"/>
    </row>
    <row r="3" spans="1:17" s="19" customFormat="1" x14ac:dyDescent="0.25">
      <c r="A3" s="17"/>
      <c r="B3" s="17"/>
      <c r="C3" s="18"/>
      <c r="D3" s="18"/>
      <c r="E3" s="18"/>
      <c r="F3" s="60"/>
      <c r="G3" s="60"/>
      <c r="H3" s="18"/>
      <c r="I3" s="18"/>
      <c r="J3" s="18" t="s">
        <v>35</v>
      </c>
      <c r="K3" s="60"/>
      <c r="L3" s="60"/>
      <c r="M3" s="18"/>
      <c r="N3" s="18"/>
      <c r="O3" s="18"/>
      <c r="P3" s="60"/>
      <c r="Q3" s="60"/>
    </row>
    <row r="4" spans="1:17" s="19" customFormat="1" x14ac:dyDescent="0.25">
      <c r="A4" s="17"/>
      <c r="B4" s="17"/>
      <c r="C4" s="18"/>
      <c r="D4" s="18"/>
      <c r="E4" s="18"/>
      <c r="F4" s="60"/>
      <c r="G4" s="60"/>
      <c r="H4" s="18"/>
      <c r="I4" s="18"/>
      <c r="J4" s="18"/>
      <c r="K4" s="60"/>
      <c r="L4" s="60"/>
      <c r="M4" s="18"/>
      <c r="N4" s="18"/>
      <c r="O4" s="18"/>
      <c r="P4" s="60"/>
      <c r="Q4" s="60"/>
    </row>
    <row r="5" spans="1:17" x14ac:dyDescent="0.25">
      <c r="C5" s="192" t="s">
        <v>0</v>
      </c>
      <c r="D5" s="193"/>
      <c r="E5" s="193"/>
      <c r="F5" s="193"/>
      <c r="G5" s="194"/>
      <c r="H5" s="192" t="s">
        <v>1</v>
      </c>
      <c r="I5" s="193"/>
      <c r="J5" s="193"/>
      <c r="K5" s="193"/>
      <c r="L5" s="194"/>
      <c r="M5" s="192" t="s">
        <v>2</v>
      </c>
      <c r="N5" s="193"/>
      <c r="O5" s="193"/>
      <c r="P5" s="193"/>
      <c r="Q5" s="193"/>
    </row>
    <row r="6" spans="1:17" x14ac:dyDescent="0.25">
      <c r="A6" s="34"/>
      <c r="B6" s="34"/>
      <c r="C6" s="20" t="s">
        <v>3</v>
      </c>
      <c r="D6" s="21" t="s">
        <v>4</v>
      </c>
      <c r="E6" s="21" t="s">
        <v>5</v>
      </c>
      <c r="F6" s="58" t="s">
        <v>6</v>
      </c>
      <c r="G6" s="59" t="s">
        <v>7</v>
      </c>
      <c r="H6" s="20" t="s">
        <v>3</v>
      </c>
      <c r="I6" s="21" t="s">
        <v>4</v>
      </c>
      <c r="J6" s="21" t="s">
        <v>5</v>
      </c>
      <c r="K6" s="58" t="s">
        <v>6</v>
      </c>
      <c r="L6" s="59" t="s">
        <v>7</v>
      </c>
      <c r="M6" s="20" t="s">
        <v>3</v>
      </c>
      <c r="N6" s="21" t="s">
        <v>4</v>
      </c>
      <c r="O6" s="21" t="s">
        <v>5</v>
      </c>
      <c r="P6" s="58" t="s">
        <v>6</v>
      </c>
      <c r="Q6" s="58" t="s">
        <v>7</v>
      </c>
    </row>
    <row r="7" spans="1:17" x14ac:dyDescent="0.25">
      <c r="A7" s="34" t="s">
        <v>48</v>
      </c>
      <c r="B7" s="34" t="s">
        <v>52</v>
      </c>
      <c r="C7" s="61">
        <v>399.9</v>
      </c>
      <c r="D7" s="62">
        <v>397.89</v>
      </c>
      <c r="E7" s="62">
        <v>401.91</v>
      </c>
      <c r="F7" s="63">
        <v>157026</v>
      </c>
      <c r="G7" s="64">
        <v>33047145</v>
      </c>
      <c r="H7" s="61">
        <v>416.55</v>
      </c>
      <c r="I7" s="62">
        <v>413.55</v>
      </c>
      <c r="J7" s="62">
        <v>419.56</v>
      </c>
      <c r="K7" s="63">
        <v>77078</v>
      </c>
      <c r="L7" s="64">
        <v>16575486</v>
      </c>
      <c r="M7" s="61">
        <v>394.03</v>
      </c>
      <c r="N7" s="62">
        <v>391.25</v>
      </c>
      <c r="O7" s="62">
        <v>396.83</v>
      </c>
      <c r="P7" s="63">
        <v>79948</v>
      </c>
      <c r="Q7" s="63">
        <v>16471659</v>
      </c>
    </row>
    <row r="8" spans="1:17" x14ac:dyDescent="0.25">
      <c r="A8" s="34" t="s">
        <v>48</v>
      </c>
      <c r="B8" s="34" t="s">
        <v>53</v>
      </c>
      <c r="C8" s="61">
        <v>380.18</v>
      </c>
      <c r="D8" s="62">
        <v>376.2</v>
      </c>
      <c r="E8" s="62">
        <v>384.21</v>
      </c>
      <c r="F8" s="63">
        <v>35964</v>
      </c>
      <c r="G8" s="64">
        <v>8316777</v>
      </c>
      <c r="H8" s="61">
        <v>393.2</v>
      </c>
      <c r="I8" s="62">
        <v>387.19</v>
      </c>
      <c r="J8" s="62">
        <v>399.28</v>
      </c>
      <c r="K8" s="63">
        <v>17239</v>
      </c>
      <c r="L8" s="64">
        <v>4124423</v>
      </c>
      <c r="M8" s="61">
        <v>377.36</v>
      </c>
      <c r="N8" s="62">
        <v>371.87</v>
      </c>
      <c r="O8" s="62">
        <v>382.91</v>
      </c>
      <c r="P8" s="63">
        <v>18725</v>
      </c>
      <c r="Q8" s="63">
        <v>4192354</v>
      </c>
    </row>
    <row r="9" spans="1:17" x14ac:dyDescent="0.25">
      <c r="A9" s="34" t="s">
        <v>48</v>
      </c>
      <c r="B9" s="34" t="s">
        <v>54</v>
      </c>
      <c r="C9" s="61">
        <v>417.53</v>
      </c>
      <c r="D9" s="62">
        <v>412.71</v>
      </c>
      <c r="E9" s="62">
        <v>422.41</v>
      </c>
      <c r="F9" s="63">
        <v>29773</v>
      </c>
      <c r="G9" s="64">
        <v>5812496</v>
      </c>
      <c r="H9" s="61">
        <v>436.07</v>
      </c>
      <c r="I9" s="62">
        <v>428.82</v>
      </c>
      <c r="J9" s="62">
        <v>443.41</v>
      </c>
      <c r="K9" s="63">
        <v>14477</v>
      </c>
      <c r="L9" s="64">
        <v>2859465</v>
      </c>
      <c r="M9" s="61">
        <v>408.56</v>
      </c>
      <c r="N9" s="62">
        <v>401.95</v>
      </c>
      <c r="O9" s="62">
        <v>415.26</v>
      </c>
      <c r="P9" s="63">
        <v>15296</v>
      </c>
      <c r="Q9" s="63">
        <v>2953031</v>
      </c>
    </row>
    <row r="10" spans="1:17" x14ac:dyDescent="0.25">
      <c r="A10" s="34" t="s">
        <v>48</v>
      </c>
      <c r="B10" s="34" t="s">
        <v>55</v>
      </c>
      <c r="C10" s="61">
        <v>454.26</v>
      </c>
      <c r="D10" s="62">
        <v>444.48</v>
      </c>
      <c r="E10" s="62">
        <v>464.22</v>
      </c>
      <c r="F10" s="63">
        <v>9122</v>
      </c>
      <c r="G10" s="64">
        <v>1303503</v>
      </c>
      <c r="H10" s="61">
        <v>485.49</v>
      </c>
      <c r="I10" s="62">
        <v>471.2</v>
      </c>
      <c r="J10" s="62">
        <v>500.17</v>
      </c>
      <c r="K10" s="63">
        <v>4658</v>
      </c>
      <c r="L10" s="64">
        <v>640544</v>
      </c>
      <c r="M10" s="61">
        <v>435.69</v>
      </c>
      <c r="N10" s="62">
        <v>421.96</v>
      </c>
      <c r="O10" s="62">
        <v>449.81</v>
      </c>
      <c r="P10" s="63">
        <v>4464</v>
      </c>
      <c r="Q10" s="63">
        <v>662959</v>
      </c>
    </row>
    <row r="11" spans="1:17" x14ac:dyDescent="0.25">
      <c r="A11" s="34" t="s">
        <v>48</v>
      </c>
      <c r="B11" s="34" t="s">
        <v>56</v>
      </c>
      <c r="C11" s="61">
        <v>398.36</v>
      </c>
      <c r="D11" s="62">
        <v>392.84</v>
      </c>
      <c r="E11" s="62">
        <v>403.93</v>
      </c>
      <c r="F11" s="63">
        <v>20906</v>
      </c>
      <c r="G11" s="64">
        <v>4254645</v>
      </c>
      <c r="H11" s="61">
        <v>412.23</v>
      </c>
      <c r="I11" s="62">
        <v>404.22</v>
      </c>
      <c r="J11" s="62">
        <v>420.37</v>
      </c>
      <c r="K11" s="63">
        <v>10587</v>
      </c>
      <c r="L11" s="64">
        <v>2187882</v>
      </c>
      <c r="M11" s="61">
        <v>395.72</v>
      </c>
      <c r="N11" s="62">
        <v>387.85</v>
      </c>
      <c r="O11" s="62">
        <v>403.71</v>
      </c>
      <c r="P11" s="63">
        <v>10319</v>
      </c>
      <c r="Q11" s="63">
        <v>2066763</v>
      </c>
    </row>
    <row r="12" spans="1:17" x14ac:dyDescent="0.25">
      <c r="A12" s="34" t="s">
        <v>48</v>
      </c>
      <c r="B12" s="34" t="s">
        <v>57</v>
      </c>
      <c r="C12" s="61">
        <v>410.61</v>
      </c>
      <c r="D12" s="62">
        <v>404.74</v>
      </c>
      <c r="E12" s="62">
        <v>416.56</v>
      </c>
      <c r="F12" s="63">
        <v>19353</v>
      </c>
      <c r="G12" s="64">
        <v>3770325</v>
      </c>
      <c r="H12" s="61">
        <v>426.18</v>
      </c>
      <c r="I12" s="62">
        <v>417.43</v>
      </c>
      <c r="J12" s="62">
        <v>435.07</v>
      </c>
      <c r="K12" s="63">
        <v>9388</v>
      </c>
      <c r="L12" s="64">
        <v>1878700</v>
      </c>
      <c r="M12" s="61">
        <v>406.82</v>
      </c>
      <c r="N12" s="62">
        <v>398.65</v>
      </c>
      <c r="O12" s="62">
        <v>415.12</v>
      </c>
      <c r="P12" s="63">
        <v>9965</v>
      </c>
      <c r="Q12" s="63">
        <v>1891625</v>
      </c>
    </row>
    <row r="13" spans="1:17" x14ac:dyDescent="0.25">
      <c r="A13" s="34" t="s">
        <v>48</v>
      </c>
      <c r="B13" s="34" t="s">
        <v>58</v>
      </c>
      <c r="C13" s="61">
        <v>392.25</v>
      </c>
      <c r="D13" s="62">
        <v>388.46</v>
      </c>
      <c r="E13" s="62">
        <v>396.08</v>
      </c>
      <c r="F13" s="63">
        <v>41908</v>
      </c>
      <c r="G13" s="64">
        <v>9589399</v>
      </c>
      <c r="H13" s="61">
        <v>409.54</v>
      </c>
      <c r="I13" s="62">
        <v>403.87</v>
      </c>
      <c r="J13" s="62">
        <v>415.26</v>
      </c>
      <c r="K13" s="63">
        <v>20729</v>
      </c>
      <c r="L13" s="64">
        <v>4884472</v>
      </c>
      <c r="M13" s="61">
        <v>386.24</v>
      </c>
      <c r="N13" s="62">
        <v>380.97</v>
      </c>
      <c r="O13" s="62">
        <v>391.56</v>
      </c>
      <c r="P13" s="63">
        <v>21179</v>
      </c>
      <c r="Q13" s="63">
        <v>4704927</v>
      </c>
    </row>
    <row r="14" spans="1:17" x14ac:dyDescent="0.25">
      <c r="A14" s="34" t="s">
        <v>48</v>
      </c>
      <c r="B14" s="34" t="s">
        <v>59</v>
      </c>
      <c r="C14" s="61">
        <v>417.63</v>
      </c>
      <c r="D14" s="62">
        <v>411.44</v>
      </c>
      <c r="E14" s="62">
        <v>423.89</v>
      </c>
      <c r="F14" s="63">
        <v>18271</v>
      </c>
      <c r="G14" s="64">
        <v>3853473</v>
      </c>
      <c r="H14" s="61">
        <v>452.81</v>
      </c>
      <c r="I14" s="62">
        <v>443.48</v>
      </c>
      <c r="J14" s="62">
        <v>462.28</v>
      </c>
      <c r="K14" s="63">
        <v>9535</v>
      </c>
      <c r="L14" s="64">
        <v>1947021</v>
      </c>
      <c r="M14" s="61">
        <v>395.42</v>
      </c>
      <c r="N14" s="62">
        <v>386.91</v>
      </c>
      <c r="O14" s="62">
        <v>404.08</v>
      </c>
      <c r="P14" s="63">
        <v>8736</v>
      </c>
      <c r="Q14" s="63">
        <v>1906452</v>
      </c>
    </row>
    <row r="15" spans="1:17" x14ac:dyDescent="0.25">
      <c r="A15" s="34" t="s">
        <v>48</v>
      </c>
      <c r="B15" s="34" t="s">
        <v>60</v>
      </c>
      <c r="C15" s="61">
        <v>386.4</v>
      </c>
      <c r="D15" s="62">
        <v>378.34</v>
      </c>
      <c r="E15" s="62">
        <v>394.59</v>
      </c>
      <c r="F15" s="63">
        <v>9067</v>
      </c>
      <c r="G15" s="64">
        <v>2187697</v>
      </c>
      <c r="H15" s="61">
        <v>419.66</v>
      </c>
      <c r="I15" s="62">
        <v>407.52</v>
      </c>
      <c r="J15" s="62">
        <v>432.07</v>
      </c>
      <c r="K15" s="63">
        <v>4725</v>
      </c>
      <c r="L15" s="64">
        <v>1114159</v>
      </c>
      <c r="M15" s="61">
        <v>365.46</v>
      </c>
      <c r="N15" s="62">
        <v>354.39</v>
      </c>
      <c r="O15" s="62">
        <v>376.78</v>
      </c>
      <c r="P15" s="63">
        <v>4342</v>
      </c>
      <c r="Q15" s="63">
        <v>1073538</v>
      </c>
    </row>
    <row r="16" spans="1:17" x14ac:dyDescent="0.25">
      <c r="A16" s="34" t="s">
        <v>48</v>
      </c>
      <c r="B16" s="34" t="s">
        <v>61</v>
      </c>
      <c r="C16" s="61">
        <v>416.77</v>
      </c>
      <c r="D16" s="62">
        <v>394.86</v>
      </c>
      <c r="E16" s="62">
        <v>439.58</v>
      </c>
      <c r="F16" s="63">
        <v>1416</v>
      </c>
      <c r="G16" s="64">
        <v>323878</v>
      </c>
      <c r="H16" s="61">
        <v>452.41</v>
      </c>
      <c r="I16" s="62">
        <v>419.06</v>
      </c>
      <c r="J16" s="62">
        <v>487.69</v>
      </c>
      <c r="K16" s="62">
        <v>738</v>
      </c>
      <c r="L16" s="64">
        <v>163413</v>
      </c>
      <c r="M16" s="61">
        <v>392.75</v>
      </c>
      <c r="N16" s="62">
        <v>363.22</v>
      </c>
      <c r="O16" s="62">
        <v>424.07</v>
      </c>
      <c r="P16" s="62">
        <v>678</v>
      </c>
      <c r="Q16" s="63">
        <v>160465</v>
      </c>
    </row>
    <row r="17" spans="1:17" x14ac:dyDescent="0.25">
      <c r="A17" s="34" t="s">
        <v>48</v>
      </c>
      <c r="B17" s="34" t="s">
        <v>62</v>
      </c>
      <c r="C17" s="61">
        <v>462.59</v>
      </c>
      <c r="D17" s="62">
        <v>451.92</v>
      </c>
      <c r="E17" s="62">
        <v>473.45</v>
      </c>
      <c r="F17" s="63">
        <v>7788</v>
      </c>
      <c r="G17" s="64">
        <v>1341898</v>
      </c>
      <c r="H17" s="61">
        <v>499.64</v>
      </c>
      <c r="I17" s="62">
        <v>483.63</v>
      </c>
      <c r="J17" s="62">
        <v>516.07000000000005</v>
      </c>
      <c r="K17" s="63">
        <v>4072</v>
      </c>
      <c r="L17" s="64">
        <v>669449</v>
      </c>
      <c r="M17" s="61">
        <v>439.71</v>
      </c>
      <c r="N17" s="62">
        <v>424.98</v>
      </c>
      <c r="O17" s="62">
        <v>454.84</v>
      </c>
      <c r="P17" s="63">
        <v>3716</v>
      </c>
      <c r="Q17" s="63">
        <v>672449</v>
      </c>
    </row>
    <row r="18" spans="1:17" s="25" customFormat="1" x14ac:dyDescent="0.25">
      <c r="A18" s="53" t="s">
        <v>48</v>
      </c>
      <c r="B18" s="53" t="s">
        <v>63</v>
      </c>
      <c r="C18" s="65">
        <v>401.69</v>
      </c>
      <c r="D18" s="66">
        <v>399.78</v>
      </c>
      <c r="E18" s="66">
        <v>403.61</v>
      </c>
      <c r="F18" s="67">
        <v>175297</v>
      </c>
      <c r="G18" s="68">
        <v>36900618</v>
      </c>
      <c r="H18" s="65">
        <v>420.29</v>
      </c>
      <c r="I18" s="66">
        <v>417.44</v>
      </c>
      <c r="J18" s="66">
        <v>423.16</v>
      </c>
      <c r="K18" s="67">
        <v>86613</v>
      </c>
      <c r="L18" s="68">
        <v>18522507</v>
      </c>
      <c r="M18" s="65">
        <v>394.14</v>
      </c>
      <c r="N18" s="66">
        <v>391.5</v>
      </c>
      <c r="O18" s="66">
        <v>396.8</v>
      </c>
      <c r="P18" s="67">
        <v>88684</v>
      </c>
      <c r="Q18" s="67">
        <v>18378111</v>
      </c>
    </row>
    <row r="19" spans="1:17" s="25" customFormat="1" x14ac:dyDescent="0.25">
      <c r="A19" s="53" t="s">
        <v>48</v>
      </c>
      <c r="B19" s="53" t="s">
        <v>23</v>
      </c>
      <c r="C19" s="65">
        <v>403.83</v>
      </c>
      <c r="D19" s="66">
        <v>402.99</v>
      </c>
      <c r="E19" s="66">
        <v>404.68</v>
      </c>
      <c r="F19" s="67">
        <v>907181</v>
      </c>
      <c r="G19" s="68">
        <v>196769800</v>
      </c>
      <c r="H19" s="65">
        <v>427.58</v>
      </c>
      <c r="I19" s="66">
        <v>426.3</v>
      </c>
      <c r="J19" s="66">
        <v>428.85</v>
      </c>
      <c r="K19" s="67">
        <v>451581</v>
      </c>
      <c r="L19" s="68">
        <v>98328958</v>
      </c>
      <c r="M19" s="65">
        <v>391.28</v>
      </c>
      <c r="N19" s="66">
        <v>390.11</v>
      </c>
      <c r="O19" s="66">
        <v>392.44</v>
      </c>
      <c r="P19" s="67">
        <v>455600</v>
      </c>
      <c r="Q19" s="67">
        <v>98440842</v>
      </c>
    </row>
    <row r="20" spans="1:17" x14ac:dyDescent="0.25">
      <c r="A20" s="34" t="s">
        <v>105</v>
      </c>
      <c r="B20" s="34" t="s">
        <v>52</v>
      </c>
      <c r="C20" s="61">
        <v>684.02</v>
      </c>
      <c r="D20" s="62">
        <v>635.05999999999995</v>
      </c>
      <c r="E20" s="62">
        <v>735.85</v>
      </c>
      <c r="F20" s="63">
        <v>776</v>
      </c>
      <c r="G20" s="64">
        <v>99000</v>
      </c>
      <c r="H20" s="61">
        <v>676.28</v>
      </c>
      <c r="I20" s="62">
        <v>606.05999999999995</v>
      </c>
      <c r="J20" s="62">
        <v>752.58</v>
      </c>
      <c r="K20" s="63">
        <v>369</v>
      </c>
      <c r="L20" s="64">
        <v>49244</v>
      </c>
      <c r="M20" s="61">
        <v>704.4</v>
      </c>
      <c r="N20" s="62">
        <v>635.14</v>
      </c>
      <c r="O20" s="62">
        <v>779.35</v>
      </c>
      <c r="P20" s="63">
        <v>407</v>
      </c>
      <c r="Q20" s="63">
        <v>49756</v>
      </c>
    </row>
    <row r="21" spans="1:17" x14ac:dyDescent="0.25">
      <c r="A21" s="34" t="s">
        <v>105</v>
      </c>
      <c r="B21" s="34" t="s">
        <v>53</v>
      </c>
      <c r="C21" s="61">
        <v>677.76</v>
      </c>
      <c r="D21" s="62">
        <v>587.70000000000005</v>
      </c>
      <c r="E21" s="62">
        <v>778.28</v>
      </c>
      <c r="F21" s="63">
        <v>217</v>
      </c>
      <c r="G21" s="64">
        <v>27350</v>
      </c>
      <c r="H21" s="61" t="s">
        <v>207</v>
      </c>
      <c r="I21" s="62" t="s">
        <v>207</v>
      </c>
      <c r="J21" s="62" t="s">
        <v>207</v>
      </c>
      <c r="K21" s="63" t="s">
        <v>207</v>
      </c>
      <c r="L21" s="64">
        <v>12657</v>
      </c>
      <c r="M21" s="61" t="s">
        <v>207</v>
      </c>
      <c r="N21" s="62" t="s">
        <v>207</v>
      </c>
      <c r="O21" s="62" t="s">
        <v>207</v>
      </c>
      <c r="P21" s="63" t="s">
        <v>207</v>
      </c>
      <c r="Q21" s="63">
        <v>14693</v>
      </c>
    </row>
    <row r="22" spans="1:17" x14ac:dyDescent="0.25">
      <c r="A22" s="34" t="s">
        <v>105</v>
      </c>
      <c r="B22" s="34" t="s">
        <v>54</v>
      </c>
      <c r="C22" s="61">
        <v>572.45000000000005</v>
      </c>
      <c r="D22" s="62">
        <v>478.99</v>
      </c>
      <c r="E22" s="62">
        <v>679.49</v>
      </c>
      <c r="F22" s="63">
        <v>147</v>
      </c>
      <c r="G22" s="64">
        <v>21492</v>
      </c>
      <c r="H22" s="61" t="s">
        <v>207</v>
      </c>
      <c r="I22" s="62" t="s">
        <v>207</v>
      </c>
      <c r="J22" s="62" t="s">
        <v>207</v>
      </c>
      <c r="K22" s="63" t="s">
        <v>207</v>
      </c>
      <c r="L22" s="64">
        <v>10429</v>
      </c>
      <c r="M22" s="61" t="s">
        <v>207</v>
      </c>
      <c r="N22" s="62" t="s">
        <v>207</v>
      </c>
      <c r="O22" s="62" t="s">
        <v>207</v>
      </c>
      <c r="P22" s="63" t="s">
        <v>207</v>
      </c>
      <c r="Q22" s="63">
        <v>11063</v>
      </c>
    </row>
    <row r="23" spans="1:17" x14ac:dyDescent="0.25">
      <c r="A23" s="34" t="s">
        <v>105</v>
      </c>
      <c r="B23" s="34" t="s">
        <v>55</v>
      </c>
      <c r="C23" s="61" t="s">
        <v>207</v>
      </c>
      <c r="D23" s="62" t="s">
        <v>207</v>
      </c>
      <c r="E23" s="62" t="s">
        <v>207</v>
      </c>
      <c r="F23" s="63" t="s">
        <v>207</v>
      </c>
      <c r="G23" s="64">
        <v>3637</v>
      </c>
      <c r="H23" s="61" t="s">
        <v>207</v>
      </c>
      <c r="I23" s="62" t="s">
        <v>207</v>
      </c>
      <c r="J23" s="62" t="s">
        <v>207</v>
      </c>
      <c r="K23" s="63" t="s">
        <v>207</v>
      </c>
      <c r="L23" s="64">
        <v>1979</v>
      </c>
      <c r="M23" s="61" t="s">
        <v>207</v>
      </c>
      <c r="N23" s="62" t="s">
        <v>207</v>
      </c>
      <c r="O23" s="62" t="s">
        <v>207</v>
      </c>
      <c r="P23" s="63" t="s">
        <v>207</v>
      </c>
      <c r="Q23" s="63">
        <v>1658</v>
      </c>
    </row>
    <row r="24" spans="1:17" x14ac:dyDescent="0.25">
      <c r="A24" s="34" t="s">
        <v>105</v>
      </c>
      <c r="B24" s="34" t="s">
        <v>56</v>
      </c>
      <c r="C24" s="61" t="s">
        <v>207</v>
      </c>
      <c r="D24" s="62" t="s">
        <v>207</v>
      </c>
      <c r="E24" s="62" t="s">
        <v>207</v>
      </c>
      <c r="F24" s="63" t="s">
        <v>207</v>
      </c>
      <c r="G24" s="64">
        <v>12089</v>
      </c>
      <c r="H24" s="61" t="s">
        <v>207</v>
      </c>
      <c r="I24" s="62" t="s">
        <v>207</v>
      </c>
      <c r="J24" s="62" t="s">
        <v>207</v>
      </c>
      <c r="K24" s="63" t="s">
        <v>207</v>
      </c>
      <c r="L24" s="64">
        <v>6665</v>
      </c>
      <c r="M24" s="61" t="s">
        <v>207</v>
      </c>
      <c r="N24" s="62" t="s">
        <v>207</v>
      </c>
      <c r="O24" s="62" t="s">
        <v>207</v>
      </c>
      <c r="P24" s="63" t="s">
        <v>207</v>
      </c>
      <c r="Q24" s="63">
        <v>5424</v>
      </c>
    </row>
    <row r="25" spans="1:17" x14ac:dyDescent="0.25">
      <c r="A25" s="34" t="s">
        <v>105</v>
      </c>
      <c r="B25" s="34" t="s">
        <v>57</v>
      </c>
      <c r="C25" s="61" t="s">
        <v>207</v>
      </c>
      <c r="D25" s="62" t="s">
        <v>207</v>
      </c>
      <c r="E25" s="62" t="s">
        <v>207</v>
      </c>
      <c r="F25" s="63" t="s">
        <v>207</v>
      </c>
      <c r="G25" s="64">
        <v>7396</v>
      </c>
      <c r="H25" s="61" t="s">
        <v>207</v>
      </c>
      <c r="I25" s="62" t="s">
        <v>207</v>
      </c>
      <c r="J25" s="62" t="s">
        <v>207</v>
      </c>
      <c r="K25" s="63" t="s">
        <v>207</v>
      </c>
      <c r="L25" s="64">
        <v>3687</v>
      </c>
      <c r="M25" s="61" t="s">
        <v>207</v>
      </c>
      <c r="N25" s="62" t="s">
        <v>207</v>
      </c>
      <c r="O25" s="62" t="s">
        <v>207</v>
      </c>
      <c r="P25" s="63" t="s">
        <v>207</v>
      </c>
      <c r="Q25" s="63">
        <v>3709</v>
      </c>
    </row>
    <row r="26" spans="1:17" x14ac:dyDescent="0.25">
      <c r="A26" s="34" t="s">
        <v>105</v>
      </c>
      <c r="B26" s="34" t="s">
        <v>58</v>
      </c>
      <c r="C26" s="61">
        <v>698.11</v>
      </c>
      <c r="D26" s="62">
        <v>599.67999999999995</v>
      </c>
      <c r="E26" s="62">
        <v>807.98</v>
      </c>
      <c r="F26" s="63">
        <v>194</v>
      </c>
      <c r="G26" s="64">
        <v>27036</v>
      </c>
      <c r="H26" s="61" t="s">
        <v>207</v>
      </c>
      <c r="I26" s="62" t="s">
        <v>207</v>
      </c>
      <c r="J26" s="62" t="s">
        <v>207</v>
      </c>
      <c r="K26" s="63" t="s">
        <v>207</v>
      </c>
      <c r="L26" s="64">
        <v>13827</v>
      </c>
      <c r="M26" s="61" t="s">
        <v>207</v>
      </c>
      <c r="N26" s="62" t="s">
        <v>207</v>
      </c>
      <c r="O26" s="62" t="s">
        <v>207</v>
      </c>
      <c r="P26" s="63" t="s">
        <v>207</v>
      </c>
      <c r="Q26" s="63">
        <v>13209</v>
      </c>
    </row>
    <row r="27" spans="1:17" x14ac:dyDescent="0.25">
      <c r="A27" s="34" t="s">
        <v>105</v>
      </c>
      <c r="B27" s="34" t="s">
        <v>59</v>
      </c>
      <c r="C27" s="61" t="s">
        <v>207</v>
      </c>
      <c r="D27" s="62" t="s">
        <v>207</v>
      </c>
      <c r="E27" s="62" t="s">
        <v>207</v>
      </c>
      <c r="F27" s="63" t="s">
        <v>207</v>
      </c>
      <c r="G27" s="64">
        <v>17590</v>
      </c>
      <c r="H27" s="61" t="s">
        <v>207</v>
      </c>
      <c r="I27" s="62" t="s">
        <v>207</v>
      </c>
      <c r="J27" s="62" t="s">
        <v>207</v>
      </c>
      <c r="K27" s="63" t="s">
        <v>207</v>
      </c>
      <c r="L27" s="64">
        <v>8939</v>
      </c>
      <c r="M27" s="61" t="s">
        <v>207</v>
      </c>
      <c r="N27" s="62" t="s">
        <v>207</v>
      </c>
      <c r="O27" s="62" t="s">
        <v>207</v>
      </c>
      <c r="P27" s="63" t="s">
        <v>207</v>
      </c>
      <c r="Q27" s="63">
        <v>8651</v>
      </c>
    </row>
    <row r="28" spans="1:17" x14ac:dyDescent="0.25">
      <c r="A28" s="34" t="s">
        <v>105</v>
      </c>
      <c r="B28" s="34" t="s">
        <v>60</v>
      </c>
      <c r="C28" s="61" t="s">
        <v>207</v>
      </c>
      <c r="D28" s="62" t="s">
        <v>207</v>
      </c>
      <c r="E28" s="62" t="s">
        <v>207</v>
      </c>
      <c r="F28" s="63" t="s">
        <v>207</v>
      </c>
      <c r="G28" s="64">
        <v>8704</v>
      </c>
      <c r="H28" s="61" t="s">
        <v>207</v>
      </c>
      <c r="I28" s="62" t="s">
        <v>207</v>
      </c>
      <c r="J28" s="62" t="s">
        <v>207</v>
      </c>
      <c r="K28" s="63" t="s">
        <v>207</v>
      </c>
      <c r="L28" s="64">
        <v>4466</v>
      </c>
      <c r="M28" s="61" t="s">
        <v>207</v>
      </c>
      <c r="N28" s="62" t="s">
        <v>207</v>
      </c>
      <c r="O28" s="62" t="s">
        <v>207</v>
      </c>
      <c r="P28" s="63" t="s">
        <v>207</v>
      </c>
      <c r="Q28" s="63">
        <v>4238</v>
      </c>
    </row>
    <row r="29" spans="1:17" x14ac:dyDescent="0.25">
      <c r="A29" s="34" t="s">
        <v>105</v>
      </c>
      <c r="B29" s="34" t="s">
        <v>61</v>
      </c>
      <c r="C29" s="61" t="s">
        <v>207</v>
      </c>
      <c r="D29" s="62" t="s">
        <v>207</v>
      </c>
      <c r="E29" s="62" t="s">
        <v>207</v>
      </c>
      <c r="F29" s="62" t="s">
        <v>207</v>
      </c>
      <c r="G29" s="64">
        <v>1661</v>
      </c>
      <c r="H29" s="61" t="s">
        <v>207</v>
      </c>
      <c r="I29" s="62" t="s">
        <v>207</v>
      </c>
      <c r="J29" s="62" t="s">
        <v>207</v>
      </c>
      <c r="K29" s="62" t="s">
        <v>207</v>
      </c>
      <c r="L29" s="64">
        <v>803</v>
      </c>
      <c r="M29" s="61" t="s">
        <v>207</v>
      </c>
      <c r="N29" s="62" t="s">
        <v>207</v>
      </c>
      <c r="O29" s="62" t="s">
        <v>207</v>
      </c>
      <c r="P29" s="62" t="s">
        <v>207</v>
      </c>
      <c r="Q29" s="63">
        <v>858</v>
      </c>
    </row>
    <row r="30" spans="1:17" x14ac:dyDescent="0.25">
      <c r="A30" s="34" t="s">
        <v>105</v>
      </c>
      <c r="B30" s="34" t="s">
        <v>62</v>
      </c>
      <c r="C30" s="61" t="s">
        <v>207</v>
      </c>
      <c r="D30" s="62" t="s">
        <v>207</v>
      </c>
      <c r="E30" s="62" t="s">
        <v>207</v>
      </c>
      <c r="F30" s="63" t="s">
        <v>207</v>
      </c>
      <c r="G30" s="64">
        <v>7225</v>
      </c>
      <c r="H30" s="61" t="s">
        <v>207</v>
      </c>
      <c r="I30" s="62" t="s">
        <v>207</v>
      </c>
      <c r="J30" s="62" t="s">
        <v>207</v>
      </c>
      <c r="K30" s="63" t="s">
        <v>207</v>
      </c>
      <c r="L30" s="64">
        <v>3670</v>
      </c>
      <c r="M30" s="61" t="s">
        <v>207</v>
      </c>
      <c r="N30" s="62" t="s">
        <v>207</v>
      </c>
      <c r="O30" s="62" t="s">
        <v>207</v>
      </c>
      <c r="P30" s="63" t="s">
        <v>207</v>
      </c>
      <c r="Q30" s="63">
        <v>3555</v>
      </c>
    </row>
    <row r="31" spans="1:17" s="25" customFormat="1" x14ac:dyDescent="0.25">
      <c r="A31" s="53" t="s">
        <v>105</v>
      </c>
      <c r="B31" s="53" t="s">
        <v>63</v>
      </c>
      <c r="C31" s="65">
        <v>651.94000000000005</v>
      </c>
      <c r="D31" s="66">
        <v>608.17999999999995</v>
      </c>
      <c r="E31" s="66">
        <v>698.12</v>
      </c>
      <c r="F31" s="67">
        <v>890</v>
      </c>
      <c r="G31" s="68">
        <v>116590</v>
      </c>
      <c r="H31" s="65">
        <v>638.33000000000004</v>
      </c>
      <c r="I31" s="66">
        <v>576.4</v>
      </c>
      <c r="J31" s="66">
        <v>705.3</v>
      </c>
      <c r="K31" s="67">
        <v>422</v>
      </c>
      <c r="L31" s="68">
        <v>58183</v>
      </c>
      <c r="M31" s="65">
        <v>679.44</v>
      </c>
      <c r="N31" s="66">
        <v>616.58000000000004</v>
      </c>
      <c r="O31" s="66">
        <v>747.15</v>
      </c>
      <c r="P31" s="67">
        <v>468</v>
      </c>
      <c r="Q31" s="67">
        <v>58407</v>
      </c>
    </row>
    <row r="32" spans="1:17" s="25" customFormat="1" x14ac:dyDescent="0.25">
      <c r="A32" s="53" t="s">
        <v>105</v>
      </c>
      <c r="B32" s="53" t="s">
        <v>23</v>
      </c>
      <c r="C32" s="65">
        <v>636.91999999999996</v>
      </c>
      <c r="D32" s="66">
        <v>622.35</v>
      </c>
      <c r="E32" s="66">
        <v>651.77</v>
      </c>
      <c r="F32" s="67">
        <v>7821</v>
      </c>
      <c r="G32" s="68">
        <v>1028952</v>
      </c>
      <c r="H32" s="65">
        <v>624.32000000000005</v>
      </c>
      <c r="I32" s="66">
        <v>603.51</v>
      </c>
      <c r="J32" s="66">
        <v>645.69000000000005</v>
      </c>
      <c r="K32" s="67">
        <v>3656</v>
      </c>
      <c r="L32" s="68">
        <v>505338</v>
      </c>
      <c r="M32" s="65">
        <v>655.68</v>
      </c>
      <c r="N32" s="66">
        <v>635.03</v>
      </c>
      <c r="O32" s="66">
        <v>676.85</v>
      </c>
      <c r="P32" s="67">
        <v>4165</v>
      </c>
      <c r="Q32" s="67">
        <v>523614</v>
      </c>
    </row>
    <row r="33" spans="1:17" x14ac:dyDescent="0.25">
      <c r="A33" s="34" t="s">
        <v>113</v>
      </c>
      <c r="B33" s="34" t="s">
        <v>52</v>
      </c>
      <c r="C33" s="61">
        <v>313.95999999999998</v>
      </c>
      <c r="D33" s="62">
        <v>310.79000000000002</v>
      </c>
      <c r="E33" s="62">
        <v>317.16000000000003</v>
      </c>
      <c r="F33" s="63">
        <v>38636</v>
      </c>
      <c r="G33" s="64">
        <v>10820509</v>
      </c>
      <c r="H33" s="61">
        <v>298.43</v>
      </c>
      <c r="I33" s="62">
        <v>293.82</v>
      </c>
      <c r="J33" s="62">
        <v>303.08999999999997</v>
      </c>
      <c r="K33" s="63">
        <v>16566</v>
      </c>
      <c r="L33" s="64">
        <v>5260602</v>
      </c>
      <c r="M33" s="61">
        <v>332.94</v>
      </c>
      <c r="N33" s="62">
        <v>328.49</v>
      </c>
      <c r="O33" s="62">
        <v>337.44</v>
      </c>
      <c r="P33" s="63">
        <v>22070</v>
      </c>
      <c r="Q33" s="63">
        <v>5559907</v>
      </c>
    </row>
    <row r="34" spans="1:17" x14ac:dyDescent="0.25">
      <c r="A34" s="34" t="s">
        <v>113</v>
      </c>
      <c r="B34" s="34" t="s">
        <v>53</v>
      </c>
      <c r="C34" s="61">
        <v>302.73</v>
      </c>
      <c r="D34" s="62">
        <v>296.52</v>
      </c>
      <c r="E34" s="62">
        <v>309.02999999999997</v>
      </c>
      <c r="F34" s="63">
        <v>9374</v>
      </c>
      <c r="G34" s="64">
        <v>2836785</v>
      </c>
      <c r="H34" s="61">
        <v>284.37</v>
      </c>
      <c r="I34" s="62">
        <v>275.33999999999997</v>
      </c>
      <c r="J34" s="62">
        <v>293.62</v>
      </c>
      <c r="K34" s="63">
        <v>3939</v>
      </c>
      <c r="L34" s="64">
        <v>1374828</v>
      </c>
      <c r="M34" s="61">
        <v>324.67</v>
      </c>
      <c r="N34" s="62">
        <v>315.95999999999998</v>
      </c>
      <c r="O34" s="62">
        <v>333.57</v>
      </c>
      <c r="P34" s="63">
        <v>5435</v>
      </c>
      <c r="Q34" s="63">
        <v>1461957</v>
      </c>
    </row>
    <row r="35" spans="1:17" x14ac:dyDescent="0.25">
      <c r="A35" s="34" t="s">
        <v>113</v>
      </c>
      <c r="B35" s="34" t="s">
        <v>54</v>
      </c>
      <c r="C35" s="61">
        <v>325.52</v>
      </c>
      <c r="D35" s="62">
        <v>315.77</v>
      </c>
      <c r="E35" s="62">
        <v>335.5</v>
      </c>
      <c r="F35" s="63">
        <v>4362</v>
      </c>
      <c r="G35" s="64">
        <v>1165004</v>
      </c>
      <c r="H35" s="61">
        <v>306.02999999999997</v>
      </c>
      <c r="I35" s="62">
        <v>291.85000000000002</v>
      </c>
      <c r="J35" s="62">
        <v>320.73</v>
      </c>
      <c r="K35" s="63">
        <v>1822</v>
      </c>
      <c r="L35" s="64">
        <v>555280</v>
      </c>
      <c r="M35" s="61">
        <v>345.08</v>
      </c>
      <c r="N35" s="62">
        <v>331.56</v>
      </c>
      <c r="O35" s="62">
        <v>359.04</v>
      </c>
      <c r="P35" s="63">
        <v>2540</v>
      </c>
      <c r="Q35" s="63">
        <v>609724</v>
      </c>
    </row>
    <row r="36" spans="1:17" x14ac:dyDescent="0.25">
      <c r="A36" s="34" t="s">
        <v>113</v>
      </c>
      <c r="B36" s="34" t="s">
        <v>55</v>
      </c>
      <c r="C36" s="61">
        <v>302.77999999999997</v>
      </c>
      <c r="D36" s="62">
        <v>272.02</v>
      </c>
      <c r="E36" s="62">
        <v>336.25</v>
      </c>
      <c r="F36" s="63">
        <v>371</v>
      </c>
      <c r="G36" s="64">
        <v>98976</v>
      </c>
      <c r="H36" s="61">
        <v>297.77</v>
      </c>
      <c r="I36" s="62">
        <v>250.21</v>
      </c>
      <c r="J36" s="62">
        <v>351.97</v>
      </c>
      <c r="K36" s="63">
        <v>143</v>
      </c>
      <c r="L36" s="64">
        <v>42488</v>
      </c>
      <c r="M36" s="61">
        <v>309.77999999999997</v>
      </c>
      <c r="N36" s="62">
        <v>269.58999999999997</v>
      </c>
      <c r="O36" s="62">
        <v>354.76</v>
      </c>
      <c r="P36" s="63">
        <v>228</v>
      </c>
      <c r="Q36" s="63">
        <v>56488</v>
      </c>
    </row>
    <row r="37" spans="1:17" x14ac:dyDescent="0.25">
      <c r="A37" s="34" t="s">
        <v>113</v>
      </c>
      <c r="B37" s="34" t="s">
        <v>56</v>
      </c>
      <c r="C37" s="61">
        <v>328.39</v>
      </c>
      <c r="D37" s="62">
        <v>320.5</v>
      </c>
      <c r="E37" s="62">
        <v>336.44</v>
      </c>
      <c r="F37" s="63">
        <v>7219</v>
      </c>
      <c r="G37" s="64">
        <v>1586942</v>
      </c>
      <c r="H37" s="61">
        <v>316.58</v>
      </c>
      <c r="I37" s="62">
        <v>305.33</v>
      </c>
      <c r="J37" s="62">
        <v>328.18</v>
      </c>
      <c r="K37" s="63">
        <v>3197</v>
      </c>
      <c r="L37" s="64">
        <v>745699</v>
      </c>
      <c r="M37" s="61">
        <v>343.27</v>
      </c>
      <c r="N37" s="62">
        <v>332.12</v>
      </c>
      <c r="O37" s="62">
        <v>354.75</v>
      </c>
      <c r="P37" s="63">
        <v>4022</v>
      </c>
      <c r="Q37" s="63">
        <v>841243</v>
      </c>
    </row>
    <row r="38" spans="1:17" x14ac:dyDescent="0.25">
      <c r="A38" s="34" t="s">
        <v>113</v>
      </c>
      <c r="B38" s="34" t="s">
        <v>57</v>
      </c>
      <c r="C38" s="61">
        <v>335.94</v>
      </c>
      <c r="D38" s="62">
        <v>326.49</v>
      </c>
      <c r="E38" s="62">
        <v>345.62</v>
      </c>
      <c r="F38" s="63">
        <v>4951</v>
      </c>
      <c r="G38" s="64">
        <v>1247633</v>
      </c>
      <c r="H38" s="61">
        <v>304.31</v>
      </c>
      <c r="I38" s="62">
        <v>290.8</v>
      </c>
      <c r="J38" s="62">
        <v>318.31</v>
      </c>
      <c r="K38" s="63">
        <v>1989</v>
      </c>
      <c r="L38" s="64">
        <v>594178</v>
      </c>
      <c r="M38" s="61">
        <v>365.86</v>
      </c>
      <c r="N38" s="62">
        <v>352.55</v>
      </c>
      <c r="O38" s="62">
        <v>379.58</v>
      </c>
      <c r="P38" s="63">
        <v>2962</v>
      </c>
      <c r="Q38" s="63">
        <v>653455</v>
      </c>
    </row>
    <row r="39" spans="1:17" x14ac:dyDescent="0.25">
      <c r="A39" s="34" t="s">
        <v>113</v>
      </c>
      <c r="B39" s="34" t="s">
        <v>58</v>
      </c>
      <c r="C39" s="61">
        <v>303.93</v>
      </c>
      <c r="D39" s="62">
        <v>298.52</v>
      </c>
      <c r="E39" s="62">
        <v>309.41000000000003</v>
      </c>
      <c r="F39" s="63">
        <v>12359</v>
      </c>
      <c r="G39" s="64">
        <v>3885169</v>
      </c>
      <c r="H39" s="61">
        <v>295.63</v>
      </c>
      <c r="I39" s="62">
        <v>287.7</v>
      </c>
      <c r="J39" s="62">
        <v>303.72000000000003</v>
      </c>
      <c r="K39" s="63">
        <v>5476</v>
      </c>
      <c r="L39" s="64">
        <v>1948129</v>
      </c>
      <c r="M39" s="61">
        <v>318.2</v>
      </c>
      <c r="N39" s="62">
        <v>310.64999999999998</v>
      </c>
      <c r="O39" s="62">
        <v>325.89999999999998</v>
      </c>
      <c r="P39" s="63">
        <v>6883</v>
      </c>
      <c r="Q39" s="63">
        <v>1937040</v>
      </c>
    </row>
    <row r="40" spans="1:17" x14ac:dyDescent="0.25">
      <c r="A40" s="34" t="s">
        <v>113</v>
      </c>
      <c r="B40" s="34" t="s">
        <v>59</v>
      </c>
      <c r="C40" s="61">
        <v>355.24</v>
      </c>
      <c r="D40" s="62">
        <v>333.18</v>
      </c>
      <c r="E40" s="62">
        <v>378.48</v>
      </c>
      <c r="F40" s="63">
        <v>1045</v>
      </c>
      <c r="G40" s="64">
        <v>231558</v>
      </c>
      <c r="H40" s="61">
        <v>336.05</v>
      </c>
      <c r="I40" s="62">
        <v>304.31</v>
      </c>
      <c r="J40" s="62">
        <v>370.38</v>
      </c>
      <c r="K40" s="63">
        <v>438</v>
      </c>
      <c r="L40" s="64">
        <v>107660</v>
      </c>
      <c r="M40" s="61">
        <v>374.58</v>
      </c>
      <c r="N40" s="62">
        <v>343.9</v>
      </c>
      <c r="O40" s="62">
        <v>407.48</v>
      </c>
      <c r="P40" s="63">
        <v>607</v>
      </c>
      <c r="Q40" s="63">
        <v>123898</v>
      </c>
    </row>
    <row r="41" spans="1:17" x14ac:dyDescent="0.25">
      <c r="A41" s="34" t="s">
        <v>113</v>
      </c>
      <c r="B41" s="34" t="s">
        <v>60</v>
      </c>
      <c r="C41" s="61">
        <v>351.92</v>
      </c>
      <c r="D41" s="62">
        <v>325.12</v>
      </c>
      <c r="E41" s="62">
        <v>380.55</v>
      </c>
      <c r="F41" s="63">
        <v>701</v>
      </c>
      <c r="G41" s="64">
        <v>144567</v>
      </c>
      <c r="H41" s="61">
        <v>333.94</v>
      </c>
      <c r="I41" s="62">
        <v>295.64999999999998</v>
      </c>
      <c r="J41" s="62">
        <v>376.22</v>
      </c>
      <c r="K41" s="63">
        <v>294</v>
      </c>
      <c r="L41" s="64">
        <v>66866</v>
      </c>
      <c r="M41" s="61">
        <v>371.72</v>
      </c>
      <c r="N41" s="62">
        <v>334.17</v>
      </c>
      <c r="O41" s="62">
        <v>412.76</v>
      </c>
      <c r="P41" s="63">
        <v>407</v>
      </c>
      <c r="Q41" s="63">
        <v>77701</v>
      </c>
    </row>
    <row r="42" spans="1:17" x14ac:dyDescent="0.25">
      <c r="A42" s="34" t="s">
        <v>113</v>
      </c>
      <c r="B42" s="34" t="s">
        <v>61</v>
      </c>
      <c r="C42" s="61" t="s">
        <v>207</v>
      </c>
      <c r="D42" s="62" t="s">
        <v>207</v>
      </c>
      <c r="E42" s="62" t="s">
        <v>207</v>
      </c>
      <c r="F42" s="62" t="s">
        <v>207</v>
      </c>
      <c r="G42" s="64">
        <v>13080</v>
      </c>
      <c r="H42" s="61" t="s">
        <v>207</v>
      </c>
      <c r="I42" s="62" t="s">
        <v>207</v>
      </c>
      <c r="J42" s="62" t="s">
        <v>207</v>
      </c>
      <c r="K42" s="62" t="s">
        <v>207</v>
      </c>
      <c r="L42" s="64">
        <v>6020</v>
      </c>
      <c r="M42" s="61" t="s">
        <v>207</v>
      </c>
      <c r="N42" s="62" t="s">
        <v>207</v>
      </c>
      <c r="O42" s="62" t="s">
        <v>207</v>
      </c>
      <c r="P42" s="62" t="s">
        <v>207</v>
      </c>
      <c r="Q42" s="63">
        <v>7060</v>
      </c>
    </row>
    <row r="43" spans="1:17" x14ac:dyDescent="0.25">
      <c r="A43" s="34" t="s">
        <v>113</v>
      </c>
      <c r="B43" s="34" t="s">
        <v>62</v>
      </c>
      <c r="C43" s="61">
        <v>370.64</v>
      </c>
      <c r="D43" s="62">
        <v>327.68</v>
      </c>
      <c r="E43" s="62">
        <v>417.96</v>
      </c>
      <c r="F43" s="63">
        <v>290</v>
      </c>
      <c r="G43" s="64">
        <v>73911</v>
      </c>
      <c r="H43" s="61">
        <v>352.46</v>
      </c>
      <c r="I43" s="62">
        <v>290.89</v>
      </c>
      <c r="J43" s="62">
        <v>423.75</v>
      </c>
      <c r="K43" s="63">
        <v>124</v>
      </c>
      <c r="L43" s="64">
        <v>34774</v>
      </c>
      <c r="M43" s="61">
        <v>385.44</v>
      </c>
      <c r="N43" s="62">
        <v>326.7</v>
      </c>
      <c r="O43" s="62">
        <v>452.43</v>
      </c>
      <c r="P43" s="63">
        <v>166</v>
      </c>
      <c r="Q43" s="63">
        <v>39137</v>
      </c>
    </row>
    <row r="44" spans="1:17" s="25" customFormat="1" x14ac:dyDescent="0.25">
      <c r="A44" s="53" t="s">
        <v>113</v>
      </c>
      <c r="B44" s="53" t="s">
        <v>63</v>
      </c>
      <c r="C44" s="65">
        <v>314.83999999999997</v>
      </c>
      <c r="D44" s="66">
        <v>311.70999999999998</v>
      </c>
      <c r="E44" s="66">
        <v>318</v>
      </c>
      <c r="F44" s="67">
        <v>39681</v>
      </c>
      <c r="G44" s="68">
        <v>11052067</v>
      </c>
      <c r="H44" s="65">
        <v>299.27</v>
      </c>
      <c r="I44" s="66">
        <v>294.70999999999998</v>
      </c>
      <c r="J44" s="66">
        <v>303.89</v>
      </c>
      <c r="K44" s="67">
        <v>17004</v>
      </c>
      <c r="L44" s="68">
        <v>5368262</v>
      </c>
      <c r="M44" s="65">
        <v>333.82</v>
      </c>
      <c r="N44" s="66">
        <v>329.42</v>
      </c>
      <c r="O44" s="66">
        <v>338.27</v>
      </c>
      <c r="P44" s="67">
        <v>22677</v>
      </c>
      <c r="Q44" s="67">
        <v>5683805</v>
      </c>
    </row>
    <row r="45" spans="1:17" s="25" customFormat="1" x14ac:dyDescent="0.25">
      <c r="A45" s="53" t="s">
        <v>113</v>
      </c>
      <c r="B45" s="53" t="s">
        <v>23</v>
      </c>
      <c r="C45" s="65">
        <v>310.17</v>
      </c>
      <c r="D45" s="66">
        <v>308.37</v>
      </c>
      <c r="E45" s="66">
        <v>311.98</v>
      </c>
      <c r="F45" s="67">
        <v>117285</v>
      </c>
      <c r="G45" s="68">
        <v>32116376</v>
      </c>
      <c r="H45" s="65">
        <v>294.29000000000002</v>
      </c>
      <c r="I45" s="66">
        <v>291.67</v>
      </c>
      <c r="J45" s="66">
        <v>296.93</v>
      </c>
      <c r="K45" s="67">
        <v>49988</v>
      </c>
      <c r="L45" s="68">
        <v>15400076</v>
      </c>
      <c r="M45" s="65">
        <v>327.98</v>
      </c>
      <c r="N45" s="66">
        <v>325.45999999999998</v>
      </c>
      <c r="O45" s="66">
        <v>330.52</v>
      </c>
      <c r="P45" s="67">
        <v>67297</v>
      </c>
      <c r="Q45" s="67">
        <v>16716300</v>
      </c>
    </row>
    <row r="46" spans="1:17" x14ac:dyDescent="0.25">
      <c r="A46" s="34" t="s">
        <v>10</v>
      </c>
      <c r="B46" s="34" t="s">
        <v>52</v>
      </c>
      <c r="C46" s="61">
        <v>337.95</v>
      </c>
      <c r="D46" s="62">
        <v>333.17</v>
      </c>
      <c r="E46" s="62">
        <v>342.79</v>
      </c>
      <c r="F46" s="63">
        <v>20827</v>
      </c>
      <c r="G46" s="64">
        <v>7775651</v>
      </c>
      <c r="H46" s="61">
        <v>344.22</v>
      </c>
      <c r="I46" s="62">
        <v>336.76</v>
      </c>
      <c r="J46" s="62">
        <v>351.8</v>
      </c>
      <c r="K46" s="63">
        <v>9557</v>
      </c>
      <c r="L46" s="64">
        <v>3947198</v>
      </c>
      <c r="M46" s="61">
        <v>342.64</v>
      </c>
      <c r="N46" s="62">
        <v>336.2</v>
      </c>
      <c r="O46" s="62">
        <v>349.17</v>
      </c>
      <c r="P46" s="63">
        <v>11270</v>
      </c>
      <c r="Q46" s="63">
        <v>3828453</v>
      </c>
    </row>
    <row r="47" spans="1:17" x14ac:dyDescent="0.25">
      <c r="A47" s="34" t="s">
        <v>10</v>
      </c>
      <c r="B47" s="34" t="s">
        <v>53</v>
      </c>
      <c r="C47" s="61">
        <v>309.33999999999997</v>
      </c>
      <c r="D47" s="62">
        <v>299.83999999999997</v>
      </c>
      <c r="E47" s="62">
        <v>319.05</v>
      </c>
      <c r="F47" s="63">
        <v>4513</v>
      </c>
      <c r="G47" s="64">
        <v>1938025</v>
      </c>
      <c r="H47" s="61">
        <v>313.82</v>
      </c>
      <c r="I47" s="62">
        <v>299.10000000000002</v>
      </c>
      <c r="J47" s="62">
        <v>329.01</v>
      </c>
      <c r="K47" s="63">
        <v>2080</v>
      </c>
      <c r="L47" s="64">
        <v>983007</v>
      </c>
      <c r="M47" s="61">
        <v>313.93</v>
      </c>
      <c r="N47" s="62">
        <v>301.16000000000003</v>
      </c>
      <c r="O47" s="62">
        <v>327.07</v>
      </c>
      <c r="P47" s="63">
        <v>2433</v>
      </c>
      <c r="Q47" s="63">
        <v>955018</v>
      </c>
    </row>
    <row r="48" spans="1:17" x14ac:dyDescent="0.25">
      <c r="A48" s="34" t="s">
        <v>10</v>
      </c>
      <c r="B48" s="34" t="s">
        <v>54</v>
      </c>
      <c r="C48" s="61">
        <v>334.24</v>
      </c>
      <c r="D48" s="62">
        <v>323.25</v>
      </c>
      <c r="E48" s="62">
        <v>345.49</v>
      </c>
      <c r="F48" s="63">
        <v>3923</v>
      </c>
      <c r="G48" s="64">
        <v>1569103</v>
      </c>
      <c r="H48" s="61">
        <v>334.02</v>
      </c>
      <c r="I48" s="62">
        <v>316.86</v>
      </c>
      <c r="J48" s="62">
        <v>351.8</v>
      </c>
      <c r="K48" s="63">
        <v>1729</v>
      </c>
      <c r="L48" s="64">
        <v>786939</v>
      </c>
      <c r="M48" s="61">
        <v>343.66</v>
      </c>
      <c r="N48" s="62">
        <v>328.97</v>
      </c>
      <c r="O48" s="62">
        <v>358.81</v>
      </c>
      <c r="P48" s="63">
        <v>2194</v>
      </c>
      <c r="Q48" s="63">
        <v>782164</v>
      </c>
    </row>
    <row r="49" spans="1:17" x14ac:dyDescent="0.25">
      <c r="A49" s="34" t="s">
        <v>10</v>
      </c>
      <c r="B49" s="34" t="s">
        <v>55</v>
      </c>
      <c r="C49" s="61">
        <v>342.3</v>
      </c>
      <c r="D49" s="62">
        <v>313.88</v>
      </c>
      <c r="E49" s="62">
        <v>372.46</v>
      </c>
      <c r="F49" s="62">
        <v>615</v>
      </c>
      <c r="G49" s="64">
        <v>243444</v>
      </c>
      <c r="H49" s="61">
        <v>332.8</v>
      </c>
      <c r="I49" s="62">
        <v>288.72000000000003</v>
      </c>
      <c r="J49" s="62">
        <v>381.13</v>
      </c>
      <c r="K49" s="62">
        <v>262</v>
      </c>
      <c r="L49" s="64">
        <v>125459</v>
      </c>
      <c r="M49" s="61">
        <v>365.48</v>
      </c>
      <c r="N49" s="62">
        <v>326.99</v>
      </c>
      <c r="O49" s="62">
        <v>407.08</v>
      </c>
      <c r="P49" s="62">
        <v>353</v>
      </c>
      <c r="Q49" s="63">
        <v>117985</v>
      </c>
    </row>
    <row r="50" spans="1:17" x14ac:dyDescent="0.25">
      <c r="A50" s="34" t="s">
        <v>10</v>
      </c>
      <c r="B50" s="34" t="s">
        <v>56</v>
      </c>
      <c r="C50" s="61">
        <v>341.93</v>
      </c>
      <c r="D50" s="62">
        <v>327.12</v>
      </c>
      <c r="E50" s="62">
        <v>357.23</v>
      </c>
      <c r="F50" s="63">
        <v>2113</v>
      </c>
      <c r="G50" s="64">
        <v>670892</v>
      </c>
      <c r="H50" s="61">
        <v>354.04</v>
      </c>
      <c r="I50" s="62">
        <v>331.48</v>
      </c>
      <c r="J50" s="62">
        <v>377.69</v>
      </c>
      <c r="K50" s="63">
        <v>1035</v>
      </c>
      <c r="L50" s="64">
        <v>353365</v>
      </c>
      <c r="M50" s="61">
        <v>343.04</v>
      </c>
      <c r="N50" s="62">
        <v>322.52</v>
      </c>
      <c r="O50" s="62">
        <v>364.52</v>
      </c>
      <c r="P50" s="62">
        <v>1078</v>
      </c>
      <c r="Q50" s="63">
        <v>317527</v>
      </c>
    </row>
    <row r="51" spans="1:17" x14ac:dyDescent="0.25">
      <c r="A51" s="34" t="s">
        <v>10</v>
      </c>
      <c r="B51" s="34" t="s">
        <v>57</v>
      </c>
      <c r="C51" s="61">
        <v>333.87</v>
      </c>
      <c r="D51" s="62">
        <v>321.06</v>
      </c>
      <c r="E51" s="62">
        <v>347.04</v>
      </c>
      <c r="F51" s="62">
        <v>2733</v>
      </c>
      <c r="G51" s="64">
        <v>940385</v>
      </c>
      <c r="H51" s="61">
        <v>336.4</v>
      </c>
      <c r="I51" s="62">
        <v>316.60000000000002</v>
      </c>
      <c r="J51" s="62">
        <v>357.05</v>
      </c>
      <c r="K51" s="62">
        <v>1233</v>
      </c>
      <c r="L51" s="64">
        <v>474765</v>
      </c>
      <c r="M51" s="61">
        <v>341.39</v>
      </c>
      <c r="N51" s="62">
        <v>324.06</v>
      </c>
      <c r="O51" s="62">
        <v>359.39</v>
      </c>
      <c r="P51" s="62">
        <v>1500</v>
      </c>
      <c r="Q51" s="63">
        <v>465620</v>
      </c>
    </row>
    <row r="52" spans="1:17" x14ac:dyDescent="0.25">
      <c r="A52" s="34" t="s">
        <v>10</v>
      </c>
      <c r="B52" s="34" t="s">
        <v>58</v>
      </c>
      <c r="C52" s="61">
        <v>365.09</v>
      </c>
      <c r="D52" s="62">
        <v>356.18</v>
      </c>
      <c r="E52" s="62">
        <v>374.16</v>
      </c>
      <c r="F52" s="63">
        <v>6930</v>
      </c>
      <c r="G52" s="64">
        <v>2413802</v>
      </c>
      <c r="H52" s="61">
        <v>377.77</v>
      </c>
      <c r="I52" s="62">
        <v>363.8</v>
      </c>
      <c r="J52" s="62">
        <v>392.1</v>
      </c>
      <c r="K52" s="62">
        <v>3218</v>
      </c>
      <c r="L52" s="64">
        <v>1223663</v>
      </c>
      <c r="M52" s="61">
        <v>365.21</v>
      </c>
      <c r="N52" s="62">
        <v>353.3</v>
      </c>
      <c r="O52" s="62">
        <v>377.4</v>
      </c>
      <c r="P52" s="62">
        <v>3712</v>
      </c>
      <c r="Q52" s="63">
        <v>1190139</v>
      </c>
    </row>
    <row r="53" spans="1:17" x14ac:dyDescent="0.25">
      <c r="A53" s="34" t="s">
        <v>10</v>
      </c>
      <c r="B53" s="34" t="s">
        <v>59</v>
      </c>
      <c r="C53" s="61">
        <v>316.23</v>
      </c>
      <c r="D53" s="62">
        <v>306.31</v>
      </c>
      <c r="E53" s="62">
        <v>326.38</v>
      </c>
      <c r="F53" s="62">
        <v>4418</v>
      </c>
      <c r="G53" s="64">
        <v>1989839</v>
      </c>
      <c r="H53" s="61">
        <v>322.85000000000002</v>
      </c>
      <c r="I53" s="62">
        <v>307.83</v>
      </c>
      <c r="J53" s="62">
        <v>338.36</v>
      </c>
      <c r="K53" s="62">
        <v>2134</v>
      </c>
      <c r="L53" s="64">
        <v>1017826</v>
      </c>
      <c r="M53" s="61">
        <v>316.41000000000003</v>
      </c>
      <c r="N53" s="62">
        <v>302.98</v>
      </c>
      <c r="O53" s="62">
        <v>330.26</v>
      </c>
      <c r="P53" s="62">
        <v>2284</v>
      </c>
      <c r="Q53" s="63">
        <v>972013</v>
      </c>
    </row>
    <row r="54" spans="1:17" x14ac:dyDescent="0.25">
      <c r="A54" s="34" t="s">
        <v>10</v>
      </c>
      <c r="B54" s="34" t="s">
        <v>60</v>
      </c>
      <c r="C54" s="61">
        <v>290.27999999999997</v>
      </c>
      <c r="D54" s="62">
        <v>278.42</v>
      </c>
      <c r="E54" s="62">
        <v>302.48</v>
      </c>
      <c r="F54" s="62">
        <v>2632</v>
      </c>
      <c r="G54" s="64">
        <v>1323828</v>
      </c>
      <c r="H54" s="61">
        <v>303.95999999999998</v>
      </c>
      <c r="I54" s="62">
        <v>285.79000000000002</v>
      </c>
      <c r="J54" s="62">
        <v>322.89</v>
      </c>
      <c r="K54" s="62">
        <v>1301</v>
      </c>
      <c r="L54" s="64">
        <v>681168</v>
      </c>
      <c r="M54" s="61">
        <v>284.14</v>
      </c>
      <c r="N54" s="62">
        <v>268.27999999999997</v>
      </c>
      <c r="O54" s="62">
        <v>300.64</v>
      </c>
      <c r="P54" s="62">
        <v>1331</v>
      </c>
      <c r="Q54" s="63">
        <v>642660</v>
      </c>
    </row>
    <row r="55" spans="1:17" x14ac:dyDescent="0.25">
      <c r="A55" s="34" t="s">
        <v>10</v>
      </c>
      <c r="B55" s="34" t="s">
        <v>61</v>
      </c>
      <c r="C55" s="61">
        <v>355.43</v>
      </c>
      <c r="D55" s="62">
        <v>325.39999999999998</v>
      </c>
      <c r="E55" s="62">
        <v>387.38</v>
      </c>
      <c r="F55" s="62">
        <v>559</v>
      </c>
      <c r="G55" s="64">
        <v>198548</v>
      </c>
      <c r="H55" s="61">
        <v>374.79</v>
      </c>
      <c r="I55" s="62">
        <v>329.05</v>
      </c>
      <c r="J55" s="62">
        <v>424.76</v>
      </c>
      <c r="K55" s="62">
        <v>280</v>
      </c>
      <c r="L55" s="64">
        <v>100724</v>
      </c>
      <c r="M55" s="61">
        <v>342.71</v>
      </c>
      <c r="N55" s="62">
        <v>302.85000000000002</v>
      </c>
      <c r="O55" s="62">
        <v>386.19</v>
      </c>
      <c r="P55" s="62">
        <v>279</v>
      </c>
      <c r="Q55" s="63">
        <v>97824</v>
      </c>
    </row>
    <row r="56" spans="1:17" x14ac:dyDescent="0.25">
      <c r="A56" s="34" t="s">
        <v>10</v>
      </c>
      <c r="B56" s="34" t="s">
        <v>62</v>
      </c>
      <c r="C56" s="61">
        <v>366.03</v>
      </c>
      <c r="D56" s="62">
        <v>344.39</v>
      </c>
      <c r="E56" s="62">
        <v>388.59</v>
      </c>
      <c r="F56" s="62">
        <v>1227</v>
      </c>
      <c r="G56" s="64">
        <v>467463</v>
      </c>
      <c r="H56" s="61">
        <v>350.03</v>
      </c>
      <c r="I56" s="62">
        <v>318.35000000000002</v>
      </c>
      <c r="J56" s="62">
        <v>383.78</v>
      </c>
      <c r="K56" s="62">
        <v>553</v>
      </c>
      <c r="L56" s="64">
        <v>235934</v>
      </c>
      <c r="M56" s="61">
        <v>386.53</v>
      </c>
      <c r="N56" s="62">
        <v>356.61</v>
      </c>
      <c r="O56" s="62">
        <v>418.17</v>
      </c>
      <c r="P56" s="62">
        <v>674</v>
      </c>
      <c r="Q56" s="63">
        <v>231529</v>
      </c>
    </row>
    <row r="57" spans="1:17" s="25" customFormat="1" x14ac:dyDescent="0.25">
      <c r="A57" s="53" t="s">
        <v>10</v>
      </c>
      <c r="B57" s="53" t="s">
        <v>63</v>
      </c>
      <c r="C57" s="65">
        <v>334.05</v>
      </c>
      <c r="D57" s="66">
        <v>329.74</v>
      </c>
      <c r="E57" s="66">
        <v>338.41</v>
      </c>
      <c r="F57" s="67">
        <v>25245</v>
      </c>
      <c r="G57" s="68">
        <v>9765490</v>
      </c>
      <c r="H57" s="65">
        <v>340.25</v>
      </c>
      <c r="I57" s="66">
        <v>333.55</v>
      </c>
      <c r="J57" s="66">
        <v>347.04</v>
      </c>
      <c r="K57" s="67">
        <v>11691</v>
      </c>
      <c r="L57" s="68">
        <v>4965024</v>
      </c>
      <c r="M57" s="65">
        <v>338.05</v>
      </c>
      <c r="N57" s="66">
        <v>332.24</v>
      </c>
      <c r="O57" s="66">
        <v>343.94</v>
      </c>
      <c r="P57" s="67">
        <v>13554</v>
      </c>
      <c r="Q57" s="67">
        <v>4800466</v>
      </c>
    </row>
    <row r="58" spans="1:17" s="25" customFormat="1" x14ac:dyDescent="0.25">
      <c r="A58" s="53" t="s">
        <v>10</v>
      </c>
      <c r="B58" s="53" t="s">
        <v>23</v>
      </c>
      <c r="C58" s="65">
        <v>339.8</v>
      </c>
      <c r="D58" s="66">
        <v>338.25</v>
      </c>
      <c r="E58" s="66">
        <v>341.35</v>
      </c>
      <c r="F58" s="67">
        <v>203282</v>
      </c>
      <c r="G58" s="68">
        <v>77805136</v>
      </c>
      <c r="H58" s="65">
        <v>347.37</v>
      </c>
      <c r="I58" s="66">
        <v>344.95</v>
      </c>
      <c r="J58" s="66">
        <v>349.8</v>
      </c>
      <c r="K58" s="67">
        <v>93384</v>
      </c>
      <c r="L58" s="68">
        <v>39249802</v>
      </c>
      <c r="M58" s="65">
        <v>342.64</v>
      </c>
      <c r="N58" s="66">
        <v>340.56</v>
      </c>
      <c r="O58" s="66">
        <v>344.73</v>
      </c>
      <c r="P58" s="67">
        <v>109898</v>
      </c>
      <c r="Q58" s="67">
        <v>38555334</v>
      </c>
    </row>
    <row r="59" spans="1:17" x14ac:dyDescent="0.25">
      <c r="A59" s="34" t="s">
        <v>37</v>
      </c>
      <c r="B59" s="34" t="s">
        <v>52</v>
      </c>
      <c r="C59" s="61">
        <v>445.53</v>
      </c>
      <c r="D59" s="62">
        <v>437.03</v>
      </c>
      <c r="E59" s="62">
        <v>454.17</v>
      </c>
      <c r="F59" s="63">
        <v>11032</v>
      </c>
      <c r="G59" s="64">
        <v>2107389</v>
      </c>
      <c r="H59" s="61">
        <v>489.2</v>
      </c>
      <c r="I59" s="62">
        <v>475.96</v>
      </c>
      <c r="J59" s="62">
        <v>502.73</v>
      </c>
      <c r="K59" s="63">
        <v>5673</v>
      </c>
      <c r="L59" s="64">
        <v>1050708</v>
      </c>
      <c r="M59" s="61">
        <v>414.3</v>
      </c>
      <c r="N59" s="62">
        <v>402.99</v>
      </c>
      <c r="O59" s="62">
        <v>425.86</v>
      </c>
      <c r="P59" s="63">
        <v>5359</v>
      </c>
      <c r="Q59" s="63">
        <v>1056681</v>
      </c>
    </row>
    <row r="60" spans="1:17" x14ac:dyDescent="0.25">
      <c r="A60" s="34" t="s">
        <v>37</v>
      </c>
      <c r="B60" s="34" t="s">
        <v>53</v>
      </c>
      <c r="C60" s="61">
        <v>427.17</v>
      </c>
      <c r="D60" s="62">
        <v>414.77</v>
      </c>
      <c r="E60" s="62">
        <v>439.86</v>
      </c>
      <c r="F60" s="63">
        <v>4764</v>
      </c>
      <c r="G60" s="64">
        <v>907029</v>
      </c>
      <c r="H60" s="61">
        <v>467.02</v>
      </c>
      <c r="I60" s="62">
        <v>447.6</v>
      </c>
      <c r="J60" s="62">
        <v>487.1</v>
      </c>
      <c r="K60" s="63">
        <v>2375</v>
      </c>
      <c r="L60" s="64">
        <v>439740</v>
      </c>
      <c r="M60" s="61">
        <v>400.35</v>
      </c>
      <c r="N60" s="62">
        <v>383.98</v>
      </c>
      <c r="O60" s="62">
        <v>417.28</v>
      </c>
      <c r="P60" s="63">
        <v>2389</v>
      </c>
      <c r="Q60" s="63">
        <v>467289</v>
      </c>
    </row>
    <row r="61" spans="1:17" x14ac:dyDescent="0.25">
      <c r="A61" s="34" t="s">
        <v>37</v>
      </c>
      <c r="B61" s="34" t="s">
        <v>54</v>
      </c>
      <c r="C61" s="61">
        <v>430.46</v>
      </c>
      <c r="D61" s="62">
        <v>413.74</v>
      </c>
      <c r="E61" s="62">
        <v>447.69</v>
      </c>
      <c r="F61" s="63">
        <v>2668</v>
      </c>
      <c r="G61" s="64">
        <v>553110</v>
      </c>
      <c r="H61" s="61">
        <v>459.11</v>
      </c>
      <c r="I61" s="62">
        <v>432.75</v>
      </c>
      <c r="J61" s="62">
        <v>486.65</v>
      </c>
      <c r="K61" s="63">
        <v>1262</v>
      </c>
      <c r="L61" s="64">
        <v>263498</v>
      </c>
      <c r="M61" s="61">
        <v>412.52</v>
      </c>
      <c r="N61" s="62">
        <v>390.67</v>
      </c>
      <c r="O61" s="62">
        <v>435.31</v>
      </c>
      <c r="P61" s="63">
        <v>1406</v>
      </c>
      <c r="Q61" s="63">
        <v>289612</v>
      </c>
    </row>
    <row r="62" spans="1:17" s="19" customFormat="1" x14ac:dyDescent="0.25">
      <c r="A62" s="34" t="s">
        <v>37</v>
      </c>
      <c r="B62" s="34" t="s">
        <v>55</v>
      </c>
      <c r="C62" s="61">
        <v>454.2</v>
      </c>
      <c r="D62" s="62">
        <v>386.52</v>
      </c>
      <c r="E62" s="62">
        <v>530.44000000000005</v>
      </c>
      <c r="F62" s="62">
        <v>177</v>
      </c>
      <c r="G62" s="64">
        <v>37469</v>
      </c>
      <c r="H62" s="61">
        <v>542.34</v>
      </c>
      <c r="I62" s="62">
        <v>438.53</v>
      </c>
      <c r="J62" s="62">
        <v>663.46</v>
      </c>
      <c r="K62" s="62">
        <v>119</v>
      </c>
      <c r="L62" s="64">
        <v>22392</v>
      </c>
      <c r="M62" s="61" t="s">
        <v>207</v>
      </c>
      <c r="N62" s="62" t="s">
        <v>207</v>
      </c>
      <c r="O62" s="62" t="s">
        <v>207</v>
      </c>
      <c r="P62" s="62" t="s">
        <v>207</v>
      </c>
      <c r="Q62" s="63">
        <v>15077</v>
      </c>
    </row>
    <row r="63" spans="1:17" s="19" customFormat="1" x14ac:dyDescent="0.25">
      <c r="A63" s="34" t="s">
        <v>37</v>
      </c>
      <c r="B63" s="34" t="s">
        <v>56</v>
      </c>
      <c r="C63" s="61">
        <v>523.05999999999995</v>
      </c>
      <c r="D63" s="62">
        <v>497.35</v>
      </c>
      <c r="E63" s="62">
        <v>549.86</v>
      </c>
      <c r="F63" s="63">
        <v>1630</v>
      </c>
      <c r="G63" s="64">
        <v>243646</v>
      </c>
      <c r="H63" s="61">
        <v>554.35</v>
      </c>
      <c r="I63" s="62">
        <v>517.32000000000005</v>
      </c>
      <c r="J63" s="62">
        <v>593.53</v>
      </c>
      <c r="K63" s="62">
        <v>898</v>
      </c>
      <c r="L63" s="64">
        <v>130189</v>
      </c>
      <c r="M63" s="61">
        <v>494.81</v>
      </c>
      <c r="N63" s="62">
        <v>458.38</v>
      </c>
      <c r="O63" s="62">
        <v>533.57000000000005</v>
      </c>
      <c r="P63" s="62">
        <v>732</v>
      </c>
      <c r="Q63" s="63">
        <v>113457</v>
      </c>
    </row>
    <row r="64" spans="1:17" x14ac:dyDescent="0.25">
      <c r="A64" s="34" t="s">
        <v>37</v>
      </c>
      <c r="B64" s="34" t="s">
        <v>57</v>
      </c>
      <c r="C64" s="61">
        <v>483.26</v>
      </c>
      <c r="D64" s="62">
        <v>445.13</v>
      </c>
      <c r="E64" s="62">
        <v>523.97</v>
      </c>
      <c r="F64" s="63">
        <v>624</v>
      </c>
      <c r="G64" s="64">
        <v>101684</v>
      </c>
      <c r="H64" s="61">
        <v>569.09</v>
      </c>
      <c r="I64" s="62">
        <v>509.91</v>
      </c>
      <c r="J64" s="62">
        <v>633.53</v>
      </c>
      <c r="K64" s="63">
        <v>357</v>
      </c>
      <c r="L64" s="64">
        <v>53595</v>
      </c>
      <c r="M64" s="61">
        <v>417.38</v>
      </c>
      <c r="N64" s="62">
        <v>366.36</v>
      </c>
      <c r="O64" s="62">
        <v>473.88</v>
      </c>
      <c r="P64" s="63">
        <v>267</v>
      </c>
      <c r="Q64" s="63">
        <v>48089</v>
      </c>
    </row>
    <row r="65" spans="1:17" x14ac:dyDescent="0.25">
      <c r="A65" s="34" t="s">
        <v>37</v>
      </c>
      <c r="B65" s="34" t="s">
        <v>58</v>
      </c>
      <c r="C65" s="61">
        <v>453.09</v>
      </c>
      <c r="D65" s="62">
        <v>426.48</v>
      </c>
      <c r="E65" s="62">
        <v>480.92</v>
      </c>
      <c r="F65" s="63">
        <v>1169</v>
      </c>
      <c r="G65" s="64">
        <v>264451</v>
      </c>
      <c r="H65" s="61">
        <v>521.05999999999995</v>
      </c>
      <c r="I65" s="62">
        <v>479.04</v>
      </c>
      <c r="J65" s="62">
        <v>565.69000000000005</v>
      </c>
      <c r="K65" s="63">
        <v>662</v>
      </c>
      <c r="L65" s="64">
        <v>141294</v>
      </c>
      <c r="M65" s="61">
        <v>399.33</v>
      </c>
      <c r="N65" s="62">
        <v>364.56</v>
      </c>
      <c r="O65" s="62">
        <v>436.53</v>
      </c>
      <c r="P65" s="63">
        <v>507</v>
      </c>
      <c r="Q65" s="63">
        <v>123157</v>
      </c>
    </row>
    <row r="66" spans="1:17" x14ac:dyDescent="0.25">
      <c r="A66" s="34" t="s">
        <v>37</v>
      </c>
      <c r="B66" s="34" t="s">
        <v>59</v>
      </c>
      <c r="C66" s="61">
        <v>389.02</v>
      </c>
      <c r="D66" s="62">
        <v>347.65</v>
      </c>
      <c r="E66" s="62">
        <v>434.06</v>
      </c>
      <c r="F66" s="63">
        <v>353</v>
      </c>
      <c r="G66" s="64">
        <v>85133</v>
      </c>
      <c r="H66" s="61">
        <v>457.81</v>
      </c>
      <c r="I66" s="62">
        <v>397.54</v>
      </c>
      <c r="J66" s="62">
        <v>524.79</v>
      </c>
      <c r="K66" s="63">
        <v>239</v>
      </c>
      <c r="L66" s="64">
        <v>50186</v>
      </c>
      <c r="M66" s="61">
        <v>311.32</v>
      </c>
      <c r="N66" s="62">
        <v>254.73</v>
      </c>
      <c r="O66" s="62">
        <v>376.86</v>
      </c>
      <c r="P66" s="63">
        <v>114</v>
      </c>
      <c r="Q66" s="63">
        <v>34947</v>
      </c>
    </row>
    <row r="67" spans="1:17" x14ac:dyDescent="0.25">
      <c r="A67" s="34" t="s">
        <v>37</v>
      </c>
      <c r="B67" s="34" t="s">
        <v>60</v>
      </c>
      <c r="C67" s="61">
        <v>385.69</v>
      </c>
      <c r="D67" s="62">
        <v>338.38</v>
      </c>
      <c r="E67" s="62">
        <v>437.99</v>
      </c>
      <c r="F67" s="63">
        <v>263</v>
      </c>
      <c r="G67" s="64">
        <v>60428</v>
      </c>
      <c r="H67" s="61">
        <v>461.99</v>
      </c>
      <c r="I67" s="62">
        <v>391.67</v>
      </c>
      <c r="J67" s="62">
        <v>541.6</v>
      </c>
      <c r="K67" s="63">
        <v>179</v>
      </c>
      <c r="L67" s="64">
        <v>36567</v>
      </c>
      <c r="M67" s="61">
        <v>297.27</v>
      </c>
      <c r="N67" s="62">
        <v>234.24</v>
      </c>
      <c r="O67" s="62">
        <v>372.66</v>
      </c>
      <c r="P67" s="63">
        <v>84</v>
      </c>
      <c r="Q67" s="63">
        <v>23861</v>
      </c>
    </row>
    <row r="68" spans="1:17" x14ac:dyDescent="0.25">
      <c r="A68" s="34" t="s">
        <v>37</v>
      </c>
      <c r="B68" s="34" t="s">
        <v>61</v>
      </c>
      <c r="C68" s="61" t="s">
        <v>207</v>
      </c>
      <c r="D68" s="62" t="s">
        <v>207</v>
      </c>
      <c r="E68" s="62" t="s">
        <v>207</v>
      </c>
      <c r="F68" s="62" t="s">
        <v>207</v>
      </c>
      <c r="G68" s="64">
        <v>4622</v>
      </c>
      <c r="H68" s="61" t="s">
        <v>207</v>
      </c>
      <c r="I68" s="62" t="s">
        <v>207</v>
      </c>
      <c r="J68" s="62" t="s">
        <v>207</v>
      </c>
      <c r="K68" s="62" t="s">
        <v>207</v>
      </c>
      <c r="L68" s="64">
        <v>2536</v>
      </c>
      <c r="M68" s="61" t="s">
        <v>207</v>
      </c>
      <c r="N68" s="62" t="s">
        <v>207</v>
      </c>
      <c r="O68" s="62" t="s">
        <v>207</v>
      </c>
      <c r="P68" s="62" t="s">
        <v>207</v>
      </c>
      <c r="Q68" s="63">
        <v>2086</v>
      </c>
    </row>
    <row r="69" spans="1:17" x14ac:dyDescent="0.25">
      <c r="A69" s="34" t="s">
        <v>37</v>
      </c>
      <c r="B69" s="34" t="s">
        <v>62</v>
      </c>
      <c r="C69" s="61">
        <v>440.86</v>
      </c>
      <c r="D69" s="62">
        <v>344.72</v>
      </c>
      <c r="E69" s="62">
        <v>555.66</v>
      </c>
      <c r="F69" s="62">
        <v>80</v>
      </c>
      <c r="G69" s="64">
        <v>20083</v>
      </c>
      <c r="H69" s="61" t="s">
        <v>207</v>
      </c>
      <c r="I69" s="62" t="s">
        <v>207</v>
      </c>
      <c r="J69" s="62" t="s">
        <v>207</v>
      </c>
      <c r="K69" s="62" t="s">
        <v>207</v>
      </c>
      <c r="L69" s="64">
        <v>11083</v>
      </c>
      <c r="M69" s="61" t="s">
        <v>207</v>
      </c>
      <c r="N69" s="62" t="s">
        <v>207</v>
      </c>
      <c r="O69" s="62" t="s">
        <v>207</v>
      </c>
      <c r="P69" s="62" t="s">
        <v>207</v>
      </c>
      <c r="Q69" s="63">
        <v>9000</v>
      </c>
    </row>
    <row r="70" spans="1:17" s="25" customFormat="1" x14ac:dyDescent="0.25">
      <c r="A70" s="53" t="s">
        <v>37</v>
      </c>
      <c r="B70" s="53" t="s">
        <v>63</v>
      </c>
      <c r="C70" s="65">
        <v>443.37</v>
      </c>
      <c r="D70" s="66">
        <v>435.04</v>
      </c>
      <c r="E70" s="66">
        <v>451.83</v>
      </c>
      <c r="F70" s="67">
        <v>11385</v>
      </c>
      <c r="G70" s="68">
        <v>2192522</v>
      </c>
      <c r="H70" s="65">
        <v>487.65</v>
      </c>
      <c r="I70" s="66">
        <v>474.72</v>
      </c>
      <c r="J70" s="66">
        <v>500.86</v>
      </c>
      <c r="K70" s="67">
        <v>5912</v>
      </c>
      <c r="L70" s="68">
        <v>1100894</v>
      </c>
      <c r="M70" s="65">
        <v>411.34</v>
      </c>
      <c r="N70" s="66">
        <v>400.23</v>
      </c>
      <c r="O70" s="66">
        <v>422.7</v>
      </c>
      <c r="P70" s="67">
        <v>5473</v>
      </c>
      <c r="Q70" s="67">
        <v>1091628</v>
      </c>
    </row>
    <row r="71" spans="1:17" s="25" customFormat="1" x14ac:dyDescent="0.25">
      <c r="A71" s="53" t="s">
        <v>37</v>
      </c>
      <c r="B71" s="53" t="s">
        <v>23</v>
      </c>
      <c r="C71" s="65">
        <v>424.98</v>
      </c>
      <c r="D71" s="66">
        <v>421.39</v>
      </c>
      <c r="E71" s="66">
        <v>428.59</v>
      </c>
      <c r="F71" s="67">
        <v>57040</v>
      </c>
      <c r="G71" s="68">
        <v>12282904</v>
      </c>
      <c r="H71" s="65">
        <v>474.96</v>
      </c>
      <c r="I71" s="66">
        <v>469.26</v>
      </c>
      <c r="J71" s="66">
        <v>480.72</v>
      </c>
      <c r="K71" s="67">
        <v>29306</v>
      </c>
      <c r="L71" s="68">
        <v>6153625</v>
      </c>
      <c r="M71" s="65">
        <v>391.35</v>
      </c>
      <c r="N71" s="66">
        <v>386.64</v>
      </c>
      <c r="O71" s="66">
        <v>396.11</v>
      </c>
      <c r="P71" s="67">
        <v>27734</v>
      </c>
      <c r="Q71" s="67">
        <v>6129279</v>
      </c>
    </row>
    <row r="72" spans="1:17" x14ac:dyDescent="0.25">
      <c r="A72" s="34" t="s">
        <v>36</v>
      </c>
      <c r="B72" s="34" t="s">
        <v>52</v>
      </c>
      <c r="C72" s="61">
        <v>453.69</v>
      </c>
      <c r="D72" s="62">
        <v>450.48</v>
      </c>
      <c r="E72" s="62">
        <v>456.91</v>
      </c>
      <c r="F72" s="63">
        <v>83167</v>
      </c>
      <c r="G72" s="64">
        <v>12244596</v>
      </c>
      <c r="H72" s="61">
        <v>480.95</v>
      </c>
      <c r="I72" s="62">
        <v>476.29</v>
      </c>
      <c r="J72" s="62">
        <v>485.65</v>
      </c>
      <c r="K72" s="63">
        <v>43300</v>
      </c>
      <c r="L72" s="64">
        <v>6267734</v>
      </c>
      <c r="M72" s="61">
        <v>438.84</v>
      </c>
      <c r="N72" s="62">
        <v>434.27</v>
      </c>
      <c r="O72" s="62">
        <v>443.45</v>
      </c>
      <c r="P72" s="63">
        <v>39867</v>
      </c>
      <c r="Q72" s="63">
        <v>5976862</v>
      </c>
    </row>
    <row r="73" spans="1:17" x14ac:dyDescent="0.25">
      <c r="A73" s="34" t="s">
        <v>36</v>
      </c>
      <c r="B73" s="34" t="s">
        <v>53</v>
      </c>
      <c r="C73" s="61">
        <v>436.73</v>
      </c>
      <c r="D73" s="62">
        <v>429.85</v>
      </c>
      <c r="E73" s="62">
        <v>443.71</v>
      </c>
      <c r="F73" s="63">
        <v>16500</v>
      </c>
      <c r="G73" s="64">
        <v>2607588</v>
      </c>
      <c r="H73" s="61">
        <v>457.83</v>
      </c>
      <c r="I73" s="62">
        <v>447.73</v>
      </c>
      <c r="J73" s="62">
        <v>468.12</v>
      </c>
      <c r="K73" s="63">
        <v>8333</v>
      </c>
      <c r="L73" s="64">
        <v>1314191</v>
      </c>
      <c r="M73" s="61">
        <v>428.21</v>
      </c>
      <c r="N73" s="62">
        <v>418.47</v>
      </c>
      <c r="O73" s="62">
        <v>438.14</v>
      </c>
      <c r="P73" s="63">
        <v>8167</v>
      </c>
      <c r="Q73" s="63">
        <v>1293397</v>
      </c>
    </row>
    <row r="74" spans="1:17" x14ac:dyDescent="0.25">
      <c r="A74" s="34" t="s">
        <v>36</v>
      </c>
      <c r="B74" s="34" t="s">
        <v>54</v>
      </c>
      <c r="C74" s="61">
        <v>450.16</v>
      </c>
      <c r="D74" s="62">
        <v>443.2</v>
      </c>
      <c r="E74" s="62">
        <v>457.21</v>
      </c>
      <c r="F74" s="63">
        <v>17903</v>
      </c>
      <c r="G74" s="64">
        <v>2503787</v>
      </c>
      <c r="H74" s="61">
        <v>473.31</v>
      </c>
      <c r="I74" s="62">
        <v>463.19</v>
      </c>
      <c r="J74" s="62">
        <v>483.63</v>
      </c>
      <c r="K74" s="63">
        <v>9070</v>
      </c>
      <c r="L74" s="64">
        <v>1243319</v>
      </c>
      <c r="M74" s="61">
        <v>437.24</v>
      </c>
      <c r="N74" s="62">
        <v>427.44</v>
      </c>
      <c r="O74" s="62">
        <v>447.25</v>
      </c>
      <c r="P74" s="63">
        <v>8833</v>
      </c>
      <c r="Q74" s="63">
        <v>1260468</v>
      </c>
    </row>
    <row r="75" spans="1:17" x14ac:dyDescent="0.25">
      <c r="A75" s="34" t="s">
        <v>36</v>
      </c>
      <c r="B75" s="34" t="s">
        <v>55</v>
      </c>
      <c r="C75" s="61">
        <v>472.55</v>
      </c>
      <c r="D75" s="62">
        <v>461.02</v>
      </c>
      <c r="E75" s="62">
        <v>484.35</v>
      </c>
      <c r="F75" s="62">
        <v>7801</v>
      </c>
      <c r="G75" s="64">
        <v>919977</v>
      </c>
      <c r="H75" s="61">
        <v>505.78</v>
      </c>
      <c r="I75" s="62">
        <v>489.22</v>
      </c>
      <c r="J75" s="62">
        <v>522.88</v>
      </c>
      <c r="K75" s="62">
        <v>4048</v>
      </c>
      <c r="L75" s="64">
        <v>448226</v>
      </c>
      <c r="M75" s="61">
        <v>450.27</v>
      </c>
      <c r="N75" s="62">
        <v>433.96</v>
      </c>
      <c r="O75" s="62">
        <v>467.15</v>
      </c>
      <c r="P75" s="62">
        <v>3753</v>
      </c>
      <c r="Q75" s="63">
        <v>471751</v>
      </c>
    </row>
    <row r="76" spans="1:17" x14ac:dyDescent="0.25">
      <c r="A76" s="34" t="s">
        <v>36</v>
      </c>
      <c r="B76" s="34" t="s">
        <v>56</v>
      </c>
      <c r="C76" s="61">
        <v>456.5</v>
      </c>
      <c r="D76" s="62">
        <v>447.21</v>
      </c>
      <c r="E76" s="62">
        <v>465.97</v>
      </c>
      <c r="F76" s="63">
        <v>9596</v>
      </c>
      <c r="G76" s="64">
        <v>1741076</v>
      </c>
      <c r="H76" s="61">
        <v>472.89</v>
      </c>
      <c r="I76" s="62">
        <v>459.77</v>
      </c>
      <c r="J76" s="62">
        <v>486.34</v>
      </c>
      <c r="K76" s="63">
        <v>5242</v>
      </c>
      <c r="L76" s="64">
        <v>951964</v>
      </c>
      <c r="M76" s="61">
        <v>450.56</v>
      </c>
      <c r="N76" s="62">
        <v>436.89</v>
      </c>
      <c r="O76" s="62">
        <v>464.6</v>
      </c>
      <c r="P76" s="63">
        <v>4354</v>
      </c>
      <c r="Q76" s="63">
        <v>789112</v>
      </c>
    </row>
    <row r="77" spans="1:17" x14ac:dyDescent="0.25">
      <c r="A77" s="34" t="s">
        <v>36</v>
      </c>
      <c r="B77" s="34" t="s">
        <v>57</v>
      </c>
      <c r="C77" s="61">
        <v>466.65</v>
      </c>
      <c r="D77" s="62">
        <v>457.44</v>
      </c>
      <c r="E77" s="62">
        <v>476.02</v>
      </c>
      <c r="F77" s="63">
        <v>10768</v>
      </c>
      <c r="G77" s="64">
        <v>1473227</v>
      </c>
      <c r="H77" s="61">
        <v>500.8</v>
      </c>
      <c r="I77" s="62">
        <v>487.42</v>
      </c>
      <c r="J77" s="62">
        <v>514.5</v>
      </c>
      <c r="K77" s="63">
        <v>5669</v>
      </c>
      <c r="L77" s="64">
        <v>752475</v>
      </c>
      <c r="M77" s="61">
        <v>447.93</v>
      </c>
      <c r="N77" s="62">
        <v>434.78</v>
      </c>
      <c r="O77" s="62">
        <v>461.44</v>
      </c>
      <c r="P77" s="63">
        <v>5099</v>
      </c>
      <c r="Q77" s="63">
        <v>720752</v>
      </c>
    </row>
    <row r="78" spans="1:17" x14ac:dyDescent="0.25">
      <c r="A78" s="34" t="s">
        <v>36</v>
      </c>
      <c r="B78" s="34" t="s">
        <v>58</v>
      </c>
      <c r="C78" s="61">
        <v>458.4</v>
      </c>
      <c r="D78" s="62">
        <v>451.87</v>
      </c>
      <c r="E78" s="62">
        <v>465.01</v>
      </c>
      <c r="F78" s="63">
        <v>20599</v>
      </c>
      <c r="G78" s="64">
        <v>2998941</v>
      </c>
      <c r="H78" s="61">
        <v>492.04</v>
      </c>
      <c r="I78" s="62">
        <v>482.56</v>
      </c>
      <c r="J78" s="62">
        <v>501.67</v>
      </c>
      <c r="K78" s="63">
        <v>10938</v>
      </c>
      <c r="L78" s="64">
        <v>1557559</v>
      </c>
      <c r="M78" s="61">
        <v>437.89</v>
      </c>
      <c r="N78" s="62">
        <v>428.55</v>
      </c>
      <c r="O78" s="62">
        <v>447.41</v>
      </c>
      <c r="P78" s="63">
        <v>9661</v>
      </c>
      <c r="Q78" s="63">
        <v>1441382</v>
      </c>
    </row>
    <row r="79" spans="1:17" x14ac:dyDescent="0.25">
      <c r="A79" s="34" t="s">
        <v>36</v>
      </c>
      <c r="B79" s="34" t="s">
        <v>59</v>
      </c>
      <c r="C79" s="61">
        <v>458.46</v>
      </c>
      <c r="D79" s="62">
        <v>449.5</v>
      </c>
      <c r="E79" s="62">
        <v>467.59</v>
      </c>
      <c r="F79" s="62">
        <v>11823</v>
      </c>
      <c r="G79" s="64">
        <v>1529353</v>
      </c>
      <c r="H79" s="61">
        <v>500.01</v>
      </c>
      <c r="I79" s="62">
        <v>486.98</v>
      </c>
      <c r="J79" s="62">
        <v>513.36</v>
      </c>
      <c r="K79" s="62">
        <v>6339</v>
      </c>
      <c r="L79" s="64">
        <v>762410</v>
      </c>
      <c r="M79" s="61">
        <v>431.13</v>
      </c>
      <c r="N79" s="62">
        <v>418.39</v>
      </c>
      <c r="O79" s="62">
        <v>444.22</v>
      </c>
      <c r="P79" s="62">
        <v>5484</v>
      </c>
      <c r="Q79" s="63">
        <v>766943</v>
      </c>
    </row>
    <row r="80" spans="1:17" x14ac:dyDescent="0.25">
      <c r="A80" s="34" t="s">
        <v>36</v>
      </c>
      <c r="B80" s="34" t="s">
        <v>60</v>
      </c>
      <c r="C80" s="61">
        <v>432.28</v>
      </c>
      <c r="D80" s="62">
        <v>419.32</v>
      </c>
      <c r="E80" s="62">
        <v>445.62</v>
      </c>
      <c r="F80" s="62">
        <v>5130</v>
      </c>
      <c r="G80" s="64">
        <v>650170</v>
      </c>
      <c r="H80" s="61">
        <v>470.28</v>
      </c>
      <c r="I80" s="62">
        <v>451.67</v>
      </c>
      <c r="J80" s="62">
        <v>489.62</v>
      </c>
      <c r="K80" s="62">
        <v>2730</v>
      </c>
      <c r="L80" s="64">
        <v>325092</v>
      </c>
      <c r="M80" s="61">
        <v>407.42</v>
      </c>
      <c r="N80" s="62">
        <v>388.83</v>
      </c>
      <c r="O80" s="62">
        <v>426.8</v>
      </c>
      <c r="P80" s="62">
        <v>2400</v>
      </c>
      <c r="Q80" s="63">
        <v>325078</v>
      </c>
    </row>
    <row r="81" spans="1:17" x14ac:dyDescent="0.25">
      <c r="A81" s="34" t="s">
        <v>36</v>
      </c>
      <c r="B81" s="34" t="s">
        <v>61</v>
      </c>
      <c r="C81" s="61">
        <v>457.89</v>
      </c>
      <c r="D81" s="62">
        <v>423.41</v>
      </c>
      <c r="E81" s="62">
        <v>494.77</v>
      </c>
      <c r="F81" s="62">
        <v>740</v>
      </c>
      <c r="G81" s="64">
        <v>105967</v>
      </c>
      <c r="H81" s="61">
        <v>488.18</v>
      </c>
      <c r="I81" s="62">
        <v>438.65</v>
      </c>
      <c r="J81" s="62">
        <v>542.5</v>
      </c>
      <c r="K81" s="62">
        <v>396</v>
      </c>
      <c r="L81" s="64">
        <v>53330</v>
      </c>
      <c r="M81" s="61">
        <v>439.88</v>
      </c>
      <c r="N81" s="62">
        <v>390.86</v>
      </c>
      <c r="O81" s="62">
        <v>493.97</v>
      </c>
      <c r="P81" s="62">
        <v>344</v>
      </c>
      <c r="Q81" s="63">
        <v>52637</v>
      </c>
    </row>
    <row r="82" spans="1:17" x14ac:dyDescent="0.25">
      <c r="A82" s="34" t="s">
        <v>36</v>
      </c>
      <c r="B82" s="34" t="s">
        <v>62</v>
      </c>
      <c r="C82" s="61">
        <v>482.63</v>
      </c>
      <c r="D82" s="62">
        <v>469.37</v>
      </c>
      <c r="E82" s="62">
        <v>496.22</v>
      </c>
      <c r="F82" s="62">
        <v>5953</v>
      </c>
      <c r="G82" s="64">
        <v>773216</v>
      </c>
      <c r="H82" s="61">
        <v>530.53</v>
      </c>
      <c r="I82" s="62">
        <v>510.96</v>
      </c>
      <c r="J82" s="62">
        <v>550.78</v>
      </c>
      <c r="K82" s="62">
        <v>3213</v>
      </c>
      <c r="L82" s="64">
        <v>383988</v>
      </c>
      <c r="M82" s="61">
        <v>451.12</v>
      </c>
      <c r="N82" s="62">
        <v>432.51</v>
      </c>
      <c r="O82" s="62">
        <v>470.44</v>
      </c>
      <c r="P82" s="62">
        <v>2740</v>
      </c>
      <c r="Q82" s="63">
        <v>389228</v>
      </c>
    </row>
    <row r="83" spans="1:17" s="25" customFormat="1" x14ac:dyDescent="0.25">
      <c r="A83" s="53" t="s">
        <v>36</v>
      </c>
      <c r="B83" s="53" t="s">
        <v>63</v>
      </c>
      <c r="C83" s="65">
        <v>454.2</v>
      </c>
      <c r="D83" s="66">
        <v>451.19</v>
      </c>
      <c r="E83" s="66">
        <v>457.23</v>
      </c>
      <c r="F83" s="67">
        <v>94990</v>
      </c>
      <c r="G83" s="68">
        <v>13773949</v>
      </c>
      <c r="H83" s="65">
        <v>483.37</v>
      </c>
      <c r="I83" s="66">
        <v>478.98</v>
      </c>
      <c r="J83" s="66">
        <v>487.78</v>
      </c>
      <c r="K83" s="67">
        <v>49639</v>
      </c>
      <c r="L83" s="68">
        <v>7030144</v>
      </c>
      <c r="M83" s="65">
        <v>437.71</v>
      </c>
      <c r="N83" s="66">
        <v>433.42</v>
      </c>
      <c r="O83" s="66">
        <v>442.04</v>
      </c>
      <c r="P83" s="67">
        <v>45351</v>
      </c>
      <c r="Q83" s="67">
        <v>6743805</v>
      </c>
    </row>
    <row r="84" spans="1:17" s="25" customFormat="1" x14ac:dyDescent="0.25">
      <c r="A84" s="53" t="s">
        <v>36</v>
      </c>
      <c r="B84" s="53" t="s">
        <v>23</v>
      </c>
      <c r="C84" s="65">
        <v>442.94</v>
      </c>
      <c r="D84" s="66">
        <v>441.65</v>
      </c>
      <c r="E84" s="66">
        <v>444.24</v>
      </c>
      <c r="F84" s="67">
        <v>500481</v>
      </c>
      <c r="G84" s="68">
        <v>73536432</v>
      </c>
      <c r="H84" s="65">
        <v>474.64</v>
      </c>
      <c r="I84" s="66">
        <v>472.76</v>
      </c>
      <c r="J84" s="66">
        <v>476.53</v>
      </c>
      <c r="K84" s="67">
        <v>261699</v>
      </c>
      <c r="L84" s="68">
        <v>37020117</v>
      </c>
      <c r="M84" s="65">
        <v>422.71</v>
      </c>
      <c r="N84" s="66">
        <v>420.89</v>
      </c>
      <c r="O84" s="66">
        <v>424.54</v>
      </c>
      <c r="P84" s="67">
        <v>238782</v>
      </c>
      <c r="Q84" s="67">
        <v>36516315</v>
      </c>
    </row>
    <row r="86" spans="1:17" x14ac:dyDescent="0.25">
      <c r="A86" s="8"/>
      <c r="B86" s="8" t="s">
        <v>12</v>
      </c>
    </row>
    <row r="87" spans="1:17" x14ac:dyDescent="0.25">
      <c r="A87" s="8" t="s">
        <v>29</v>
      </c>
      <c r="B87" s="8" t="s">
        <v>115</v>
      </c>
      <c r="G87" s="74"/>
      <c r="H87" s="21"/>
      <c r="I87" s="21"/>
      <c r="J87" s="21"/>
      <c r="K87" s="74"/>
      <c r="L87" s="74"/>
      <c r="M87" s="21"/>
      <c r="N87" s="21"/>
    </row>
    <row r="88" spans="1:17" s="32" customFormat="1" x14ac:dyDescent="0.25">
      <c r="B88" s="33"/>
      <c r="C88" s="18"/>
      <c r="D88" s="18"/>
      <c r="E88" s="18"/>
      <c r="F88" s="60"/>
      <c r="G88" s="74"/>
      <c r="H88" s="21"/>
      <c r="I88" s="21"/>
      <c r="J88" s="21"/>
      <c r="K88" s="21"/>
      <c r="L88" s="74"/>
      <c r="M88" s="74"/>
      <c r="N88" s="21"/>
      <c r="O88" s="18"/>
      <c r="P88" s="18"/>
      <c r="Q88" s="18"/>
    </row>
    <row r="89" spans="1:17" x14ac:dyDescent="0.25">
      <c r="F89" s="22"/>
      <c r="G89" s="22"/>
      <c r="K89" s="22"/>
      <c r="L89" s="22"/>
      <c r="P89" s="22"/>
      <c r="Q89" s="22"/>
    </row>
    <row r="90" spans="1:17" x14ac:dyDescent="0.25">
      <c r="F90" s="22"/>
      <c r="G90" s="22"/>
      <c r="K90" s="22"/>
      <c r="L90" s="22"/>
      <c r="P90" s="22"/>
      <c r="Q90" s="22"/>
    </row>
    <row r="91" spans="1:17" x14ac:dyDescent="0.25">
      <c r="F91" s="22"/>
      <c r="G91" s="22"/>
      <c r="K91" s="22"/>
      <c r="L91" s="22"/>
      <c r="P91" s="22"/>
      <c r="Q91" s="22"/>
    </row>
    <row r="92" spans="1:17" x14ac:dyDescent="0.25">
      <c r="F92" s="22"/>
      <c r="G92" s="22"/>
      <c r="K92" s="22"/>
      <c r="L92" s="22"/>
      <c r="P92" s="22"/>
      <c r="Q92" s="22"/>
    </row>
    <row r="93" spans="1:17" x14ac:dyDescent="0.25">
      <c r="F93" s="22"/>
      <c r="G93" s="22"/>
      <c r="K93" s="22"/>
      <c r="L93" s="22"/>
      <c r="P93" s="22"/>
      <c r="Q93" s="22"/>
    </row>
    <row r="94" spans="1:17" x14ac:dyDescent="0.25">
      <c r="F94" s="22"/>
      <c r="G94" s="22"/>
      <c r="K94" s="22"/>
      <c r="L94" s="22"/>
      <c r="P94" s="22"/>
      <c r="Q94" s="22"/>
    </row>
    <row r="95" spans="1:17" x14ac:dyDescent="0.25">
      <c r="F95" s="22"/>
      <c r="G95" s="22"/>
      <c r="K95" s="22"/>
      <c r="L95" s="22"/>
      <c r="P95" s="22"/>
      <c r="Q95" s="22"/>
    </row>
    <row r="96" spans="1:17" x14ac:dyDescent="0.25">
      <c r="F96" s="22"/>
      <c r="G96" s="22"/>
      <c r="K96" s="22"/>
      <c r="L96" s="22"/>
      <c r="P96" s="22"/>
      <c r="Q96" s="22"/>
    </row>
    <row r="97" spans="6:17" x14ac:dyDescent="0.25">
      <c r="G97" s="22"/>
      <c r="L97" s="22"/>
      <c r="Q97" s="22"/>
    </row>
    <row r="98" spans="6:17" x14ac:dyDescent="0.25">
      <c r="G98" s="22"/>
      <c r="L98" s="22"/>
      <c r="Q98" s="22"/>
    </row>
    <row r="99" spans="6:17" x14ac:dyDescent="0.25">
      <c r="G99" s="22"/>
      <c r="L99" s="22"/>
      <c r="Q99" s="22"/>
    </row>
    <row r="100" spans="6:17" x14ac:dyDescent="0.25">
      <c r="G100" s="22"/>
      <c r="L100" s="22"/>
      <c r="Q100" s="22"/>
    </row>
    <row r="101" spans="6:17" x14ac:dyDescent="0.25">
      <c r="F101" s="22"/>
      <c r="G101" s="22"/>
      <c r="K101" s="22"/>
      <c r="L101" s="22"/>
      <c r="P101" s="22"/>
      <c r="Q101" s="22"/>
    </row>
    <row r="102" spans="6:17" x14ac:dyDescent="0.25">
      <c r="G102" s="22"/>
      <c r="L102" s="22"/>
      <c r="Q102" s="22"/>
    </row>
    <row r="103" spans="6:17" x14ac:dyDescent="0.25">
      <c r="G103" s="22"/>
      <c r="L103" s="22"/>
      <c r="Q103" s="22"/>
    </row>
    <row r="104" spans="6:17" x14ac:dyDescent="0.25">
      <c r="G104" s="22"/>
      <c r="L104" s="22"/>
      <c r="Q104" s="22"/>
    </row>
    <row r="105" spans="6:17" x14ac:dyDescent="0.25">
      <c r="G105" s="22"/>
      <c r="L105" s="22"/>
      <c r="Q105" s="22"/>
    </row>
    <row r="106" spans="6:17" x14ac:dyDescent="0.25">
      <c r="G106" s="22"/>
      <c r="L106" s="22"/>
      <c r="Q106" s="22"/>
    </row>
    <row r="107" spans="6:17" x14ac:dyDescent="0.25">
      <c r="G107" s="22"/>
      <c r="L107" s="22"/>
      <c r="Q107" s="22"/>
    </row>
    <row r="108" spans="6:17" x14ac:dyDescent="0.25">
      <c r="G108" s="22"/>
      <c r="L108" s="22"/>
      <c r="Q108" s="22"/>
    </row>
    <row r="109" spans="6:17" x14ac:dyDescent="0.25">
      <c r="G109" s="22"/>
      <c r="L109" s="22"/>
      <c r="Q109" s="22"/>
    </row>
    <row r="110" spans="6:17" x14ac:dyDescent="0.25">
      <c r="G110" s="22"/>
      <c r="L110" s="22"/>
      <c r="Q110" s="22"/>
    </row>
    <row r="111" spans="6:17" x14ac:dyDescent="0.25">
      <c r="G111" s="22"/>
      <c r="L111" s="22"/>
      <c r="Q111" s="22"/>
    </row>
    <row r="112" spans="6:17" x14ac:dyDescent="0.25">
      <c r="G112" s="22"/>
      <c r="L112" s="22"/>
      <c r="Q112" s="22"/>
    </row>
    <row r="113" spans="6:17" x14ac:dyDescent="0.25">
      <c r="G113" s="22"/>
      <c r="L113" s="22"/>
      <c r="Q113" s="22"/>
    </row>
    <row r="114" spans="6:17" x14ac:dyDescent="0.25">
      <c r="G114" s="22"/>
      <c r="L114" s="22"/>
      <c r="Q114" s="22"/>
    </row>
    <row r="115" spans="6:17" x14ac:dyDescent="0.25">
      <c r="G115" s="22"/>
      <c r="L115" s="22"/>
      <c r="Q115" s="22"/>
    </row>
    <row r="116" spans="6:17" x14ac:dyDescent="0.25">
      <c r="G116" s="22"/>
      <c r="L116" s="22"/>
      <c r="Q116" s="22"/>
    </row>
    <row r="117" spans="6:17" x14ac:dyDescent="0.25">
      <c r="G117" s="22"/>
      <c r="L117" s="22"/>
      <c r="Q117" s="22"/>
    </row>
    <row r="118" spans="6:17" x14ac:dyDescent="0.25">
      <c r="G118" s="22"/>
      <c r="L118" s="22"/>
      <c r="Q118" s="22"/>
    </row>
    <row r="119" spans="6:17" x14ac:dyDescent="0.25">
      <c r="G119" s="22"/>
      <c r="L119" s="22"/>
      <c r="Q119" s="22"/>
    </row>
    <row r="120" spans="6:17" x14ac:dyDescent="0.25">
      <c r="G120" s="22"/>
      <c r="L120" s="22"/>
      <c r="Q120" s="22"/>
    </row>
    <row r="121" spans="6:17" x14ac:dyDescent="0.25">
      <c r="G121" s="22"/>
      <c r="L121" s="22"/>
      <c r="Q121" s="22"/>
    </row>
    <row r="122" spans="6:17" x14ac:dyDescent="0.25">
      <c r="G122" s="22"/>
      <c r="L122" s="22"/>
      <c r="Q122" s="22"/>
    </row>
    <row r="123" spans="6:17" x14ac:dyDescent="0.25">
      <c r="F123" s="22"/>
      <c r="G123" s="22"/>
      <c r="L123" s="22"/>
      <c r="Q123" s="22"/>
    </row>
    <row r="124" spans="6:17" x14ac:dyDescent="0.25">
      <c r="G124" s="22"/>
      <c r="L124" s="22"/>
      <c r="Q124" s="22"/>
    </row>
    <row r="125" spans="6:17" x14ac:dyDescent="0.25">
      <c r="G125" s="22"/>
      <c r="L125" s="22"/>
      <c r="Q125" s="22"/>
    </row>
    <row r="126" spans="6:17" x14ac:dyDescent="0.25">
      <c r="G126" s="22"/>
      <c r="L126" s="22"/>
      <c r="Q126" s="22"/>
    </row>
    <row r="127" spans="6:17" x14ac:dyDescent="0.25">
      <c r="G127" s="22"/>
      <c r="L127" s="22"/>
      <c r="Q127" s="22"/>
    </row>
    <row r="128" spans="6:17" x14ac:dyDescent="0.25">
      <c r="G128" s="22"/>
      <c r="L128" s="22"/>
      <c r="Q128" s="22"/>
    </row>
    <row r="129" spans="7:17" x14ac:dyDescent="0.25">
      <c r="G129" s="22"/>
      <c r="L129" s="22"/>
      <c r="Q129" s="22"/>
    </row>
    <row r="130" spans="7:17" x14ac:dyDescent="0.25">
      <c r="G130" s="22"/>
      <c r="L130" s="22"/>
      <c r="Q130" s="22"/>
    </row>
    <row r="131" spans="7:17" x14ac:dyDescent="0.25">
      <c r="G131" s="22"/>
      <c r="L131" s="22"/>
      <c r="Q131" s="22"/>
    </row>
    <row r="132" spans="7:17" x14ac:dyDescent="0.25">
      <c r="G132" s="22"/>
      <c r="L132" s="22"/>
      <c r="Q132" s="22"/>
    </row>
    <row r="133" spans="7:17" x14ac:dyDescent="0.25">
      <c r="G133" s="22"/>
      <c r="L133" s="22"/>
      <c r="Q133" s="22"/>
    </row>
    <row r="134" spans="7:17" x14ac:dyDescent="0.25">
      <c r="G134" s="22"/>
      <c r="L134" s="22"/>
      <c r="Q134" s="22"/>
    </row>
    <row r="143" spans="7:17" x14ac:dyDescent="0.2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5"/>
  <sheetViews>
    <sheetView zoomScale="86" zoomScaleNormal="86" zoomScalePageLayoutView="86" workbookViewId="0">
      <selection activeCell="J27" sqref="J27"/>
    </sheetView>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6.25" x14ac:dyDescent="0.4">
      <c r="A1" s="79" t="s">
        <v>98</v>
      </c>
    </row>
    <row r="25" spans="1:1" x14ac:dyDescent="0.25">
      <c r="A25" s="34" t="s">
        <v>102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208" zoomScale="71" zoomScaleNormal="71" zoomScaleSheetLayoutView="68" workbookViewId="0">
      <selection activeCell="M226" sqref="M226"/>
    </sheetView>
  </sheetViews>
  <sheetFormatPr defaultColWidth="9.140625" defaultRowHeight="15" x14ac:dyDescent="0.25"/>
  <cols>
    <col min="1" max="1" width="22.5703125" style="17" customWidth="1"/>
    <col min="2" max="2" width="12.7109375" style="154" customWidth="1"/>
    <col min="3" max="3" width="9.5703125" style="18" customWidth="1"/>
    <col min="4" max="5" width="9.140625" style="18"/>
    <col min="6" max="6" width="10.140625" style="137" customWidth="1"/>
    <col min="7" max="7" width="11.85546875" style="137" customWidth="1"/>
    <col min="8" max="8" width="9.5703125" style="18" customWidth="1"/>
    <col min="9" max="10" width="9.140625" style="18"/>
    <col min="11" max="11" width="10.140625" style="137" customWidth="1"/>
    <col min="12" max="12" width="11.42578125" style="137" customWidth="1"/>
    <col min="13" max="13" width="11.5703125" style="18" customWidth="1"/>
    <col min="14" max="14" width="9.5703125" style="18" customWidth="1"/>
    <col min="15" max="15" width="9.140625" style="18"/>
    <col min="16" max="16" width="10.140625" style="137" customWidth="1"/>
    <col min="17" max="17" width="12.28515625" style="137" customWidth="1"/>
    <col min="18" max="18" width="9.140625" style="17"/>
    <col min="19" max="19" width="10.28515625" style="17" customWidth="1"/>
    <col min="20" max="16384" width="9.140625" style="17"/>
  </cols>
  <sheetData>
    <row r="1" spans="1:17" s="19" customFormat="1" ht="13.9" customHeight="1" x14ac:dyDescent="0.3">
      <c r="A1" s="183" t="s">
        <v>217</v>
      </c>
      <c r="B1" s="154"/>
      <c r="C1" s="18"/>
      <c r="D1" s="155"/>
      <c r="E1" s="156"/>
      <c r="F1" s="157"/>
      <c r="G1" s="157"/>
      <c r="H1" s="156"/>
      <c r="I1" s="18"/>
      <c r="J1" s="18"/>
      <c r="K1" s="137"/>
      <c r="L1" s="137"/>
      <c r="M1" s="18"/>
      <c r="N1" s="18"/>
      <c r="O1" s="18"/>
      <c r="P1" s="137"/>
      <c r="Q1" s="137"/>
    </row>
    <row r="2" spans="1:17" s="19" customFormat="1" ht="16.5" customHeight="1" x14ac:dyDescent="0.3">
      <c r="A2" s="183" t="s">
        <v>114</v>
      </c>
      <c r="B2" s="154"/>
      <c r="C2" s="18"/>
      <c r="D2" s="18"/>
      <c r="E2" s="158"/>
      <c r="F2" s="159"/>
      <c r="G2" s="159"/>
      <c r="H2" s="158"/>
      <c r="I2" s="18"/>
      <c r="J2" s="18"/>
      <c r="K2" s="137"/>
      <c r="L2" s="137"/>
      <c r="M2" s="18"/>
      <c r="N2" s="18"/>
      <c r="O2" s="18"/>
      <c r="P2" s="137"/>
      <c r="Q2" s="137"/>
    </row>
    <row r="3" spans="1:17" s="19" customFormat="1" ht="18.75" x14ac:dyDescent="0.3">
      <c r="A3" s="183" t="s">
        <v>28</v>
      </c>
      <c r="B3" s="154"/>
      <c r="C3" s="192" t="s">
        <v>30</v>
      </c>
      <c r="D3" s="193"/>
      <c r="E3" s="193"/>
      <c r="F3" s="193"/>
      <c r="G3" s="193"/>
      <c r="H3" s="192" t="s">
        <v>1</v>
      </c>
      <c r="I3" s="193"/>
      <c r="J3" s="193"/>
      <c r="K3" s="193"/>
      <c r="L3" s="194"/>
      <c r="M3" s="192" t="s">
        <v>2</v>
      </c>
      <c r="N3" s="193"/>
      <c r="O3" s="193"/>
      <c r="P3" s="193"/>
      <c r="Q3" s="194"/>
    </row>
    <row r="4" spans="1:17" s="166" customFormat="1" x14ac:dyDescent="0.25">
      <c r="A4" s="160"/>
      <c r="B4" s="161"/>
      <c r="C4" s="162" t="s">
        <v>3</v>
      </c>
      <c r="D4" s="163" t="s">
        <v>4</v>
      </c>
      <c r="E4" s="163" t="s">
        <v>5</v>
      </c>
      <c r="F4" s="164" t="s">
        <v>6</v>
      </c>
      <c r="G4" s="164" t="s">
        <v>7</v>
      </c>
      <c r="H4" s="162" t="s">
        <v>3</v>
      </c>
      <c r="I4" s="163" t="s">
        <v>4</v>
      </c>
      <c r="J4" s="163" t="s">
        <v>5</v>
      </c>
      <c r="K4" s="164" t="s">
        <v>6</v>
      </c>
      <c r="L4" s="165" t="s">
        <v>7</v>
      </c>
      <c r="M4" s="162" t="s">
        <v>3</v>
      </c>
      <c r="N4" s="163" t="s">
        <v>4</v>
      </c>
      <c r="O4" s="163" t="s">
        <v>5</v>
      </c>
      <c r="P4" s="164" t="s">
        <v>6</v>
      </c>
      <c r="Q4" s="165" t="s">
        <v>7</v>
      </c>
    </row>
    <row r="5" spans="1:17" x14ac:dyDescent="0.25">
      <c r="A5" s="17" t="s">
        <v>48</v>
      </c>
      <c r="B5" s="154">
        <v>1988</v>
      </c>
      <c r="C5" s="132">
        <v>207.55</v>
      </c>
      <c r="D5" s="133">
        <v>203.46</v>
      </c>
      <c r="E5" s="133">
        <v>211.71</v>
      </c>
      <c r="F5" s="70">
        <v>10029</v>
      </c>
      <c r="G5" s="70">
        <v>5681643</v>
      </c>
      <c r="H5" s="132">
        <v>259.86</v>
      </c>
      <c r="I5" s="133">
        <v>252.43</v>
      </c>
      <c r="J5" s="133">
        <v>267.44</v>
      </c>
      <c r="K5" s="70">
        <v>5135</v>
      </c>
      <c r="L5" s="72">
        <v>2830104</v>
      </c>
      <c r="M5" s="132">
        <v>176.39</v>
      </c>
      <c r="N5" s="133">
        <v>171.44</v>
      </c>
      <c r="O5" s="133">
        <v>181.44</v>
      </c>
      <c r="P5" s="70">
        <v>4894</v>
      </c>
      <c r="Q5" s="72">
        <v>2851539</v>
      </c>
    </row>
    <row r="6" spans="1:17" x14ac:dyDescent="0.25">
      <c r="A6" s="17" t="s">
        <v>48</v>
      </c>
      <c r="B6" s="154">
        <v>1989</v>
      </c>
      <c r="C6" s="132">
        <v>205.31</v>
      </c>
      <c r="D6" s="133">
        <v>201.26</v>
      </c>
      <c r="E6" s="133">
        <v>209.43</v>
      </c>
      <c r="F6" s="70">
        <v>9969</v>
      </c>
      <c r="G6" s="70">
        <v>5772567</v>
      </c>
      <c r="H6" s="132">
        <v>255.2</v>
      </c>
      <c r="I6" s="133">
        <v>247.87</v>
      </c>
      <c r="J6" s="133">
        <v>262.68</v>
      </c>
      <c r="K6" s="70">
        <v>5051</v>
      </c>
      <c r="L6" s="72">
        <v>2879548</v>
      </c>
      <c r="M6" s="132">
        <v>176.13</v>
      </c>
      <c r="N6" s="133">
        <v>171.2</v>
      </c>
      <c r="O6" s="133">
        <v>181.16</v>
      </c>
      <c r="P6" s="70">
        <v>4918</v>
      </c>
      <c r="Q6" s="72">
        <v>2893019</v>
      </c>
    </row>
    <row r="7" spans="1:17" x14ac:dyDescent="0.25">
      <c r="A7" s="17" t="s">
        <v>48</v>
      </c>
      <c r="B7" s="154">
        <v>1990</v>
      </c>
      <c r="C7" s="132">
        <v>202.82</v>
      </c>
      <c r="D7" s="133">
        <v>198.82</v>
      </c>
      <c r="E7" s="133">
        <v>206.88</v>
      </c>
      <c r="F7" s="70">
        <v>9971</v>
      </c>
      <c r="G7" s="70">
        <v>5841968</v>
      </c>
      <c r="H7" s="132">
        <v>250.58</v>
      </c>
      <c r="I7" s="133">
        <v>243.38</v>
      </c>
      <c r="J7" s="133">
        <v>257.92</v>
      </c>
      <c r="K7" s="70">
        <v>5042</v>
      </c>
      <c r="L7" s="72">
        <v>2918202</v>
      </c>
      <c r="M7" s="132">
        <v>174.64</v>
      </c>
      <c r="N7" s="133">
        <v>169.77</v>
      </c>
      <c r="O7" s="133">
        <v>179.62</v>
      </c>
      <c r="P7" s="70">
        <v>4929</v>
      </c>
      <c r="Q7" s="72">
        <v>2923766</v>
      </c>
    </row>
    <row r="8" spans="1:17" x14ac:dyDescent="0.25">
      <c r="A8" s="17" t="s">
        <v>48</v>
      </c>
      <c r="B8" s="154">
        <v>1991</v>
      </c>
      <c r="C8" s="132">
        <v>204.13</v>
      </c>
      <c r="D8" s="133">
        <v>200.15</v>
      </c>
      <c r="E8" s="133">
        <v>208.17</v>
      </c>
      <c r="F8" s="70">
        <v>10173</v>
      </c>
      <c r="G8" s="70">
        <v>5905557</v>
      </c>
      <c r="H8" s="132">
        <v>253.39</v>
      </c>
      <c r="I8" s="133">
        <v>246.25</v>
      </c>
      <c r="J8" s="133">
        <v>260.67</v>
      </c>
      <c r="K8" s="70">
        <v>5193</v>
      </c>
      <c r="L8" s="72">
        <v>2949892</v>
      </c>
      <c r="M8" s="132">
        <v>173.94</v>
      </c>
      <c r="N8" s="133">
        <v>169.11</v>
      </c>
      <c r="O8" s="133">
        <v>178.87</v>
      </c>
      <c r="P8" s="70">
        <v>4980</v>
      </c>
      <c r="Q8" s="72">
        <v>2955665</v>
      </c>
    </row>
    <row r="9" spans="1:17" x14ac:dyDescent="0.25">
      <c r="A9" s="17" t="s">
        <v>48</v>
      </c>
      <c r="B9" s="154">
        <v>1992</v>
      </c>
      <c r="C9" s="132">
        <v>197.56</v>
      </c>
      <c r="D9" s="133">
        <v>193.68</v>
      </c>
      <c r="E9" s="133">
        <v>201.49</v>
      </c>
      <c r="F9" s="70">
        <v>10014</v>
      </c>
      <c r="G9" s="70">
        <v>5980567</v>
      </c>
      <c r="H9" s="132">
        <v>244.09</v>
      </c>
      <c r="I9" s="133">
        <v>237.16</v>
      </c>
      <c r="J9" s="133">
        <v>251.16</v>
      </c>
      <c r="K9" s="70">
        <v>5079</v>
      </c>
      <c r="L9" s="72">
        <v>2987954</v>
      </c>
      <c r="M9" s="132">
        <v>169.28</v>
      </c>
      <c r="N9" s="133">
        <v>164.56</v>
      </c>
      <c r="O9" s="133">
        <v>174.09</v>
      </c>
      <c r="P9" s="70">
        <v>4935</v>
      </c>
      <c r="Q9" s="72">
        <v>2992613</v>
      </c>
    </row>
    <row r="10" spans="1:17" x14ac:dyDescent="0.25">
      <c r="A10" s="17" t="s">
        <v>48</v>
      </c>
      <c r="B10" s="154">
        <v>1993</v>
      </c>
      <c r="C10" s="132">
        <v>196.63</v>
      </c>
      <c r="D10" s="133">
        <v>192.81</v>
      </c>
      <c r="E10" s="133">
        <v>200.51</v>
      </c>
      <c r="F10" s="70">
        <v>10178</v>
      </c>
      <c r="G10" s="70">
        <v>6034687</v>
      </c>
      <c r="H10" s="132">
        <v>242.15</v>
      </c>
      <c r="I10" s="133">
        <v>235.37</v>
      </c>
      <c r="J10" s="133">
        <v>249.07</v>
      </c>
      <c r="K10" s="70">
        <v>5174</v>
      </c>
      <c r="L10" s="72">
        <v>3014232</v>
      </c>
      <c r="M10" s="132">
        <v>168.17</v>
      </c>
      <c r="N10" s="133">
        <v>163.52000000000001</v>
      </c>
      <c r="O10" s="133">
        <v>172.92</v>
      </c>
      <c r="P10" s="70">
        <v>5004</v>
      </c>
      <c r="Q10" s="72">
        <v>3020455</v>
      </c>
    </row>
    <row r="11" spans="1:17" x14ac:dyDescent="0.25">
      <c r="A11" s="17" t="s">
        <v>48</v>
      </c>
      <c r="B11" s="154">
        <v>1994</v>
      </c>
      <c r="C11" s="132">
        <v>193.07</v>
      </c>
      <c r="D11" s="133">
        <v>189.31</v>
      </c>
      <c r="E11" s="133">
        <v>196.88</v>
      </c>
      <c r="F11" s="70">
        <v>10139</v>
      </c>
      <c r="G11" s="70">
        <v>6052134</v>
      </c>
      <c r="H11" s="132">
        <v>236.87</v>
      </c>
      <c r="I11" s="133">
        <v>230.24</v>
      </c>
      <c r="J11" s="133">
        <v>243.64</v>
      </c>
      <c r="K11" s="70">
        <v>5138</v>
      </c>
      <c r="L11" s="72">
        <v>3019560</v>
      </c>
      <c r="M11" s="132">
        <v>166.19</v>
      </c>
      <c r="N11" s="133">
        <v>161.6</v>
      </c>
      <c r="O11" s="133">
        <v>170.88</v>
      </c>
      <c r="P11" s="70">
        <v>5001</v>
      </c>
      <c r="Q11" s="72">
        <v>3032574</v>
      </c>
    </row>
    <row r="12" spans="1:17" x14ac:dyDescent="0.25">
      <c r="A12" s="17" t="s">
        <v>48</v>
      </c>
      <c r="B12" s="154">
        <v>1995</v>
      </c>
      <c r="C12" s="132">
        <v>194.83</v>
      </c>
      <c r="D12" s="133">
        <v>191.09</v>
      </c>
      <c r="E12" s="133">
        <v>198.62</v>
      </c>
      <c r="F12" s="70">
        <v>10400</v>
      </c>
      <c r="G12" s="70">
        <v>6101283</v>
      </c>
      <c r="H12" s="132">
        <v>241.66</v>
      </c>
      <c r="I12" s="133">
        <v>235.02</v>
      </c>
      <c r="J12" s="133">
        <v>248.42</v>
      </c>
      <c r="K12" s="70">
        <v>5314</v>
      </c>
      <c r="L12" s="72">
        <v>3044170</v>
      </c>
      <c r="M12" s="132">
        <v>166.27</v>
      </c>
      <c r="N12" s="133">
        <v>161.71</v>
      </c>
      <c r="O12" s="133">
        <v>170.92</v>
      </c>
      <c r="P12" s="70">
        <v>5086</v>
      </c>
      <c r="Q12" s="72">
        <v>3057113</v>
      </c>
    </row>
    <row r="13" spans="1:17" x14ac:dyDescent="0.25">
      <c r="A13" s="17" t="s">
        <v>48</v>
      </c>
      <c r="B13" s="154">
        <v>1996</v>
      </c>
      <c r="C13" s="132">
        <v>186.42</v>
      </c>
      <c r="D13" s="133">
        <v>182.8</v>
      </c>
      <c r="E13" s="133">
        <v>190.09</v>
      </c>
      <c r="F13" s="70">
        <v>10141</v>
      </c>
      <c r="G13" s="70">
        <v>6179455</v>
      </c>
      <c r="H13" s="132">
        <v>227.98</v>
      </c>
      <c r="I13" s="133">
        <v>221.62</v>
      </c>
      <c r="J13" s="133">
        <v>234.46</v>
      </c>
      <c r="K13" s="70">
        <v>5125</v>
      </c>
      <c r="L13" s="72">
        <v>3082830</v>
      </c>
      <c r="M13" s="132">
        <v>161.02000000000001</v>
      </c>
      <c r="N13" s="133">
        <v>156.58000000000001</v>
      </c>
      <c r="O13" s="133">
        <v>165.55</v>
      </c>
      <c r="P13" s="70">
        <v>5016</v>
      </c>
      <c r="Q13" s="72">
        <v>3096625</v>
      </c>
    </row>
    <row r="14" spans="1:17" x14ac:dyDescent="0.25">
      <c r="A14" s="17" t="s">
        <v>48</v>
      </c>
      <c r="B14" s="154">
        <v>1997</v>
      </c>
      <c r="C14" s="132">
        <v>183.07</v>
      </c>
      <c r="D14" s="133">
        <v>179.52</v>
      </c>
      <c r="E14" s="133">
        <v>186.67</v>
      </c>
      <c r="F14" s="70">
        <v>10179</v>
      </c>
      <c r="G14" s="70">
        <v>6291953</v>
      </c>
      <c r="H14" s="132">
        <v>222.75</v>
      </c>
      <c r="I14" s="133">
        <v>216.56</v>
      </c>
      <c r="J14" s="133">
        <v>229.05</v>
      </c>
      <c r="K14" s="70">
        <v>5151</v>
      </c>
      <c r="L14" s="72">
        <v>3139539</v>
      </c>
      <c r="M14" s="132">
        <v>158.16</v>
      </c>
      <c r="N14" s="133">
        <v>153.81</v>
      </c>
      <c r="O14" s="133">
        <v>162.61000000000001</v>
      </c>
      <c r="P14" s="70">
        <v>5028</v>
      </c>
      <c r="Q14" s="72">
        <v>3152414</v>
      </c>
    </row>
    <row r="15" spans="1:17" x14ac:dyDescent="0.25">
      <c r="A15" s="17" t="s">
        <v>48</v>
      </c>
      <c r="B15" s="154">
        <v>1998</v>
      </c>
      <c r="C15" s="132">
        <v>180.61</v>
      </c>
      <c r="D15" s="133">
        <v>177.12</v>
      </c>
      <c r="E15" s="133">
        <v>184.15</v>
      </c>
      <c r="F15" s="70">
        <v>10234</v>
      </c>
      <c r="G15" s="70">
        <v>6391994</v>
      </c>
      <c r="H15" s="132">
        <v>217.54</v>
      </c>
      <c r="I15" s="133">
        <v>211.52</v>
      </c>
      <c r="J15" s="133">
        <v>223.68</v>
      </c>
      <c r="K15" s="70">
        <v>5165</v>
      </c>
      <c r="L15" s="72">
        <v>3191611</v>
      </c>
      <c r="M15" s="132">
        <v>156.55000000000001</v>
      </c>
      <c r="N15" s="133">
        <v>152.26</v>
      </c>
      <c r="O15" s="133">
        <v>160.94</v>
      </c>
      <c r="P15" s="70">
        <v>5069</v>
      </c>
      <c r="Q15" s="72">
        <v>3200383</v>
      </c>
    </row>
    <row r="16" spans="1:17" x14ac:dyDescent="0.25">
      <c r="A16" s="17" t="s">
        <v>48</v>
      </c>
      <c r="B16" s="154">
        <v>1999</v>
      </c>
      <c r="C16" s="132">
        <v>178.4</v>
      </c>
      <c r="D16" s="133">
        <v>174.97</v>
      </c>
      <c r="E16" s="133">
        <v>181.89</v>
      </c>
      <c r="F16" s="70">
        <v>10318</v>
      </c>
      <c r="G16" s="70">
        <v>6462519</v>
      </c>
      <c r="H16" s="132">
        <v>213.5</v>
      </c>
      <c r="I16" s="133">
        <v>207.59</v>
      </c>
      <c r="J16" s="133">
        <v>219.52</v>
      </c>
      <c r="K16" s="70">
        <v>5156</v>
      </c>
      <c r="L16" s="72">
        <v>3227150</v>
      </c>
      <c r="M16" s="132">
        <v>156.05000000000001</v>
      </c>
      <c r="N16" s="133">
        <v>151.81</v>
      </c>
      <c r="O16" s="133">
        <v>160.38</v>
      </c>
      <c r="P16" s="70">
        <v>5162</v>
      </c>
      <c r="Q16" s="72">
        <v>3235369</v>
      </c>
    </row>
    <row r="17" spans="1:17" x14ac:dyDescent="0.25">
      <c r="A17" s="17" t="s">
        <v>48</v>
      </c>
      <c r="B17" s="154">
        <v>2000</v>
      </c>
      <c r="C17" s="132">
        <v>174.69</v>
      </c>
      <c r="D17" s="133">
        <v>171.33</v>
      </c>
      <c r="E17" s="133">
        <v>178.11</v>
      </c>
      <c r="F17" s="70">
        <v>10305</v>
      </c>
      <c r="G17" s="70">
        <v>6533428</v>
      </c>
      <c r="H17" s="132">
        <v>209.49</v>
      </c>
      <c r="I17" s="133">
        <v>203.7</v>
      </c>
      <c r="J17" s="133">
        <v>215.4</v>
      </c>
      <c r="K17" s="70">
        <v>5147</v>
      </c>
      <c r="L17" s="72">
        <v>3263942</v>
      </c>
      <c r="M17" s="132">
        <v>152.81</v>
      </c>
      <c r="N17" s="133">
        <v>148.65</v>
      </c>
      <c r="O17" s="133">
        <v>157.05000000000001</v>
      </c>
      <c r="P17" s="70">
        <v>5158</v>
      </c>
      <c r="Q17" s="72">
        <v>3269486</v>
      </c>
    </row>
    <row r="18" spans="1:17" x14ac:dyDescent="0.25">
      <c r="A18" s="17" t="s">
        <v>48</v>
      </c>
      <c r="B18" s="154">
        <v>2001</v>
      </c>
      <c r="C18" s="132">
        <v>171.51</v>
      </c>
      <c r="D18" s="133">
        <v>168.2</v>
      </c>
      <c r="E18" s="133">
        <v>174.88</v>
      </c>
      <c r="F18" s="70">
        <v>10241</v>
      </c>
      <c r="G18" s="70">
        <v>6580641</v>
      </c>
      <c r="H18" s="132">
        <v>206.31</v>
      </c>
      <c r="I18" s="133">
        <v>200.61</v>
      </c>
      <c r="J18" s="133">
        <v>212.12</v>
      </c>
      <c r="K18" s="70">
        <v>5152</v>
      </c>
      <c r="L18" s="72">
        <v>3289339</v>
      </c>
      <c r="M18" s="132">
        <v>148.97999999999999</v>
      </c>
      <c r="N18" s="133">
        <v>144.9</v>
      </c>
      <c r="O18" s="133">
        <v>153.15</v>
      </c>
      <c r="P18" s="70">
        <v>5089</v>
      </c>
      <c r="Q18" s="72">
        <v>3291302</v>
      </c>
    </row>
    <row r="19" spans="1:17" x14ac:dyDescent="0.25">
      <c r="A19" s="17" t="s">
        <v>48</v>
      </c>
      <c r="B19" s="154">
        <v>2002</v>
      </c>
      <c r="C19" s="132">
        <v>169.29</v>
      </c>
      <c r="D19" s="133">
        <v>166.02</v>
      </c>
      <c r="E19" s="133">
        <v>172.62</v>
      </c>
      <c r="F19" s="70">
        <v>10227</v>
      </c>
      <c r="G19" s="70">
        <v>6546456</v>
      </c>
      <c r="H19" s="132">
        <v>197.44</v>
      </c>
      <c r="I19" s="133">
        <v>191.92</v>
      </c>
      <c r="J19" s="133">
        <v>203.07</v>
      </c>
      <c r="K19" s="70">
        <v>5030</v>
      </c>
      <c r="L19" s="72">
        <v>3268835</v>
      </c>
      <c r="M19" s="132">
        <v>150.6</v>
      </c>
      <c r="N19" s="133">
        <v>146.51</v>
      </c>
      <c r="O19" s="133">
        <v>154.77000000000001</v>
      </c>
      <c r="P19" s="70">
        <v>5197</v>
      </c>
      <c r="Q19" s="72">
        <v>3277621</v>
      </c>
    </row>
    <row r="20" spans="1:17" x14ac:dyDescent="0.25">
      <c r="A20" s="17" t="s">
        <v>48</v>
      </c>
      <c r="B20" s="154">
        <v>2003</v>
      </c>
      <c r="C20" s="132">
        <v>167.18</v>
      </c>
      <c r="D20" s="133">
        <v>163.95</v>
      </c>
      <c r="E20" s="133">
        <v>170.46</v>
      </c>
      <c r="F20" s="70">
        <v>10261</v>
      </c>
      <c r="G20" s="70">
        <v>6527501</v>
      </c>
      <c r="H20" s="132">
        <v>198.11</v>
      </c>
      <c r="I20" s="133">
        <v>192.61</v>
      </c>
      <c r="J20" s="133">
        <v>203.72</v>
      </c>
      <c r="K20" s="70">
        <v>5097</v>
      </c>
      <c r="L20" s="72">
        <v>3254514</v>
      </c>
      <c r="M20" s="132">
        <v>147.81</v>
      </c>
      <c r="N20" s="133">
        <v>143.78</v>
      </c>
      <c r="O20" s="133">
        <v>151.93</v>
      </c>
      <c r="P20" s="70">
        <v>5164</v>
      </c>
      <c r="Q20" s="72">
        <v>3272987</v>
      </c>
    </row>
    <row r="21" spans="1:17" x14ac:dyDescent="0.25">
      <c r="A21" s="17" t="s">
        <v>48</v>
      </c>
      <c r="B21" s="154">
        <v>2004</v>
      </c>
      <c r="C21" s="132">
        <v>164.16</v>
      </c>
      <c r="D21" s="133">
        <v>160.97</v>
      </c>
      <c r="E21" s="133">
        <v>167.4</v>
      </c>
      <c r="F21" s="70">
        <v>10203</v>
      </c>
      <c r="G21" s="70">
        <v>6512503</v>
      </c>
      <c r="H21" s="132">
        <v>191.61</v>
      </c>
      <c r="I21" s="133">
        <v>186.26</v>
      </c>
      <c r="J21" s="133">
        <v>197.08</v>
      </c>
      <c r="K21" s="70">
        <v>5022</v>
      </c>
      <c r="L21" s="72">
        <v>3243705</v>
      </c>
      <c r="M21" s="132">
        <v>146.49</v>
      </c>
      <c r="N21" s="133">
        <v>142.5</v>
      </c>
      <c r="O21" s="133">
        <v>150.57</v>
      </c>
      <c r="P21" s="70">
        <v>5181</v>
      </c>
      <c r="Q21" s="72">
        <v>3268798</v>
      </c>
    </row>
    <row r="22" spans="1:17" x14ac:dyDescent="0.25">
      <c r="A22" s="17" t="s">
        <v>48</v>
      </c>
      <c r="B22" s="154">
        <v>2005</v>
      </c>
      <c r="C22" s="132">
        <v>162.35</v>
      </c>
      <c r="D22" s="133">
        <v>159.19999999999999</v>
      </c>
      <c r="E22" s="133">
        <v>165.55</v>
      </c>
      <c r="F22" s="70">
        <v>10253</v>
      </c>
      <c r="G22" s="70">
        <v>6524333</v>
      </c>
      <c r="H22" s="132">
        <v>193.53</v>
      </c>
      <c r="I22" s="133">
        <v>188.2</v>
      </c>
      <c r="J22" s="133">
        <v>198.97</v>
      </c>
      <c r="K22" s="70">
        <v>5165</v>
      </c>
      <c r="L22" s="72">
        <v>3247643</v>
      </c>
      <c r="M22" s="132">
        <v>141.94</v>
      </c>
      <c r="N22" s="133">
        <v>138.02000000000001</v>
      </c>
      <c r="O22" s="133">
        <v>145.94</v>
      </c>
      <c r="P22" s="70">
        <v>5088</v>
      </c>
      <c r="Q22" s="72">
        <v>3276690</v>
      </c>
    </row>
    <row r="23" spans="1:17" x14ac:dyDescent="0.25">
      <c r="A23" s="17" t="s">
        <v>48</v>
      </c>
      <c r="B23" s="154">
        <v>2006</v>
      </c>
      <c r="C23" s="132">
        <v>157.66999999999999</v>
      </c>
      <c r="D23" s="133">
        <v>154.59</v>
      </c>
      <c r="E23" s="133">
        <v>160.80000000000001</v>
      </c>
      <c r="F23" s="70">
        <v>10130</v>
      </c>
      <c r="G23" s="70">
        <v>6547454</v>
      </c>
      <c r="H23" s="132">
        <v>184.2</v>
      </c>
      <c r="I23" s="133">
        <v>179.06</v>
      </c>
      <c r="J23" s="133">
        <v>189.45</v>
      </c>
      <c r="K23" s="70">
        <v>5037</v>
      </c>
      <c r="L23" s="72">
        <v>3256538</v>
      </c>
      <c r="M23" s="132">
        <v>140.09</v>
      </c>
      <c r="N23" s="133">
        <v>136.22</v>
      </c>
      <c r="O23" s="133">
        <v>144.04</v>
      </c>
      <c r="P23" s="70">
        <v>5093</v>
      </c>
      <c r="Q23" s="72">
        <v>3290916</v>
      </c>
    </row>
    <row r="24" spans="1:17" x14ac:dyDescent="0.25">
      <c r="A24" s="17" t="s">
        <v>48</v>
      </c>
      <c r="B24" s="154">
        <v>2007</v>
      </c>
      <c r="C24" s="132">
        <v>155.91999999999999</v>
      </c>
      <c r="D24" s="133">
        <v>152.88</v>
      </c>
      <c r="E24" s="133">
        <v>159.01</v>
      </c>
      <c r="F24" s="70">
        <v>10208</v>
      </c>
      <c r="G24" s="70">
        <v>6605415</v>
      </c>
      <c r="H24" s="132">
        <v>183.51</v>
      </c>
      <c r="I24" s="133">
        <v>178.43</v>
      </c>
      <c r="J24" s="133">
        <v>188.69</v>
      </c>
      <c r="K24" s="70">
        <v>5124</v>
      </c>
      <c r="L24" s="72">
        <v>3284416</v>
      </c>
      <c r="M24" s="132">
        <v>137.65</v>
      </c>
      <c r="N24" s="133">
        <v>133.84</v>
      </c>
      <c r="O24" s="133">
        <v>141.54</v>
      </c>
      <c r="P24" s="70">
        <v>5084</v>
      </c>
      <c r="Q24" s="72">
        <v>3320999</v>
      </c>
    </row>
    <row r="25" spans="1:17" x14ac:dyDescent="0.25">
      <c r="A25" s="17" t="s">
        <v>48</v>
      </c>
      <c r="B25" s="154">
        <v>2008</v>
      </c>
      <c r="C25" s="132">
        <v>149.75</v>
      </c>
      <c r="D25" s="133">
        <v>146.80000000000001</v>
      </c>
      <c r="E25" s="133">
        <v>152.74</v>
      </c>
      <c r="F25" s="70">
        <v>10064</v>
      </c>
      <c r="G25" s="70">
        <v>6701705</v>
      </c>
      <c r="H25" s="132">
        <v>174.82</v>
      </c>
      <c r="I25" s="133">
        <v>169.93</v>
      </c>
      <c r="J25" s="133">
        <v>179.81</v>
      </c>
      <c r="K25" s="70">
        <v>5029</v>
      </c>
      <c r="L25" s="72">
        <v>3331457</v>
      </c>
      <c r="M25" s="132">
        <v>131.88</v>
      </c>
      <c r="N25" s="133">
        <v>128.19999999999999</v>
      </c>
      <c r="O25" s="133">
        <v>135.63999999999999</v>
      </c>
      <c r="P25" s="70">
        <v>5035</v>
      </c>
      <c r="Q25" s="72">
        <v>3370248</v>
      </c>
    </row>
    <row r="26" spans="1:17" x14ac:dyDescent="0.25">
      <c r="A26" s="17" t="s">
        <v>48</v>
      </c>
      <c r="B26" s="154">
        <v>2009</v>
      </c>
      <c r="C26" s="132">
        <v>147.86000000000001</v>
      </c>
      <c r="D26" s="133">
        <v>144.96</v>
      </c>
      <c r="E26" s="133">
        <v>150.81</v>
      </c>
      <c r="F26" s="70">
        <v>10176</v>
      </c>
      <c r="G26" s="70">
        <v>6792675</v>
      </c>
      <c r="H26" s="132">
        <v>175.85</v>
      </c>
      <c r="I26" s="133">
        <v>170.99</v>
      </c>
      <c r="J26" s="133">
        <v>180.8</v>
      </c>
      <c r="K26" s="70">
        <v>5178</v>
      </c>
      <c r="L26" s="72">
        <v>3376072</v>
      </c>
      <c r="M26" s="132">
        <v>128.86000000000001</v>
      </c>
      <c r="N26" s="133">
        <v>125.25</v>
      </c>
      <c r="O26" s="133">
        <v>132.55000000000001</v>
      </c>
      <c r="P26" s="70">
        <v>4998</v>
      </c>
      <c r="Q26" s="72">
        <v>3416603</v>
      </c>
    </row>
    <row r="27" spans="1:17" x14ac:dyDescent="0.25">
      <c r="A27" s="17" t="s">
        <v>48</v>
      </c>
      <c r="B27" s="154">
        <v>2010</v>
      </c>
      <c r="C27" s="132">
        <v>146.25</v>
      </c>
      <c r="D27" s="133">
        <v>143.41</v>
      </c>
      <c r="E27" s="133">
        <v>149.15</v>
      </c>
      <c r="F27" s="70">
        <v>10355</v>
      </c>
      <c r="G27" s="70">
        <v>6866533</v>
      </c>
      <c r="H27" s="132">
        <v>168.26</v>
      </c>
      <c r="I27" s="133">
        <v>163.59</v>
      </c>
      <c r="J27" s="133">
        <v>173.03</v>
      </c>
      <c r="K27" s="70">
        <v>5127</v>
      </c>
      <c r="L27" s="72">
        <v>3412231</v>
      </c>
      <c r="M27" s="132">
        <v>131.66</v>
      </c>
      <c r="N27" s="133">
        <v>128.04</v>
      </c>
      <c r="O27" s="133">
        <v>135.35</v>
      </c>
      <c r="P27" s="70">
        <v>5228</v>
      </c>
      <c r="Q27" s="72">
        <v>3454302</v>
      </c>
    </row>
    <row r="28" spans="1:17" x14ac:dyDescent="0.25">
      <c r="A28" s="17" t="s">
        <v>48</v>
      </c>
      <c r="B28" s="154">
        <v>2011</v>
      </c>
      <c r="C28" s="132">
        <v>144.26</v>
      </c>
      <c r="D28" s="133">
        <v>141.44999999999999</v>
      </c>
      <c r="E28" s="133">
        <v>147.1</v>
      </c>
      <c r="F28" s="70">
        <v>10416</v>
      </c>
      <c r="G28" s="70">
        <v>6957931</v>
      </c>
      <c r="H28" s="132">
        <v>169.67</v>
      </c>
      <c r="I28" s="133">
        <v>165.03</v>
      </c>
      <c r="J28" s="133">
        <v>174.41</v>
      </c>
      <c r="K28" s="70">
        <v>5296</v>
      </c>
      <c r="L28" s="72">
        <v>3459401</v>
      </c>
      <c r="M28" s="132">
        <v>126.42</v>
      </c>
      <c r="N28" s="133">
        <v>122.9</v>
      </c>
      <c r="O28" s="133">
        <v>130.01</v>
      </c>
      <c r="P28" s="70">
        <v>5120</v>
      </c>
      <c r="Q28" s="72">
        <v>3498530</v>
      </c>
    </row>
    <row r="29" spans="1:17" x14ac:dyDescent="0.25">
      <c r="A29" s="17" t="s">
        <v>48</v>
      </c>
      <c r="B29" s="154">
        <v>2012</v>
      </c>
      <c r="C29" s="132">
        <v>142.71</v>
      </c>
      <c r="D29" s="133">
        <v>139.94999999999999</v>
      </c>
      <c r="E29" s="133">
        <v>145.5</v>
      </c>
      <c r="F29" s="70">
        <v>10617</v>
      </c>
      <c r="G29" s="70">
        <v>7056135</v>
      </c>
      <c r="H29" s="132">
        <v>167.04</v>
      </c>
      <c r="I29" s="133">
        <v>162.51</v>
      </c>
      <c r="J29" s="133">
        <v>171.67</v>
      </c>
      <c r="K29" s="70">
        <v>5403</v>
      </c>
      <c r="L29" s="72">
        <v>3510796</v>
      </c>
      <c r="M29" s="132">
        <v>125.57</v>
      </c>
      <c r="N29" s="133">
        <v>122.11</v>
      </c>
      <c r="O29" s="133">
        <v>129.1</v>
      </c>
      <c r="P29" s="70">
        <v>5214</v>
      </c>
      <c r="Q29" s="72">
        <v>3545339</v>
      </c>
    </row>
    <row r="30" spans="1:17" x14ac:dyDescent="0.25">
      <c r="A30" s="17" t="s">
        <v>48</v>
      </c>
      <c r="B30" s="154">
        <v>2013</v>
      </c>
      <c r="C30" s="132">
        <v>136.15</v>
      </c>
      <c r="D30" s="133">
        <v>133.49</v>
      </c>
      <c r="E30" s="133">
        <v>138.84</v>
      </c>
      <c r="F30" s="70">
        <v>10361</v>
      </c>
      <c r="G30" s="70">
        <v>7160877</v>
      </c>
      <c r="H30" s="132">
        <v>161.97999999999999</v>
      </c>
      <c r="I30" s="133">
        <v>157.57</v>
      </c>
      <c r="J30" s="133">
        <v>166.48</v>
      </c>
      <c r="K30" s="70">
        <v>5357</v>
      </c>
      <c r="L30" s="72">
        <v>3566502</v>
      </c>
      <c r="M30" s="132">
        <v>117.86</v>
      </c>
      <c r="N30" s="133">
        <v>114.55</v>
      </c>
      <c r="O30" s="133">
        <v>121.24</v>
      </c>
      <c r="P30" s="70">
        <v>5004</v>
      </c>
      <c r="Q30" s="72">
        <v>3594375</v>
      </c>
    </row>
    <row r="31" spans="1:17" x14ac:dyDescent="0.25">
      <c r="A31" s="17" t="s">
        <v>48</v>
      </c>
      <c r="B31" s="154">
        <v>2014</v>
      </c>
      <c r="C31" s="132">
        <v>133.94999999999999</v>
      </c>
      <c r="D31" s="133">
        <v>131.35</v>
      </c>
      <c r="E31" s="133">
        <v>136.59</v>
      </c>
      <c r="F31" s="70">
        <v>10464</v>
      </c>
      <c r="G31" s="70">
        <v>7262884</v>
      </c>
      <c r="H31" s="132">
        <v>158.07</v>
      </c>
      <c r="I31" s="133">
        <v>153.79</v>
      </c>
      <c r="J31" s="133">
        <v>162.44999999999999</v>
      </c>
      <c r="K31" s="70">
        <v>5411</v>
      </c>
      <c r="L31" s="72">
        <v>3621752</v>
      </c>
      <c r="M31" s="132">
        <v>116.98</v>
      </c>
      <c r="N31" s="133">
        <v>113.7</v>
      </c>
      <c r="O31" s="133">
        <v>120.32</v>
      </c>
      <c r="P31" s="70">
        <v>5053</v>
      </c>
      <c r="Q31" s="72">
        <v>3641132</v>
      </c>
    </row>
    <row r="32" spans="1:17" x14ac:dyDescent="0.25">
      <c r="A32" s="17" t="s">
        <v>48</v>
      </c>
      <c r="B32" s="154">
        <v>2015</v>
      </c>
      <c r="C32" s="132">
        <v>133.29</v>
      </c>
      <c r="D32" s="133">
        <v>130.72999999999999</v>
      </c>
      <c r="E32" s="133">
        <v>135.88999999999999</v>
      </c>
      <c r="F32" s="70">
        <v>10687</v>
      </c>
      <c r="G32" s="70">
        <v>7363051</v>
      </c>
      <c r="H32" s="132">
        <v>153.9</v>
      </c>
      <c r="I32" s="133">
        <v>149.72999999999999</v>
      </c>
      <c r="J32" s="133">
        <v>158.16</v>
      </c>
      <c r="K32" s="70">
        <v>5420</v>
      </c>
      <c r="L32" s="72">
        <v>3677301</v>
      </c>
      <c r="M32" s="132">
        <v>118.85</v>
      </c>
      <c r="N32" s="133">
        <v>115.6</v>
      </c>
      <c r="O32" s="133">
        <v>122.18</v>
      </c>
      <c r="P32" s="70">
        <v>5267</v>
      </c>
      <c r="Q32" s="72">
        <v>3685750</v>
      </c>
    </row>
    <row r="33" spans="1:26" x14ac:dyDescent="0.25">
      <c r="A33" s="17" t="s">
        <v>48</v>
      </c>
      <c r="B33" s="154">
        <v>2016</v>
      </c>
      <c r="C33" s="132">
        <v>130.63</v>
      </c>
      <c r="D33" s="133">
        <v>128.11000000000001</v>
      </c>
      <c r="E33" s="133">
        <v>133.19</v>
      </c>
      <c r="F33" s="70">
        <v>10628</v>
      </c>
      <c r="G33" s="70">
        <v>7427871</v>
      </c>
      <c r="H33" s="132">
        <v>153.24</v>
      </c>
      <c r="I33" s="133">
        <v>149.1</v>
      </c>
      <c r="J33" s="133">
        <v>157.44999999999999</v>
      </c>
      <c r="K33" s="70">
        <v>5474</v>
      </c>
      <c r="L33" s="72">
        <v>3715385</v>
      </c>
      <c r="M33" s="132">
        <v>114.48</v>
      </c>
      <c r="N33" s="133">
        <v>111.31</v>
      </c>
      <c r="O33" s="133">
        <v>117.73</v>
      </c>
      <c r="P33" s="70">
        <v>5154</v>
      </c>
      <c r="Q33" s="72">
        <v>3712486</v>
      </c>
    </row>
    <row r="34" spans="1:26" x14ac:dyDescent="0.25">
      <c r="A34" s="17" t="s">
        <v>48</v>
      </c>
      <c r="B34" s="154">
        <v>2017</v>
      </c>
      <c r="C34" s="132">
        <v>125.78</v>
      </c>
      <c r="D34" s="133">
        <v>123.34</v>
      </c>
      <c r="E34" s="133">
        <v>128.25</v>
      </c>
      <c r="F34" s="70">
        <v>10465</v>
      </c>
      <c r="G34" s="70">
        <v>7464162</v>
      </c>
      <c r="H34" s="132">
        <v>144.47</v>
      </c>
      <c r="I34" s="133">
        <v>140.51</v>
      </c>
      <c r="J34" s="133">
        <v>148.51</v>
      </c>
      <c r="K34" s="70">
        <v>5298</v>
      </c>
      <c r="L34" s="72">
        <v>3739379</v>
      </c>
      <c r="M34" s="132">
        <v>112.41</v>
      </c>
      <c r="N34" s="133">
        <v>109.3</v>
      </c>
      <c r="O34" s="133">
        <v>115.59</v>
      </c>
      <c r="P34" s="70">
        <v>5167</v>
      </c>
      <c r="Q34" s="72">
        <v>3724783</v>
      </c>
    </row>
    <row r="35" spans="1:26" x14ac:dyDescent="0.25">
      <c r="A35" s="17" t="s">
        <v>48</v>
      </c>
      <c r="B35" s="154">
        <v>2018</v>
      </c>
      <c r="C35" s="132">
        <v>124.61</v>
      </c>
      <c r="D35" s="133">
        <v>122.21</v>
      </c>
      <c r="E35" s="133">
        <v>127.05</v>
      </c>
      <c r="F35" s="70">
        <v>10554</v>
      </c>
      <c r="G35" s="70">
        <v>7484850</v>
      </c>
      <c r="H35" s="132">
        <v>146.44999999999999</v>
      </c>
      <c r="I35" s="133">
        <v>142.51</v>
      </c>
      <c r="J35" s="133">
        <v>150.46</v>
      </c>
      <c r="K35" s="70">
        <v>5492</v>
      </c>
      <c r="L35" s="72">
        <v>3754531</v>
      </c>
      <c r="M35" s="132">
        <v>108.4</v>
      </c>
      <c r="N35" s="133">
        <v>105.38</v>
      </c>
      <c r="O35" s="133">
        <v>111.49</v>
      </c>
      <c r="P35" s="70">
        <v>5062</v>
      </c>
      <c r="Q35" s="72">
        <v>3730319</v>
      </c>
    </row>
    <row r="36" spans="1:26" x14ac:dyDescent="0.25">
      <c r="A36" s="17" t="s">
        <v>48</v>
      </c>
      <c r="B36" s="154">
        <v>2019</v>
      </c>
      <c r="C36" s="132">
        <v>119.07</v>
      </c>
      <c r="D36" s="133">
        <v>116.74</v>
      </c>
      <c r="E36" s="133">
        <v>121.43</v>
      </c>
      <c r="F36" s="70">
        <v>10275</v>
      </c>
      <c r="G36" s="70">
        <v>7481334</v>
      </c>
      <c r="H36" s="132">
        <v>137.38</v>
      </c>
      <c r="I36" s="133">
        <v>133.61000000000001</v>
      </c>
      <c r="J36" s="133">
        <v>141.22999999999999</v>
      </c>
      <c r="K36" s="70">
        <v>5253</v>
      </c>
      <c r="L36" s="72">
        <v>3756746</v>
      </c>
      <c r="M36" s="132">
        <v>106.19</v>
      </c>
      <c r="N36" s="133">
        <v>103.22</v>
      </c>
      <c r="O36" s="133">
        <v>109.23</v>
      </c>
      <c r="P36" s="70">
        <v>5022</v>
      </c>
      <c r="Q36" s="72">
        <v>3724588</v>
      </c>
    </row>
    <row r="37" spans="1:26" x14ac:dyDescent="0.25">
      <c r="A37" s="17" t="s">
        <v>48</v>
      </c>
      <c r="B37" s="154">
        <v>2020</v>
      </c>
      <c r="C37" s="132">
        <v>117.6</v>
      </c>
      <c r="D37" s="133">
        <v>115.31</v>
      </c>
      <c r="E37" s="133">
        <v>119.93</v>
      </c>
      <c r="F37" s="70">
        <v>10263</v>
      </c>
      <c r="G37" s="70">
        <v>7445332</v>
      </c>
      <c r="H37" s="132">
        <v>135.97</v>
      </c>
      <c r="I37" s="133">
        <v>132.25</v>
      </c>
      <c r="J37" s="133">
        <v>139.77000000000001</v>
      </c>
      <c r="K37" s="70">
        <v>5264</v>
      </c>
      <c r="L37" s="72">
        <v>3740835</v>
      </c>
      <c r="M37" s="132">
        <v>104.91</v>
      </c>
      <c r="N37" s="133">
        <v>101.97</v>
      </c>
      <c r="O37" s="133">
        <v>107.91</v>
      </c>
      <c r="P37" s="70">
        <v>4999</v>
      </c>
      <c r="Q37" s="72">
        <v>3704497</v>
      </c>
    </row>
    <row r="38" spans="1:26" x14ac:dyDescent="0.25">
      <c r="A38" s="17" t="s">
        <v>48</v>
      </c>
      <c r="B38" s="154">
        <v>2021</v>
      </c>
      <c r="C38" s="132">
        <v>117.68</v>
      </c>
      <c r="D38" s="133">
        <v>115.4</v>
      </c>
      <c r="E38" s="133">
        <v>120</v>
      </c>
      <c r="F38" s="70">
        <v>10421</v>
      </c>
      <c r="G38" s="70">
        <v>7267865</v>
      </c>
      <c r="H38" s="132">
        <v>135.57</v>
      </c>
      <c r="I38" s="133">
        <v>131.88999999999999</v>
      </c>
      <c r="J38" s="133">
        <v>139.33000000000001</v>
      </c>
      <c r="K38" s="70">
        <v>5339</v>
      </c>
      <c r="L38" s="72">
        <v>3647993</v>
      </c>
      <c r="M38" s="132">
        <v>104.87</v>
      </c>
      <c r="N38" s="133">
        <v>101.96</v>
      </c>
      <c r="O38" s="133">
        <v>107.85</v>
      </c>
      <c r="P38" s="70">
        <v>5082</v>
      </c>
      <c r="Q38" s="72">
        <v>3619872</v>
      </c>
    </row>
    <row r="39" spans="1:26" x14ac:dyDescent="0.25">
      <c r="A39" s="17" t="s">
        <v>48</v>
      </c>
      <c r="B39" s="154">
        <v>2022</v>
      </c>
      <c r="C39" s="132">
        <v>113.61</v>
      </c>
      <c r="D39" s="133">
        <v>111.4</v>
      </c>
      <c r="E39" s="133">
        <v>115.86</v>
      </c>
      <c r="F39" s="70">
        <v>10286</v>
      </c>
      <c r="G39" s="70">
        <v>7221237</v>
      </c>
      <c r="H39" s="132">
        <v>131.41999999999999</v>
      </c>
      <c r="I39" s="133">
        <v>127.85</v>
      </c>
      <c r="J39" s="133">
        <v>135.06</v>
      </c>
      <c r="K39" s="70">
        <v>5291</v>
      </c>
      <c r="L39" s="72">
        <v>3622402</v>
      </c>
      <c r="M39" s="132">
        <v>100.85</v>
      </c>
      <c r="N39" s="133">
        <v>98.03</v>
      </c>
      <c r="O39" s="133">
        <v>103.74</v>
      </c>
      <c r="P39" s="70">
        <v>4995</v>
      </c>
      <c r="Q39" s="72">
        <v>3598835</v>
      </c>
    </row>
    <row r="40" spans="1:26" x14ac:dyDescent="0.25">
      <c r="A40" s="17" t="s">
        <v>48</v>
      </c>
      <c r="B40" s="154" t="s">
        <v>112</v>
      </c>
      <c r="C40" s="132">
        <v>118.4</v>
      </c>
      <c r="D40" s="133">
        <v>117.37</v>
      </c>
      <c r="E40" s="133">
        <v>119.44</v>
      </c>
      <c r="F40" s="70">
        <v>51799</v>
      </c>
      <c r="G40" s="70">
        <v>36900618</v>
      </c>
      <c r="H40" s="132">
        <v>137.22</v>
      </c>
      <c r="I40" s="133">
        <v>135.54</v>
      </c>
      <c r="J40" s="133">
        <v>138.91</v>
      </c>
      <c r="K40" s="70">
        <v>26639</v>
      </c>
      <c r="L40" s="72">
        <v>18522507</v>
      </c>
      <c r="M40" s="132">
        <v>104.94</v>
      </c>
      <c r="N40" s="133">
        <v>103.63</v>
      </c>
      <c r="O40" s="133">
        <v>106.27</v>
      </c>
      <c r="P40" s="70">
        <v>25160</v>
      </c>
      <c r="Q40" s="72">
        <v>18378111</v>
      </c>
    </row>
    <row r="41" spans="1:26" x14ac:dyDescent="0.25">
      <c r="A41" s="17" t="s">
        <v>105</v>
      </c>
      <c r="B41" s="154">
        <v>1988</v>
      </c>
      <c r="C41" s="132">
        <v>174.25</v>
      </c>
      <c r="D41" s="133">
        <v>105.94</v>
      </c>
      <c r="E41" s="133">
        <v>266.47000000000003</v>
      </c>
      <c r="F41" s="70">
        <v>24</v>
      </c>
      <c r="G41" s="70">
        <v>26185</v>
      </c>
      <c r="H41" s="132" t="s">
        <v>207</v>
      </c>
      <c r="I41" s="133" t="s">
        <v>207</v>
      </c>
      <c r="J41" s="133" t="s">
        <v>207</v>
      </c>
      <c r="K41" s="70" t="s">
        <v>207</v>
      </c>
      <c r="L41" s="72">
        <v>12883</v>
      </c>
      <c r="M41" s="132" t="s">
        <v>207</v>
      </c>
      <c r="N41" s="133" t="s">
        <v>207</v>
      </c>
      <c r="O41" s="133" t="s">
        <v>207</v>
      </c>
      <c r="P41" s="70" t="s">
        <v>207</v>
      </c>
      <c r="Q41" s="72">
        <v>13302</v>
      </c>
    </row>
    <row r="42" spans="1:26" x14ac:dyDescent="0.25">
      <c r="A42" s="17" t="s">
        <v>105</v>
      </c>
      <c r="B42" s="154">
        <v>1989</v>
      </c>
      <c r="C42" s="132">
        <v>152.46</v>
      </c>
      <c r="D42" s="133">
        <v>86.21</v>
      </c>
      <c r="E42" s="133">
        <v>244.39</v>
      </c>
      <c r="F42" s="70">
        <v>20</v>
      </c>
      <c r="G42" s="70">
        <v>26497</v>
      </c>
      <c r="H42" s="132" t="s">
        <v>207</v>
      </c>
      <c r="I42" s="133" t="s">
        <v>207</v>
      </c>
      <c r="J42" s="133" t="s">
        <v>207</v>
      </c>
      <c r="K42" s="70" t="s">
        <v>207</v>
      </c>
      <c r="L42" s="72">
        <v>13037</v>
      </c>
      <c r="M42" s="132" t="s">
        <v>207</v>
      </c>
      <c r="N42" s="133" t="s">
        <v>207</v>
      </c>
      <c r="O42" s="133" t="s">
        <v>207</v>
      </c>
      <c r="P42" s="70" t="s">
        <v>207</v>
      </c>
      <c r="Q42" s="72">
        <v>13460</v>
      </c>
    </row>
    <row r="43" spans="1:26" x14ac:dyDescent="0.25">
      <c r="A43" s="17" t="s">
        <v>105</v>
      </c>
      <c r="B43" s="154">
        <v>1990</v>
      </c>
      <c r="C43" s="132">
        <v>129.94</v>
      </c>
      <c r="D43" s="133">
        <v>71.069999999999993</v>
      </c>
      <c r="E43" s="133">
        <v>212.99</v>
      </c>
      <c r="F43" s="70">
        <v>18</v>
      </c>
      <c r="G43" s="70">
        <v>27251</v>
      </c>
      <c r="H43" s="132" t="s">
        <v>207</v>
      </c>
      <c r="I43" s="133" t="s">
        <v>207</v>
      </c>
      <c r="J43" s="133" t="s">
        <v>207</v>
      </c>
      <c r="K43" s="70" t="s">
        <v>207</v>
      </c>
      <c r="L43" s="72">
        <v>13396</v>
      </c>
      <c r="M43" s="132" t="s">
        <v>207</v>
      </c>
      <c r="N43" s="133" t="s">
        <v>207</v>
      </c>
      <c r="O43" s="133" t="s">
        <v>207</v>
      </c>
      <c r="P43" s="70" t="s">
        <v>207</v>
      </c>
      <c r="Q43" s="72">
        <v>13855</v>
      </c>
    </row>
    <row r="44" spans="1:26" x14ac:dyDescent="0.25">
      <c r="A44" s="17" t="s">
        <v>105</v>
      </c>
      <c r="B44" s="154">
        <v>1991</v>
      </c>
      <c r="C44" s="132">
        <v>71.37</v>
      </c>
      <c r="D44" s="133">
        <v>32.71</v>
      </c>
      <c r="E44" s="133">
        <v>131.99</v>
      </c>
      <c r="F44" s="70">
        <v>11</v>
      </c>
      <c r="G44" s="70">
        <v>27231</v>
      </c>
      <c r="H44" s="132" t="s">
        <v>207</v>
      </c>
      <c r="I44" s="133" t="s">
        <v>207</v>
      </c>
      <c r="J44" s="133" t="s">
        <v>207</v>
      </c>
      <c r="K44" s="70" t="s">
        <v>207</v>
      </c>
      <c r="L44" s="72">
        <v>13408</v>
      </c>
      <c r="M44" s="132" t="s">
        <v>207</v>
      </c>
      <c r="N44" s="133" t="s">
        <v>207</v>
      </c>
      <c r="O44" s="133" t="s">
        <v>207</v>
      </c>
      <c r="P44" s="70" t="s">
        <v>207</v>
      </c>
      <c r="Q44" s="72">
        <v>13823</v>
      </c>
    </row>
    <row r="45" spans="1:26" x14ac:dyDescent="0.25">
      <c r="A45" s="17" t="s">
        <v>105</v>
      </c>
      <c r="B45" s="154">
        <v>1992</v>
      </c>
      <c r="C45" s="132">
        <v>130.16999999999999</v>
      </c>
      <c r="D45" s="133">
        <v>74.77</v>
      </c>
      <c r="E45" s="133">
        <v>207.14</v>
      </c>
      <c r="F45" s="70">
        <v>19</v>
      </c>
      <c r="G45" s="70">
        <v>27378</v>
      </c>
      <c r="H45" s="132" t="s">
        <v>207</v>
      </c>
      <c r="I45" s="133" t="s">
        <v>207</v>
      </c>
      <c r="J45" s="133" t="s">
        <v>207</v>
      </c>
      <c r="K45" s="70" t="s">
        <v>207</v>
      </c>
      <c r="L45" s="72">
        <v>13488</v>
      </c>
      <c r="M45" s="132" t="s">
        <v>207</v>
      </c>
      <c r="N45" s="133" t="s">
        <v>207</v>
      </c>
      <c r="O45" s="133" t="s">
        <v>207</v>
      </c>
      <c r="P45" s="70" t="s">
        <v>207</v>
      </c>
      <c r="Q45" s="72">
        <v>13890</v>
      </c>
    </row>
    <row r="46" spans="1:26" x14ac:dyDescent="0.25">
      <c r="A46" s="17" t="s">
        <v>105</v>
      </c>
      <c r="B46" s="154">
        <v>1993</v>
      </c>
      <c r="C46" s="132">
        <v>121.89</v>
      </c>
      <c r="D46" s="133">
        <v>69.08</v>
      </c>
      <c r="E46" s="133">
        <v>195.72</v>
      </c>
      <c r="F46" s="70">
        <v>18</v>
      </c>
      <c r="G46" s="70">
        <v>27449</v>
      </c>
      <c r="H46" s="132" t="s">
        <v>207</v>
      </c>
      <c r="I46" s="133" t="s">
        <v>207</v>
      </c>
      <c r="J46" s="133" t="s">
        <v>207</v>
      </c>
      <c r="K46" s="70" t="s">
        <v>207</v>
      </c>
      <c r="L46" s="72">
        <v>13507</v>
      </c>
      <c r="M46" s="132" t="s">
        <v>207</v>
      </c>
      <c r="N46" s="133" t="s">
        <v>207</v>
      </c>
      <c r="O46" s="133" t="s">
        <v>207</v>
      </c>
      <c r="P46" s="70" t="s">
        <v>207</v>
      </c>
      <c r="Q46" s="72">
        <v>13942</v>
      </c>
      <c r="Z46" s="17" t="s">
        <v>35</v>
      </c>
    </row>
    <row r="47" spans="1:26" x14ac:dyDescent="0.25">
      <c r="A47" s="17" t="s">
        <v>105</v>
      </c>
      <c r="B47" s="154">
        <v>1994</v>
      </c>
      <c r="C47" s="132">
        <v>109.42</v>
      </c>
      <c r="D47" s="133">
        <v>63.91</v>
      </c>
      <c r="E47" s="133">
        <v>173.26</v>
      </c>
      <c r="F47" s="70">
        <v>20</v>
      </c>
      <c r="G47" s="70">
        <v>27358</v>
      </c>
      <c r="H47" s="132" t="s">
        <v>207</v>
      </c>
      <c r="I47" s="133" t="s">
        <v>207</v>
      </c>
      <c r="J47" s="133" t="s">
        <v>207</v>
      </c>
      <c r="K47" s="70" t="s">
        <v>207</v>
      </c>
      <c r="L47" s="72">
        <v>13455</v>
      </c>
      <c r="M47" s="132" t="s">
        <v>207</v>
      </c>
      <c r="N47" s="133" t="s">
        <v>207</v>
      </c>
      <c r="O47" s="133" t="s">
        <v>207</v>
      </c>
      <c r="P47" s="70" t="s">
        <v>207</v>
      </c>
      <c r="Q47" s="72">
        <v>13903</v>
      </c>
    </row>
    <row r="48" spans="1:26" x14ac:dyDescent="0.25">
      <c r="A48" s="17" t="s">
        <v>105</v>
      </c>
      <c r="B48" s="154">
        <v>1995</v>
      </c>
      <c r="C48" s="132">
        <v>96.43</v>
      </c>
      <c r="D48" s="133">
        <v>52.62</v>
      </c>
      <c r="E48" s="133">
        <v>159.47999999999999</v>
      </c>
      <c r="F48" s="70">
        <v>17</v>
      </c>
      <c r="G48" s="70">
        <v>27361</v>
      </c>
      <c r="H48" s="132" t="s">
        <v>207</v>
      </c>
      <c r="I48" s="133" t="s">
        <v>207</v>
      </c>
      <c r="J48" s="133" t="s">
        <v>207</v>
      </c>
      <c r="K48" s="70" t="s">
        <v>207</v>
      </c>
      <c r="L48" s="72">
        <v>13487</v>
      </c>
      <c r="M48" s="132" t="s">
        <v>207</v>
      </c>
      <c r="N48" s="133" t="s">
        <v>207</v>
      </c>
      <c r="O48" s="133" t="s">
        <v>207</v>
      </c>
      <c r="P48" s="70" t="s">
        <v>207</v>
      </c>
      <c r="Q48" s="72">
        <v>13874</v>
      </c>
    </row>
    <row r="49" spans="1:17" x14ac:dyDescent="0.25">
      <c r="A49" s="17" t="s">
        <v>105</v>
      </c>
      <c r="B49" s="154">
        <v>1996</v>
      </c>
      <c r="C49" s="132">
        <v>82.85</v>
      </c>
      <c r="D49" s="133">
        <v>44.15</v>
      </c>
      <c r="E49" s="133">
        <v>139.68</v>
      </c>
      <c r="F49" s="70">
        <v>15</v>
      </c>
      <c r="G49" s="70">
        <v>27554</v>
      </c>
      <c r="H49" s="132" t="s">
        <v>207</v>
      </c>
      <c r="I49" s="133" t="s">
        <v>207</v>
      </c>
      <c r="J49" s="133" t="s">
        <v>207</v>
      </c>
      <c r="K49" s="70" t="s">
        <v>207</v>
      </c>
      <c r="L49" s="72">
        <v>13588</v>
      </c>
      <c r="M49" s="132" t="s">
        <v>207</v>
      </c>
      <c r="N49" s="133" t="s">
        <v>207</v>
      </c>
      <c r="O49" s="133" t="s">
        <v>207</v>
      </c>
      <c r="P49" s="70" t="s">
        <v>207</v>
      </c>
      <c r="Q49" s="72">
        <v>13966</v>
      </c>
    </row>
    <row r="50" spans="1:17" x14ac:dyDescent="0.25">
      <c r="A50" s="17" t="s">
        <v>105</v>
      </c>
      <c r="B50" s="154">
        <v>1997</v>
      </c>
      <c r="C50" s="132">
        <v>135.55000000000001</v>
      </c>
      <c r="D50" s="133">
        <v>85.25</v>
      </c>
      <c r="E50" s="133">
        <v>203.15</v>
      </c>
      <c r="F50" s="70">
        <v>24</v>
      </c>
      <c r="G50" s="70">
        <v>27792</v>
      </c>
      <c r="H50" s="132" t="s">
        <v>207</v>
      </c>
      <c r="I50" s="133" t="s">
        <v>207</v>
      </c>
      <c r="J50" s="133" t="s">
        <v>207</v>
      </c>
      <c r="K50" s="70" t="s">
        <v>207</v>
      </c>
      <c r="L50" s="72">
        <v>13731</v>
      </c>
      <c r="M50" s="132" t="s">
        <v>207</v>
      </c>
      <c r="N50" s="133" t="s">
        <v>207</v>
      </c>
      <c r="O50" s="133" t="s">
        <v>207</v>
      </c>
      <c r="P50" s="70" t="s">
        <v>207</v>
      </c>
      <c r="Q50" s="72">
        <v>14061</v>
      </c>
    </row>
    <row r="51" spans="1:17" x14ac:dyDescent="0.25">
      <c r="A51" s="17" t="s">
        <v>105</v>
      </c>
      <c r="B51" s="154">
        <v>1998</v>
      </c>
      <c r="C51" s="132">
        <v>87.39</v>
      </c>
      <c r="D51" s="133">
        <v>48.16</v>
      </c>
      <c r="E51" s="133">
        <v>143.91999999999999</v>
      </c>
      <c r="F51" s="70">
        <v>17</v>
      </c>
      <c r="G51" s="70">
        <v>28126</v>
      </c>
      <c r="H51" s="132" t="s">
        <v>207</v>
      </c>
      <c r="I51" s="133" t="s">
        <v>207</v>
      </c>
      <c r="J51" s="133" t="s">
        <v>207</v>
      </c>
      <c r="K51" s="70" t="s">
        <v>207</v>
      </c>
      <c r="L51" s="72">
        <v>13898</v>
      </c>
      <c r="M51" s="132" t="s">
        <v>207</v>
      </c>
      <c r="N51" s="133" t="s">
        <v>207</v>
      </c>
      <c r="O51" s="133" t="s">
        <v>207</v>
      </c>
      <c r="P51" s="70" t="s">
        <v>207</v>
      </c>
      <c r="Q51" s="72">
        <v>14228</v>
      </c>
    </row>
    <row r="52" spans="1:17" x14ac:dyDescent="0.25">
      <c r="A52" s="17" t="s">
        <v>105</v>
      </c>
      <c r="B52" s="154">
        <v>1999</v>
      </c>
      <c r="C52" s="132">
        <v>99.79</v>
      </c>
      <c r="D52" s="133">
        <v>57.32</v>
      </c>
      <c r="E52" s="133">
        <v>159.46</v>
      </c>
      <c r="F52" s="70">
        <v>18</v>
      </c>
      <c r="G52" s="70">
        <v>28284</v>
      </c>
      <c r="H52" s="132" t="s">
        <v>207</v>
      </c>
      <c r="I52" s="133" t="s">
        <v>207</v>
      </c>
      <c r="J52" s="133" t="s">
        <v>207</v>
      </c>
      <c r="K52" s="70" t="s">
        <v>207</v>
      </c>
      <c r="L52" s="72">
        <v>14020</v>
      </c>
      <c r="M52" s="132" t="s">
        <v>207</v>
      </c>
      <c r="N52" s="133" t="s">
        <v>207</v>
      </c>
      <c r="O52" s="133" t="s">
        <v>207</v>
      </c>
      <c r="P52" s="70" t="s">
        <v>207</v>
      </c>
      <c r="Q52" s="72">
        <v>14264</v>
      </c>
    </row>
    <row r="53" spans="1:17" x14ac:dyDescent="0.25">
      <c r="A53" s="17" t="s">
        <v>105</v>
      </c>
      <c r="B53" s="154">
        <v>2000</v>
      </c>
      <c r="C53" s="132">
        <v>125.53</v>
      </c>
      <c r="D53" s="133">
        <v>77.02</v>
      </c>
      <c r="E53" s="133">
        <v>191.1</v>
      </c>
      <c r="F53" s="70">
        <v>24</v>
      </c>
      <c r="G53" s="70">
        <v>28522</v>
      </c>
      <c r="H53" s="132" t="s">
        <v>207</v>
      </c>
      <c r="I53" s="133" t="s">
        <v>207</v>
      </c>
      <c r="J53" s="133" t="s">
        <v>207</v>
      </c>
      <c r="K53" s="70" t="s">
        <v>207</v>
      </c>
      <c r="L53" s="72">
        <v>14176</v>
      </c>
      <c r="M53" s="132" t="s">
        <v>207</v>
      </c>
      <c r="N53" s="133" t="s">
        <v>207</v>
      </c>
      <c r="O53" s="133" t="s">
        <v>207</v>
      </c>
      <c r="P53" s="70" t="s">
        <v>207</v>
      </c>
      <c r="Q53" s="72">
        <v>14346</v>
      </c>
    </row>
    <row r="54" spans="1:17" x14ac:dyDescent="0.25">
      <c r="A54" s="17" t="s">
        <v>105</v>
      </c>
      <c r="B54" s="154">
        <v>2001</v>
      </c>
      <c r="C54" s="132">
        <v>134.31</v>
      </c>
      <c r="D54" s="133">
        <v>83.41</v>
      </c>
      <c r="E54" s="133">
        <v>202.58</v>
      </c>
      <c r="F54" s="70">
        <v>24</v>
      </c>
      <c r="G54" s="70">
        <v>28055</v>
      </c>
      <c r="H54" s="132" t="s">
        <v>207</v>
      </c>
      <c r="I54" s="133" t="s">
        <v>207</v>
      </c>
      <c r="J54" s="133" t="s">
        <v>207</v>
      </c>
      <c r="K54" s="70" t="s">
        <v>207</v>
      </c>
      <c r="L54" s="72">
        <v>13947</v>
      </c>
      <c r="M54" s="132" t="s">
        <v>207</v>
      </c>
      <c r="N54" s="133" t="s">
        <v>207</v>
      </c>
      <c r="O54" s="133" t="s">
        <v>207</v>
      </c>
      <c r="P54" s="70" t="s">
        <v>207</v>
      </c>
      <c r="Q54" s="72">
        <v>14108</v>
      </c>
    </row>
    <row r="55" spans="1:17" x14ac:dyDescent="0.25">
      <c r="A55" s="17" t="s">
        <v>105</v>
      </c>
      <c r="B55" s="154">
        <v>2002</v>
      </c>
      <c r="C55" s="132">
        <v>166.1</v>
      </c>
      <c r="D55" s="133">
        <v>108.55</v>
      </c>
      <c r="E55" s="133">
        <v>241.07</v>
      </c>
      <c r="F55" s="70">
        <v>30</v>
      </c>
      <c r="G55" s="70">
        <v>27284</v>
      </c>
      <c r="H55" s="132" t="s">
        <v>207</v>
      </c>
      <c r="I55" s="133" t="s">
        <v>207</v>
      </c>
      <c r="J55" s="133" t="s">
        <v>207</v>
      </c>
      <c r="K55" s="70" t="s">
        <v>207</v>
      </c>
      <c r="L55" s="72">
        <v>13530</v>
      </c>
      <c r="M55" s="132" t="s">
        <v>207</v>
      </c>
      <c r="N55" s="133" t="s">
        <v>207</v>
      </c>
      <c r="O55" s="133" t="s">
        <v>207</v>
      </c>
      <c r="P55" s="70" t="s">
        <v>207</v>
      </c>
      <c r="Q55" s="72">
        <v>13754</v>
      </c>
    </row>
    <row r="56" spans="1:17" x14ac:dyDescent="0.25">
      <c r="A56" s="17" t="s">
        <v>105</v>
      </c>
      <c r="B56" s="154">
        <v>2003</v>
      </c>
      <c r="C56" s="132">
        <v>239.05</v>
      </c>
      <c r="D56" s="133">
        <v>170.85</v>
      </c>
      <c r="E56" s="133">
        <v>323.81</v>
      </c>
      <c r="F56" s="70">
        <v>46</v>
      </c>
      <c r="G56" s="70">
        <v>26585</v>
      </c>
      <c r="H56" s="132" t="s">
        <v>207</v>
      </c>
      <c r="I56" s="133" t="s">
        <v>207</v>
      </c>
      <c r="J56" s="133" t="s">
        <v>207</v>
      </c>
      <c r="K56" s="70" t="s">
        <v>207</v>
      </c>
      <c r="L56" s="72">
        <v>13148</v>
      </c>
      <c r="M56" s="132" t="s">
        <v>207</v>
      </c>
      <c r="N56" s="133" t="s">
        <v>207</v>
      </c>
      <c r="O56" s="133" t="s">
        <v>207</v>
      </c>
      <c r="P56" s="70" t="s">
        <v>207</v>
      </c>
      <c r="Q56" s="72">
        <v>13437</v>
      </c>
    </row>
    <row r="57" spans="1:17" x14ac:dyDescent="0.25">
      <c r="A57" s="17" t="s">
        <v>105</v>
      </c>
      <c r="B57" s="154">
        <v>2004</v>
      </c>
      <c r="C57" s="132">
        <v>206.12</v>
      </c>
      <c r="D57" s="133">
        <v>141.58000000000001</v>
      </c>
      <c r="E57" s="133">
        <v>287.97000000000003</v>
      </c>
      <c r="F57" s="70">
        <v>37</v>
      </c>
      <c r="G57" s="70">
        <v>25854</v>
      </c>
      <c r="H57" s="132" t="s">
        <v>207</v>
      </c>
      <c r="I57" s="133" t="s">
        <v>207</v>
      </c>
      <c r="J57" s="133" t="s">
        <v>207</v>
      </c>
      <c r="K57" s="70" t="s">
        <v>207</v>
      </c>
      <c r="L57" s="72">
        <v>12752</v>
      </c>
      <c r="M57" s="132" t="s">
        <v>207</v>
      </c>
      <c r="N57" s="133" t="s">
        <v>207</v>
      </c>
      <c r="O57" s="133" t="s">
        <v>207</v>
      </c>
      <c r="P57" s="70" t="s">
        <v>207</v>
      </c>
      <c r="Q57" s="72">
        <v>13102</v>
      </c>
    </row>
    <row r="58" spans="1:17" x14ac:dyDescent="0.25">
      <c r="A58" s="17" t="s">
        <v>105</v>
      </c>
      <c r="B58" s="154">
        <v>2005</v>
      </c>
      <c r="C58" s="132">
        <v>271.02</v>
      </c>
      <c r="D58" s="133">
        <v>197.29</v>
      </c>
      <c r="E58" s="133">
        <v>361.61</v>
      </c>
      <c r="F58" s="70">
        <v>50</v>
      </c>
      <c r="G58" s="70">
        <v>25479</v>
      </c>
      <c r="H58" s="132" t="s">
        <v>207</v>
      </c>
      <c r="I58" s="133" t="s">
        <v>207</v>
      </c>
      <c r="J58" s="133" t="s">
        <v>207</v>
      </c>
      <c r="K58" s="70" t="s">
        <v>207</v>
      </c>
      <c r="L58" s="72">
        <v>12543</v>
      </c>
      <c r="M58" s="132" t="s">
        <v>207</v>
      </c>
      <c r="N58" s="133" t="s">
        <v>207</v>
      </c>
      <c r="O58" s="133" t="s">
        <v>207</v>
      </c>
      <c r="P58" s="70" t="s">
        <v>207</v>
      </c>
      <c r="Q58" s="72">
        <v>12936</v>
      </c>
    </row>
    <row r="59" spans="1:17" x14ac:dyDescent="0.25">
      <c r="A59" s="17" t="s">
        <v>105</v>
      </c>
      <c r="B59" s="154">
        <v>2006</v>
      </c>
      <c r="C59" s="132">
        <v>356.45</v>
      </c>
      <c r="D59" s="133">
        <v>271.08</v>
      </c>
      <c r="E59" s="133">
        <v>458.62</v>
      </c>
      <c r="F59" s="70">
        <v>67</v>
      </c>
      <c r="G59" s="70">
        <v>24925</v>
      </c>
      <c r="H59" s="132" t="s">
        <v>207</v>
      </c>
      <c r="I59" s="133" t="s">
        <v>207</v>
      </c>
      <c r="J59" s="133" t="s">
        <v>207</v>
      </c>
      <c r="K59" s="70" t="s">
        <v>207</v>
      </c>
      <c r="L59" s="72">
        <v>12261</v>
      </c>
      <c r="M59" s="132" t="s">
        <v>207</v>
      </c>
      <c r="N59" s="133" t="s">
        <v>207</v>
      </c>
      <c r="O59" s="133" t="s">
        <v>207</v>
      </c>
      <c r="P59" s="70" t="s">
        <v>207</v>
      </c>
      <c r="Q59" s="72">
        <v>12664</v>
      </c>
    </row>
    <row r="60" spans="1:17" x14ac:dyDescent="0.25">
      <c r="A60" s="17" t="s">
        <v>105</v>
      </c>
      <c r="B60" s="154">
        <v>2007</v>
      </c>
      <c r="C60" s="132">
        <v>235.37</v>
      </c>
      <c r="D60" s="133">
        <v>169.12</v>
      </c>
      <c r="E60" s="133">
        <v>317.88</v>
      </c>
      <c r="F60" s="70">
        <v>47</v>
      </c>
      <c r="G60" s="70">
        <v>24506</v>
      </c>
      <c r="H60" s="132" t="s">
        <v>207</v>
      </c>
      <c r="I60" s="133" t="s">
        <v>207</v>
      </c>
      <c r="J60" s="133" t="s">
        <v>207</v>
      </c>
      <c r="K60" s="70" t="s">
        <v>207</v>
      </c>
      <c r="L60" s="72">
        <v>12105</v>
      </c>
      <c r="M60" s="132" t="s">
        <v>207</v>
      </c>
      <c r="N60" s="133" t="s">
        <v>207</v>
      </c>
      <c r="O60" s="133" t="s">
        <v>207</v>
      </c>
      <c r="P60" s="70" t="s">
        <v>207</v>
      </c>
      <c r="Q60" s="72">
        <v>12401</v>
      </c>
    </row>
    <row r="61" spans="1:17" x14ac:dyDescent="0.25">
      <c r="A61" s="17" t="s">
        <v>105</v>
      </c>
      <c r="B61" s="154">
        <v>2008</v>
      </c>
      <c r="C61" s="132">
        <v>267.51</v>
      </c>
      <c r="D61" s="133">
        <v>193.4</v>
      </c>
      <c r="E61" s="133">
        <v>358.89</v>
      </c>
      <c r="F61" s="70">
        <v>48</v>
      </c>
      <c r="G61" s="70">
        <v>24250</v>
      </c>
      <c r="H61" s="132" t="s">
        <v>207</v>
      </c>
      <c r="I61" s="133" t="s">
        <v>207</v>
      </c>
      <c r="J61" s="133" t="s">
        <v>207</v>
      </c>
      <c r="K61" s="70" t="s">
        <v>207</v>
      </c>
      <c r="L61" s="72">
        <v>11909</v>
      </c>
      <c r="M61" s="132" t="s">
        <v>207</v>
      </c>
      <c r="N61" s="133" t="s">
        <v>207</v>
      </c>
      <c r="O61" s="133" t="s">
        <v>207</v>
      </c>
      <c r="P61" s="70" t="s">
        <v>207</v>
      </c>
      <c r="Q61" s="72">
        <v>12341</v>
      </c>
    </row>
    <row r="62" spans="1:17" x14ac:dyDescent="0.25">
      <c r="A62" s="17" t="s">
        <v>105</v>
      </c>
      <c r="B62" s="154">
        <v>2009</v>
      </c>
      <c r="C62" s="132">
        <v>393.03</v>
      </c>
      <c r="D62" s="133">
        <v>302.91000000000003</v>
      </c>
      <c r="E62" s="133">
        <v>500</v>
      </c>
      <c r="F62" s="70">
        <v>73</v>
      </c>
      <c r="G62" s="70">
        <v>23955</v>
      </c>
      <c r="H62" s="132" t="s">
        <v>207</v>
      </c>
      <c r="I62" s="133" t="s">
        <v>207</v>
      </c>
      <c r="J62" s="133" t="s">
        <v>207</v>
      </c>
      <c r="K62" s="70" t="s">
        <v>207</v>
      </c>
      <c r="L62" s="72">
        <v>11766</v>
      </c>
      <c r="M62" s="132" t="s">
        <v>207</v>
      </c>
      <c r="N62" s="133" t="s">
        <v>207</v>
      </c>
      <c r="O62" s="133" t="s">
        <v>207</v>
      </c>
      <c r="P62" s="70" t="s">
        <v>207</v>
      </c>
      <c r="Q62" s="72">
        <v>12189</v>
      </c>
    </row>
    <row r="63" spans="1:17" x14ac:dyDescent="0.25">
      <c r="A63" s="17" t="s">
        <v>105</v>
      </c>
      <c r="B63" s="154">
        <v>2010</v>
      </c>
      <c r="C63" s="132">
        <v>301.3</v>
      </c>
      <c r="D63" s="133">
        <v>224.98</v>
      </c>
      <c r="E63" s="133">
        <v>393.88</v>
      </c>
      <c r="F63" s="70">
        <v>61</v>
      </c>
      <c r="G63" s="70">
        <v>23910</v>
      </c>
      <c r="H63" s="132" t="s">
        <v>207</v>
      </c>
      <c r="I63" s="133" t="s">
        <v>207</v>
      </c>
      <c r="J63" s="133" t="s">
        <v>207</v>
      </c>
      <c r="K63" s="70" t="s">
        <v>207</v>
      </c>
      <c r="L63" s="72">
        <v>11713</v>
      </c>
      <c r="M63" s="132" t="s">
        <v>207</v>
      </c>
      <c r="N63" s="133" t="s">
        <v>207</v>
      </c>
      <c r="O63" s="133" t="s">
        <v>207</v>
      </c>
      <c r="P63" s="70" t="s">
        <v>207</v>
      </c>
      <c r="Q63" s="72">
        <v>12197</v>
      </c>
    </row>
    <row r="64" spans="1:17" x14ac:dyDescent="0.25">
      <c r="A64" s="17" t="s">
        <v>105</v>
      </c>
      <c r="B64" s="154">
        <v>2011</v>
      </c>
      <c r="C64" s="132">
        <v>314.81</v>
      </c>
      <c r="D64" s="133">
        <v>241.78</v>
      </c>
      <c r="E64" s="133">
        <v>402.53</v>
      </c>
      <c r="F64" s="70">
        <v>72</v>
      </c>
      <c r="G64" s="70">
        <v>24031</v>
      </c>
      <c r="H64" s="132" t="s">
        <v>207</v>
      </c>
      <c r="I64" s="133" t="s">
        <v>207</v>
      </c>
      <c r="J64" s="133" t="s">
        <v>207</v>
      </c>
      <c r="K64" s="70" t="s">
        <v>207</v>
      </c>
      <c r="L64" s="72">
        <v>11797</v>
      </c>
      <c r="M64" s="132" t="s">
        <v>207</v>
      </c>
      <c r="N64" s="133" t="s">
        <v>207</v>
      </c>
      <c r="O64" s="133" t="s">
        <v>207</v>
      </c>
      <c r="P64" s="70" t="s">
        <v>207</v>
      </c>
      <c r="Q64" s="72">
        <v>12234</v>
      </c>
    </row>
    <row r="65" spans="1:17" x14ac:dyDescent="0.25">
      <c r="A65" s="17" t="s">
        <v>105</v>
      </c>
      <c r="B65" s="154">
        <v>2012</v>
      </c>
      <c r="C65" s="132">
        <v>317.35000000000002</v>
      </c>
      <c r="D65" s="133">
        <v>241.58</v>
      </c>
      <c r="E65" s="133">
        <v>408.37</v>
      </c>
      <c r="F65" s="70">
        <v>67</v>
      </c>
      <c r="G65" s="70">
        <v>24231</v>
      </c>
      <c r="H65" s="132" t="s">
        <v>207</v>
      </c>
      <c r="I65" s="133" t="s">
        <v>207</v>
      </c>
      <c r="J65" s="133" t="s">
        <v>207</v>
      </c>
      <c r="K65" s="70" t="s">
        <v>207</v>
      </c>
      <c r="L65" s="72">
        <v>11921</v>
      </c>
      <c r="M65" s="132" t="s">
        <v>207</v>
      </c>
      <c r="N65" s="133" t="s">
        <v>207</v>
      </c>
      <c r="O65" s="133" t="s">
        <v>207</v>
      </c>
      <c r="P65" s="70" t="s">
        <v>207</v>
      </c>
      <c r="Q65" s="72">
        <v>12310</v>
      </c>
    </row>
    <row r="66" spans="1:17" x14ac:dyDescent="0.25">
      <c r="A66" s="17" t="s">
        <v>105</v>
      </c>
      <c r="B66" s="154">
        <v>2013</v>
      </c>
      <c r="C66" s="132">
        <v>324.82</v>
      </c>
      <c r="D66" s="133">
        <v>252.61</v>
      </c>
      <c r="E66" s="133">
        <v>411</v>
      </c>
      <c r="F66" s="70">
        <v>80</v>
      </c>
      <c r="G66" s="70">
        <v>24397</v>
      </c>
      <c r="H66" s="132" t="s">
        <v>207</v>
      </c>
      <c r="I66" s="133" t="s">
        <v>207</v>
      </c>
      <c r="J66" s="133" t="s">
        <v>207</v>
      </c>
      <c r="K66" s="70" t="s">
        <v>207</v>
      </c>
      <c r="L66" s="72">
        <v>12009</v>
      </c>
      <c r="M66" s="132" t="s">
        <v>207</v>
      </c>
      <c r="N66" s="133" t="s">
        <v>207</v>
      </c>
      <c r="O66" s="133" t="s">
        <v>207</v>
      </c>
      <c r="P66" s="70" t="s">
        <v>207</v>
      </c>
      <c r="Q66" s="72">
        <v>12388</v>
      </c>
    </row>
    <row r="67" spans="1:17" x14ac:dyDescent="0.25">
      <c r="A67" s="17" t="s">
        <v>105</v>
      </c>
      <c r="B67" s="154">
        <v>2014</v>
      </c>
      <c r="C67" s="132">
        <v>342.89</v>
      </c>
      <c r="D67" s="133">
        <v>265.27999999999997</v>
      </c>
      <c r="E67" s="133">
        <v>435.25</v>
      </c>
      <c r="F67" s="70">
        <v>74</v>
      </c>
      <c r="G67" s="70">
        <v>24405</v>
      </c>
      <c r="H67" s="132" t="s">
        <v>207</v>
      </c>
      <c r="I67" s="133" t="s">
        <v>207</v>
      </c>
      <c r="J67" s="133" t="s">
        <v>207</v>
      </c>
      <c r="K67" s="70" t="s">
        <v>207</v>
      </c>
      <c r="L67" s="72">
        <v>12035</v>
      </c>
      <c r="M67" s="132" t="s">
        <v>207</v>
      </c>
      <c r="N67" s="133" t="s">
        <v>207</v>
      </c>
      <c r="O67" s="133" t="s">
        <v>207</v>
      </c>
      <c r="P67" s="70" t="s">
        <v>207</v>
      </c>
      <c r="Q67" s="72">
        <v>12370</v>
      </c>
    </row>
    <row r="68" spans="1:17" x14ac:dyDescent="0.25">
      <c r="A68" s="17" t="s">
        <v>105</v>
      </c>
      <c r="B68" s="154">
        <v>2015</v>
      </c>
      <c r="C68" s="132">
        <v>355.53</v>
      </c>
      <c r="D68" s="133">
        <v>279.05</v>
      </c>
      <c r="E68" s="133">
        <v>445.98</v>
      </c>
      <c r="F68" s="70">
        <v>84</v>
      </c>
      <c r="G68" s="70">
        <v>24520</v>
      </c>
      <c r="H68" s="132" t="s">
        <v>207</v>
      </c>
      <c r="I68" s="133" t="s">
        <v>207</v>
      </c>
      <c r="J68" s="133" t="s">
        <v>207</v>
      </c>
      <c r="K68" s="70" t="s">
        <v>207</v>
      </c>
      <c r="L68" s="72">
        <v>12181</v>
      </c>
      <c r="M68" s="132" t="s">
        <v>207</v>
      </c>
      <c r="N68" s="133" t="s">
        <v>207</v>
      </c>
      <c r="O68" s="133" t="s">
        <v>207</v>
      </c>
      <c r="P68" s="70" t="s">
        <v>207</v>
      </c>
      <c r="Q68" s="72">
        <v>12339</v>
      </c>
    </row>
    <row r="69" spans="1:17" x14ac:dyDescent="0.25">
      <c r="A69" s="17" t="s">
        <v>105</v>
      </c>
      <c r="B69" s="154">
        <v>2016</v>
      </c>
      <c r="C69" s="132">
        <v>325.81</v>
      </c>
      <c r="D69" s="133">
        <v>254.25</v>
      </c>
      <c r="E69" s="133">
        <v>411</v>
      </c>
      <c r="F69" s="70">
        <v>80</v>
      </c>
      <c r="G69" s="70">
        <v>24424</v>
      </c>
      <c r="H69" s="132" t="s">
        <v>207</v>
      </c>
      <c r="I69" s="133" t="s">
        <v>207</v>
      </c>
      <c r="J69" s="133" t="s">
        <v>207</v>
      </c>
      <c r="K69" s="70" t="s">
        <v>207</v>
      </c>
      <c r="L69" s="72">
        <v>12151</v>
      </c>
      <c r="M69" s="132" t="s">
        <v>207</v>
      </c>
      <c r="N69" s="133" t="s">
        <v>207</v>
      </c>
      <c r="O69" s="133" t="s">
        <v>207</v>
      </c>
      <c r="P69" s="70" t="s">
        <v>207</v>
      </c>
      <c r="Q69" s="72">
        <v>12273</v>
      </c>
    </row>
    <row r="70" spans="1:17" x14ac:dyDescent="0.25">
      <c r="A70" s="17" t="s">
        <v>105</v>
      </c>
      <c r="B70" s="154">
        <v>2017</v>
      </c>
      <c r="C70" s="132">
        <v>271.91000000000003</v>
      </c>
      <c r="D70" s="133">
        <v>207.93</v>
      </c>
      <c r="E70" s="133">
        <v>349.25</v>
      </c>
      <c r="F70" s="70">
        <v>68</v>
      </c>
      <c r="G70" s="70">
        <v>24330</v>
      </c>
      <c r="H70" s="132" t="s">
        <v>207</v>
      </c>
      <c r="I70" s="133" t="s">
        <v>207</v>
      </c>
      <c r="J70" s="133" t="s">
        <v>207</v>
      </c>
      <c r="K70" s="70" t="s">
        <v>207</v>
      </c>
      <c r="L70" s="72">
        <v>12146</v>
      </c>
      <c r="M70" s="132" t="s">
        <v>207</v>
      </c>
      <c r="N70" s="133" t="s">
        <v>207</v>
      </c>
      <c r="O70" s="133" t="s">
        <v>207</v>
      </c>
      <c r="P70" s="70" t="s">
        <v>207</v>
      </c>
      <c r="Q70" s="72">
        <v>12184</v>
      </c>
    </row>
    <row r="71" spans="1:17" x14ac:dyDescent="0.25">
      <c r="A71" s="17" t="s">
        <v>105</v>
      </c>
      <c r="B71" s="154">
        <v>2018</v>
      </c>
      <c r="C71" s="132">
        <v>379.24</v>
      </c>
      <c r="D71" s="133">
        <v>305.41000000000003</v>
      </c>
      <c r="E71" s="133">
        <v>465.78</v>
      </c>
      <c r="F71" s="70">
        <v>101</v>
      </c>
      <c r="G71" s="70">
        <v>24110</v>
      </c>
      <c r="H71" s="132" t="s">
        <v>207</v>
      </c>
      <c r="I71" s="133" t="s">
        <v>207</v>
      </c>
      <c r="J71" s="133" t="s">
        <v>207</v>
      </c>
      <c r="K71" s="70" t="s">
        <v>207</v>
      </c>
      <c r="L71" s="72">
        <v>12002</v>
      </c>
      <c r="M71" s="132" t="s">
        <v>207</v>
      </c>
      <c r="N71" s="133" t="s">
        <v>207</v>
      </c>
      <c r="O71" s="133" t="s">
        <v>207</v>
      </c>
      <c r="P71" s="70" t="s">
        <v>207</v>
      </c>
      <c r="Q71" s="72">
        <v>12108</v>
      </c>
    </row>
    <row r="72" spans="1:17" x14ac:dyDescent="0.25">
      <c r="A72" s="17" t="s">
        <v>105</v>
      </c>
      <c r="B72" s="154">
        <v>2019</v>
      </c>
      <c r="C72" s="132">
        <v>324.38</v>
      </c>
      <c r="D72" s="133">
        <v>257.42</v>
      </c>
      <c r="E72" s="133">
        <v>403.93</v>
      </c>
      <c r="F72" s="70">
        <v>89</v>
      </c>
      <c r="G72" s="70">
        <v>23795</v>
      </c>
      <c r="H72" s="132" t="s">
        <v>207</v>
      </c>
      <c r="I72" s="133" t="s">
        <v>207</v>
      </c>
      <c r="J72" s="133" t="s">
        <v>207</v>
      </c>
      <c r="K72" s="70" t="s">
        <v>207</v>
      </c>
      <c r="L72" s="72">
        <v>11872</v>
      </c>
      <c r="M72" s="132" t="s">
        <v>207</v>
      </c>
      <c r="N72" s="133" t="s">
        <v>207</v>
      </c>
      <c r="O72" s="133" t="s">
        <v>207</v>
      </c>
      <c r="P72" s="70" t="s">
        <v>207</v>
      </c>
      <c r="Q72" s="72">
        <v>11923</v>
      </c>
    </row>
    <row r="73" spans="1:17" x14ac:dyDescent="0.25">
      <c r="A73" s="17" t="s">
        <v>105</v>
      </c>
      <c r="B73" s="154">
        <v>2020</v>
      </c>
      <c r="C73" s="132">
        <v>318.3</v>
      </c>
      <c r="D73" s="133">
        <v>250.71</v>
      </c>
      <c r="E73" s="133">
        <v>398.87</v>
      </c>
      <c r="F73" s="70">
        <v>83</v>
      </c>
      <c r="G73" s="70">
        <v>23448</v>
      </c>
      <c r="H73" s="132" t="s">
        <v>207</v>
      </c>
      <c r="I73" s="133" t="s">
        <v>207</v>
      </c>
      <c r="J73" s="133" t="s">
        <v>207</v>
      </c>
      <c r="K73" s="70" t="s">
        <v>207</v>
      </c>
      <c r="L73" s="72">
        <v>11689</v>
      </c>
      <c r="M73" s="132" t="s">
        <v>207</v>
      </c>
      <c r="N73" s="133" t="s">
        <v>207</v>
      </c>
      <c r="O73" s="133" t="s">
        <v>207</v>
      </c>
      <c r="P73" s="70" t="s">
        <v>207</v>
      </c>
      <c r="Q73" s="72">
        <v>11759</v>
      </c>
    </row>
    <row r="74" spans="1:17" x14ac:dyDescent="0.25">
      <c r="A74" s="17" t="s">
        <v>105</v>
      </c>
      <c r="B74" s="154">
        <v>2021</v>
      </c>
      <c r="C74" s="132">
        <v>326.35000000000002</v>
      </c>
      <c r="D74" s="133">
        <v>259.74</v>
      </c>
      <c r="E74" s="133">
        <v>405.59</v>
      </c>
      <c r="F74" s="70">
        <v>88</v>
      </c>
      <c r="G74" s="70">
        <v>22691</v>
      </c>
      <c r="H74" s="132" t="s">
        <v>207</v>
      </c>
      <c r="I74" s="133" t="s">
        <v>207</v>
      </c>
      <c r="J74" s="133" t="s">
        <v>207</v>
      </c>
      <c r="K74" s="70" t="s">
        <v>207</v>
      </c>
      <c r="L74" s="72">
        <v>11321</v>
      </c>
      <c r="M74" s="132" t="s">
        <v>207</v>
      </c>
      <c r="N74" s="133" t="s">
        <v>207</v>
      </c>
      <c r="O74" s="133" t="s">
        <v>207</v>
      </c>
      <c r="P74" s="70" t="s">
        <v>207</v>
      </c>
      <c r="Q74" s="72">
        <v>11370</v>
      </c>
    </row>
    <row r="75" spans="1:17" x14ac:dyDescent="0.25">
      <c r="A75" s="17" t="s">
        <v>105</v>
      </c>
      <c r="B75" s="154">
        <v>2022</v>
      </c>
      <c r="C75" s="132">
        <v>325.07</v>
      </c>
      <c r="D75" s="133">
        <v>260.19</v>
      </c>
      <c r="E75" s="133">
        <v>402.24</v>
      </c>
      <c r="F75" s="70">
        <v>90</v>
      </c>
      <c r="G75" s="70">
        <v>22546</v>
      </c>
      <c r="H75" s="132" t="s">
        <v>207</v>
      </c>
      <c r="I75" s="133" t="s">
        <v>207</v>
      </c>
      <c r="J75" s="133" t="s">
        <v>207</v>
      </c>
      <c r="K75" s="70" t="s">
        <v>207</v>
      </c>
      <c r="L75" s="72">
        <v>11299</v>
      </c>
      <c r="M75" s="132" t="s">
        <v>207</v>
      </c>
      <c r="N75" s="133" t="s">
        <v>207</v>
      </c>
      <c r="O75" s="133" t="s">
        <v>207</v>
      </c>
      <c r="P75" s="70" t="s">
        <v>207</v>
      </c>
      <c r="Q75" s="72">
        <v>11247</v>
      </c>
    </row>
    <row r="76" spans="1:17" x14ac:dyDescent="0.25">
      <c r="A76" s="17" t="s">
        <v>105</v>
      </c>
      <c r="B76" s="154" t="s">
        <v>112</v>
      </c>
      <c r="C76" s="132">
        <v>335.2</v>
      </c>
      <c r="D76" s="133">
        <v>303.85000000000002</v>
      </c>
      <c r="E76" s="133">
        <v>369</v>
      </c>
      <c r="F76" s="70">
        <v>451</v>
      </c>
      <c r="G76" s="70">
        <v>116590</v>
      </c>
      <c r="H76" s="132">
        <v>363.97</v>
      </c>
      <c r="I76" s="133">
        <v>315.41000000000003</v>
      </c>
      <c r="J76" s="133">
        <v>417.91</v>
      </c>
      <c r="K76" s="70">
        <v>220</v>
      </c>
      <c r="L76" s="72">
        <v>58183</v>
      </c>
      <c r="M76" s="132">
        <v>315.66000000000003</v>
      </c>
      <c r="N76" s="133">
        <v>274.82</v>
      </c>
      <c r="O76" s="133">
        <v>361.19</v>
      </c>
      <c r="P76" s="70">
        <v>231</v>
      </c>
      <c r="Q76" s="72">
        <v>58407</v>
      </c>
    </row>
    <row r="77" spans="1:17" x14ac:dyDescent="0.25">
      <c r="A77" s="17" t="s">
        <v>113</v>
      </c>
      <c r="B77" s="154">
        <v>1988</v>
      </c>
      <c r="C77" s="132">
        <v>165.87</v>
      </c>
      <c r="D77" s="133">
        <v>153.69</v>
      </c>
      <c r="E77" s="133">
        <v>178.67</v>
      </c>
      <c r="F77" s="70">
        <v>816</v>
      </c>
      <c r="G77" s="70">
        <v>794606</v>
      </c>
      <c r="H77" s="132">
        <v>214.94</v>
      </c>
      <c r="I77" s="133">
        <v>193.73</v>
      </c>
      <c r="J77" s="133">
        <v>237.61</v>
      </c>
      <c r="K77" s="70">
        <v>472</v>
      </c>
      <c r="L77" s="72">
        <v>389822</v>
      </c>
      <c r="M77" s="132">
        <v>126.78</v>
      </c>
      <c r="N77" s="133">
        <v>112.8</v>
      </c>
      <c r="O77" s="133">
        <v>141.88999999999999</v>
      </c>
      <c r="P77" s="70">
        <v>344</v>
      </c>
      <c r="Q77" s="72">
        <v>404784</v>
      </c>
    </row>
    <row r="78" spans="1:17" x14ac:dyDescent="0.25">
      <c r="A78" s="17" t="s">
        <v>113</v>
      </c>
      <c r="B78" s="154">
        <v>1989</v>
      </c>
      <c r="C78" s="132">
        <v>150.27000000000001</v>
      </c>
      <c r="D78" s="133">
        <v>139.21</v>
      </c>
      <c r="E78" s="133">
        <v>161.91</v>
      </c>
      <c r="F78" s="70">
        <v>796</v>
      </c>
      <c r="G78" s="70">
        <v>838046</v>
      </c>
      <c r="H78" s="132">
        <v>190.86</v>
      </c>
      <c r="I78" s="133">
        <v>171.98</v>
      </c>
      <c r="J78" s="133">
        <v>211.05</v>
      </c>
      <c r="K78" s="70">
        <v>449</v>
      </c>
      <c r="L78" s="72">
        <v>411290</v>
      </c>
      <c r="M78" s="132">
        <v>117.98</v>
      </c>
      <c r="N78" s="133">
        <v>105.03</v>
      </c>
      <c r="O78" s="133">
        <v>131.97</v>
      </c>
      <c r="P78" s="70">
        <v>347</v>
      </c>
      <c r="Q78" s="72">
        <v>426756</v>
      </c>
    </row>
    <row r="79" spans="1:17" x14ac:dyDescent="0.25">
      <c r="A79" s="17" t="s">
        <v>113</v>
      </c>
      <c r="B79" s="154">
        <v>1990</v>
      </c>
      <c r="C79" s="132">
        <v>148.88999999999999</v>
      </c>
      <c r="D79" s="133">
        <v>138.34</v>
      </c>
      <c r="E79" s="133">
        <v>159.96</v>
      </c>
      <c r="F79" s="70">
        <v>847</v>
      </c>
      <c r="G79" s="70">
        <v>883012</v>
      </c>
      <c r="H79" s="132">
        <v>202.57</v>
      </c>
      <c r="I79" s="133">
        <v>183.66</v>
      </c>
      <c r="J79" s="133">
        <v>222.72</v>
      </c>
      <c r="K79" s="70">
        <v>500</v>
      </c>
      <c r="L79" s="72">
        <v>432820</v>
      </c>
      <c r="M79" s="132">
        <v>107.15</v>
      </c>
      <c r="N79" s="133">
        <v>95.52</v>
      </c>
      <c r="O79" s="133">
        <v>119.72</v>
      </c>
      <c r="P79" s="70">
        <v>347</v>
      </c>
      <c r="Q79" s="72">
        <v>450192</v>
      </c>
    </row>
    <row r="80" spans="1:17" x14ac:dyDescent="0.25">
      <c r="A80" s="17" t="s">
        <v>113</v>
      </c>
      <c r="B80" s="154">
        <v>1991</v>
      </c>
      <c r="C80" s="132">
        <v>151.80000000000001</v>
      </c>
      <c r="D80" s="133">
        <v>141.56</v>
      </c>
      <c r="E80" s="133">
        <v>162.54</v>
      </c>
      <c r="F80" s="70">
        <v>927</v>
      </c>
      <c r="G80" s="70">
        <v>932117</v>
      </c>
      <c r="H80" s="132">
        <v>187.35</v>
      </c>
      <c r="I80" s="133">
        <v>170.11</v>
      </c>
      <c r="J80" s="133">
        <v>205.69</v>
      </c>
      <c r="K80" s="70">
        <v>507</v>
      </c>
      <c r="L80" s="72">
        <v>457096</v>
      </c>
      <c r="M80" s="132">
        <v>123.78</v>
      </c>
      <c r="N80" s="133">
        <v>111.57</v>
      </c>
      <c r="O80" s="133">
        <v>136.87</v>
      </c>
      <c r="P80" s="70">
        <v>420</v>
      </c>
      <c r="Q80" s="72">
        <v>475021</v>
      </c>
    </row>
    <row r="81" spans="1:17" x14ac:dyDescent="0.25">
      <c r="A81" s="17" t="s">
        <v>113</v>
      </c>
      <c r="B81" s="154">
        <v>1992</v>
      </c>
      <c r="C81" s="132">
        <v>148.72</v>
      </c>
      <c r="D81" s="133">
        <v>138.93</v>
      </c>
      <c r="E81" s="133">
        <v>158.96</v>
      </c>
      <c r="F81" s="70">
        <v>967</v>
      </c>
      <c r="G81" s="70">
        <v>983450</v>
      </c>
      <c r="H81" s="132">
        <v>187.94</v>
      </c>
      <c r="I81" s="133">
        <v>171.32</v>
      </c>
      <c r="J81" s="133">
        <v>205.59</v>
      </c>
      <c r="K81" s="70">
        <v>541</v>
      </c>
      <c r="L81" s="72">
        <v>481809</v>
      </c>
      <c r="M81" s="132">
        <v>117.95</v>
      </c>
      <c r="N81" s="133">
        <v>106.42</v>
      </c>
      <c r="O81" s="133">
        <v>130.31</v>
      </c>
      <c r="P81" s="70">
        <v>426</v>
      </c>
      <c r="Q81" s="72">
        <v>501641</v>
      </c>
    </row>
    <row r="82" spans="1:17" x14ac:dyDescent="0.25">
      <c r="A82" s="17" t="s">
        <v>113</v>
      </c>
      <c r="B82" s="154">
        <v>1993</v>
      </c>
      <c r="C82" s="132">
        <v>149.94</v>
      </c>
      <c r="D82" s="133">
        <v>140.44</v>
      </c>
      <c r="E82" s="133">
        <v>159.88</v>
      </c>
      <c r="F82" s="70">
        <v>1039</v>
      </c>
      <c r="G82" s="70">
        <v>1034717</v>
      </c>
      <c r="H82" s="132">
        <v>185.11</v>
      </c>
      <c r="I82" s="133">
        <v>169.2</v>
      </c>
      <c r="J82" s="133">
        <v>201.98</v>
      </c>
      <c r="K82" s="70">
        <v>569</v>
      </c>
      <c r="L82" s="72">
        <v>505701</v>
      </c>
      <c r="M82" s="132">
        <v>122.04</v>
      </c>
      <c r="N82" s="133">
        <v>110.68</v>
      </c>
      <c r="O82" s="133">
        <v>134.16999999999999</v>
      </c>
      <c r="P82" s="70">
        <v>470</v>
      </c>
      <c r="Q82" s="72">
        <v>529016</v>
      </c>
    </row>
    <row r="83" spans="1:17" x14ac:dyDescent="0.25">
      <c r="A83" s="17" t="s">
        <v>113</v>
      </c>
      <c r="B83" s="154">
        <v>1994</v>
      </c>
      <c r="C83" s="132">
        <v>141.31</v>
      </c>
      <c r="D83" s="133">
        <v>132.5</v>
      </c>
      <c r="E83" s="133">
        <v>150.53</v>
      </c>
      <c r="F83" s="70">
        <v>1058</v>
      </c>
      <c r="G83" s="70">
        <v>1078231</v>
      </c>
      <c r="H83" s="132">
        <v>176.61</v>
      </c>
      <c r="I83" s="133">
        <v>161.77000000000001</v>
      </c>
      <c r="J83" s="133">
        <v>192.34</v>
      </c>
      <c r="K83" s="70">
        <v>589</v>
      </c>
      <c r="L83" s="72">
        <v>525630</v>
      </c>
      <c r="M83" s="132">
        <v>114.03</v>
      </c>
      <c r="N83" s="133">
        <v>103.5</v>
      </c>
      <c r="O83" s="133">
        <v>125.27</v>
      </c>
      <c r="P83" s="70">
        <v>469</v>
      </c>
      <c r="Q83" s="72">
        <v>552601</v>
      </c>
    </row>
    <row r="84" spans="1:17" x14ac:dyDescent="0.25">
      <c r="A84" s="17" t="s">
        <v>113</v>
      </c>
      <c r="B84" s="154">
        <v>1995</v>
      </c>
      <c r="C84" s="132">
        <v>137.53</v>
      </c>
      <c r="D84" s="133">
        <v>129.03</v>
      </c>
      <c r="E84" s="133">
        <v>146.4</v>
      </c>
      <c r="F84" s="70">
        <v>1070</v>
      </c>
      <c r="G84" s="70">
        <v>1124762</v>
      </c>
      <c r="H84" s="132">
        <v>175.57</v>
      </c>
      <c r="I84" s="133">
        <v>160.97</v>
      </c>
      <c r="J84" s="133">
        <v>191.03</v>
      </c>
      <c r="K84" s="70">
        <v>597</v>
      </c>
      <c r="L84" s="72">
        <v>547305</v>
      </c>
      <c r="M84" s="132">
        <v>108.56</v>
      </c>
      <c r="N84" s="133">
        <v>98.61</v>
      </c>
      <c r="O84" s="133">
        <v>119.18</v>
      </c>
      <c r="P84" s="70">
        <v>473</v>
      </c>
      <c r="Q84" s="72">
        <v>577457</v>
      </c>
    </row>
    <row r="85" spans="1:17" x14ac:dyDescent="0.25">
      <c r="A85" s="17" t="s">
        <v>113</v>
      </c>
      <c r="B85" s="154">
        <v>1996</v>
      </c>
      <c r="C85" s="132">
        <v>134.32</v>
      </c>
      <c r="D85" s="133">
        <v>126.3</v>
      </c>
      <c r="E85" s="133">
        <v>142.69</v>
      </c>
      <c r="F85" s="70">
        <v>1132</v>
      </c>
      <c r="G85" s="70">
        <v>1171871</v>
      </c>
      <c r="H85" s="132">
        <v>173.23</v>
      </c>
      <c r="I85" s="133">
        <v>159.28</v>
      </c>
      <c r="J85" s="133">
        <v>187.98</v>
      </c>
      <c r="K85" s="70">
        <v>630</v>
      </c>
      <c r="L85" s="72">
        <v>569313</v>
      </c>
      <c r="M85" s="132">
        <v>105.58</v>
      </c>
      <c r="N85" s="133">
        <v>96.26</v>
      </c>
      <c r="O85" s="133">
        <v>115.52</v>
      </c>
      <c r="P85" s="70">
        <v>502</v>
      </c>
      <c r="Q85" s="72">
        <v>602558</v>
      </c>
    </row>
    <row r="86" spans="1:17" x14ac:dyDescent="0.25">
      <c r="A86" s="17" t="s">
        <v>113</v>
      </c>
      <c r="B86" s="154">
        <v>1997</v>
      </c>
      <c r="C86" s="132">
        <v>131.34</v>
      </c>
      <c r="D86" s="133">
        <v>123.61</v>
      </c>
      <c r="E86" s="133">
        <v>139.4</v>
      </c>
      <c r="F86" s="70">
        <v>1166</v>
      </c>
      <c r="G86" s="70">
        <v>1223418</v>
      </c>
      <c r="H86" s="132">
        <v>155.66999999999999</v>
      </c>
      <c r="I86" s="133">
        <v>142.96</v>
      </c>
      <c r="J86" s="133">
        <v>169.11</v>
      </c>
      <c r="K86" s="70">
        <v>611</v>
      </c>
      <c r="L86" s="72">
        <v>593239</v>
      </c>
      <c r="M86" s="132">
        <v>112.67</v>
      </c>
      <c r="N86" s="133">
        <v>103.19</v>
      </c>
      <c r="O86" s="133">
        <v>122.75</v>
      </c>
      <c r="P86" s="70">
        <v>555</v>
      </c>
      <c r="Q86" s="72">
        <v>630179</v>
      </c>
    </row>
    <row r="87" spans="1:17" x14ac:dyDescent="0.25">
      <c r="A87" s="17" t="s">
        <v>113</v>
      </c>
      <c r="B87" s="154">
        <v>1998</v>
      </c>
      <c r="C87" s="132">
        <v>124.93</v>
      </c>
      <c r="D87" s="133">
        <v>117.73</v>
      </c>
      <c r="E87" s="133">
        <v>132.44</v>
      </c>
      <c r="F87" s="70">
        <v>1197</v>
      </c>
      <c r="G87" s="70">
        <v>1269698</v>
      </c>
      <c r="H87" s="132">
        <v>156.6</v>
      </c>
      <c r="I87" s="133">
        <v>144.22999999999999</v>
      </c>
      <c r="J87" s="133">
        <v>169.68</v>
      </c>
      <c r="K87" s="70">
        <v>648</v>
      </c>
      <c r="L87" s="72">
        <v>615127</v>
      </c>
      <c r="M87" s="132">
        <v>101.18</v>
      </c>
      <c r="N87" s="133">
        <v>92.69</v>
      </c>
      <c r="O87" s="133">
        <v>110.21</v>
      </c>
      <c r="P87" s="70">
        <v>549</v>
      </c>
      <c r="Q87" s="72">
        <v>654571</v>
      </c>
    </row>
    <row r="88" spans="1:17" x14ac:dyDescent="0.25">
      <c r="A88" s="17" t="s">
        <v>113</v>
      </c>
      <c r="B88" s="154">
        <v>1999</v>
      </c>
      <c r="C88" s="132">
        <v>134.32</v>
      </c>
      <c r="D88" s="133">
        <v>127.02</v>
      </c>
      <c r="E88" s="133">
        <v>141.9</v>
      </c>
      <c r="F88" s="70">
        <v>1347</v>
      </c>
      <c r="G88" s="70">
        <v>1311746</v>
      </c>
      <c r="H88" s="132">
        <v>169.82</v>
      </c>
      <c r="I88" s="133">
        <v>157.16999999999999</v>
      </c>
      <c r="J88" s="133">
        <v>183.14</v>
      </c>
      <c r="K88" s="70">
        <v>733</v>
      </c>
      <c r="L88" s="72">
        <v>636718</v>
      </c>
      <c r="M88" s="132">
        <v>108.18</v>
      </c>
      <c r="N88" s="133">
        <v>99.62</v>
      </c>
      <c r="O88" s="133">
        <v>117.26</v>
      </c>
      <c r="P88" s="70">
        <v>614</v>
      </c>
      <c r="Q88" s="72">
        <v>675028</v>
      </c>
    </row>
    <row r="89" spans="1:17" x14ac:dyDescent="0.25">
      <c r="A89" s="17" t="s">
        <v>113</v>
      </c>
      <c r="B89" s="154">
        <v>2000</v>
      </c>
      <c r="C89" s="132">
        <v>129.24</v>
      </c>
      <c r="D89" s="133">
        <v>122.29</v>
      </c>
      <c r="E89" s="133">
        <v>136.46</v>
      </c>
      <c r="F89" s="70">
        <v>1364</v>
      </c>
      <c r="G89" s="70">
        <v>1355597</v>
      </c>
      <c r="H89" s="132">
        <v>169.57</v>
      </c>
      <c r="I89" s="133">
        <v>157.30000000000001</v>
      </c>
      <c r="J89" s="133">
        <v>182.48</v>
      </c>
      <c r="K89" s="70">
        <v>769</v>
      </c>
      <c r="L89" s="72">
        <v>658982</v>
      </c>
      <c r="M89" s="132">
        <v>99.55</v>
      </c>
      <c r="N89" s="133">
        <v>91.58</v>
      </c>
      <c r="O89" s="133">
        <v>108.01</v>
      </c>
      <c r="P89" s="70">
        <v>595</v>
      </c>
      <c r="Q89" s="72">
        <v>696615</v>
      </c>
    </row>
    <row r="90" spans="1:17" x14ac:dyDescent="0.25">
      <c r="A90" s="17" t="s">
        <v>113</v>
      </c>
      <c r="B90" s="154">
        <v>2001</v>
      </c>
      <c r="C90" s="132">
        <v>129.58000000000001</v>
      </c>
      <c r="D90" s="133">
        <v>122.8</v>
      </c>
      <c r="E90" s="133">
        <v>136.63</v>
      </c>
      <c r="F90" s="70">
        <v>1433</v>
      </c>
      <c r="G90" s="70">
        <v>1415087</v>
      </c>
      <c r="H90" s="132">
        <v>159.34</v>
      </c>
      <c r="I90" s="133">
        <v>147.65</v>
      </c>
      <c r="J90" s="133">
        <v>171.65</v>
      </c>
      <c r="K90" s="70">
        <v>749</v>
      </c>
      <c r="L90" s="72">
        <v>688586</v>
      </c>
      <c r="M90" s="132">
        <v>108.65</v>
      </c>
      <c r="N90" s="133">
        <v>100.54</v>
      </c>
      <c r="O90" s="133">
        <v>117.21</v>
      </c>
      <c r="P90" s="70">
        <v>684</v>
      </c>
      <c r="Q90" s="72">
        <v>726501</v>
      </c>
    </row>
    <row r="91" spans="1:17" x14ac:dyDescent="0.25">
      <c r="A91" s="17" t="s">
        <v>113</v>
      </c>
      <c r="B91" s="154">
        <v>2002</v>
      </c>
      <c r="C91" s="132">
        <v>119.54</v>
      </c>
      <c r="D91" s="133">
        <v>113.22</v>
      </c>
      <c r="E91" s="133">
        <v>126.1</v>
      </c>
      <c r="F91" s="70">
        <v>1395</v>
      </c>
      <c r="G91" s="70">
        <v>1447109</v>
      </c>
      <c r="H91" s="132">
        <v>143.88999999999999</v>
      </c>
      <c r="I91" s="133">
        <v>133.19</v>
      </c>
      <c r="J91" s="133">
        <v>155.16</v>
      </c>
      <c r="K91" s="70">
        <v>719</v>
      </c>
      <c r="L91" s="72">
        <v>702336</v>
      </c>
      <c r="M91" s="132">
        <v>101.95</v>
      </c>
      <c r="N91" s="133">
        <v>94.33</v>
      </c>
      <c r="O91" s="133">
        <v>110.02</v>
      </c>
      <c r="P91" s="70">
        <v>676</v>
      </c>
      <c r="Q91" s="72">
        <v>744773</v>
      </c>
    </row>
    <row r="92" spans="1:17" x14ac:dyDescent="0.25">
      <c r="A92" s="17" t="s">
        <v>113</v>
      </c>
      <c r="B92" s="154">
        <v>2003</v>
      </c>
      <c r="C92" s="132">
        <v>125.88</v>
      </c>
      <c r="D92" s="133">
        <v>119.52</v>
      </c>
      <c r="E92" s="133">
        <v>132.47999999999999</v>
      </c>
      <c r="F92" s="70">
        <v>1520</v>
      </c>
      <c r="G92" s="70">
        <v>1474647</v>
      </c>
      <c r="H92" s="132">
        <v>156.36000000000001</v>
      </c>
      <c r="I92" s="133">
        <v>145.27000000000001</v>
      </c>
      <c r="J92" s="133">
        <v>168.02</v>
      </c>
      <c r="K92" s="70">
        <v>791</v>
      </c>
      <c r="L92" s="72">
        <v>713449</v>
      </c>
      <c r="M92" s="132">
        <v>105.07</v>
      </c>
      <c r="N92" s="133">
        <v>97.51</v>
      </c>
      <c r="O92" s="133">
        <v>113.05</v>
      </c>
      <c r="P92" s="70">
        <v>729</v>
      </c>
      <c r="Q92" s="72">
        <v>761198</v>
      </c>
    </row>
    <row r="93" spans="1:17" x14ac:dyDescent="0.25">
      <c r="A93" s="17" t="s">
        <v>113</v>
      </c>
      <c r="B93" s="154">
        <v>2004</v>
      </c>
      <c r="C93" s="132">
        <v>120.72</v>
      </c>
      <c r="D93" s="133">
        <v>114.65</v>
      </c>
      <c r="E93" s="133">
        <v>127.01</v>
      </c>
      <c r="F93" s="70">
        <v>1532</v>
      </c>
      <c r="G93" s="70">
        <v>1498859</v>
      </c>
      <c r="H93" s="132">
        <v>157.5</v>
      </c>
      <c r="I93" s="133">
        <v>146.71</v>
      </c>
      <c r="J93" s="133">
        <v>168.84</v>
      </c>
      <c r="K93" s="70">
        <v>845</v>
      </c>
      <c r="L93" s="72">
        <v>723143</v>
      </c>
      <c r="M93" s="132">
        <v>94.76</v>
      </c>
      <c r="N93" s="133">
        <v>87.76</v>
      </c>
      <c r="O93" s="133">
        <v>102.17</v>
      </c>
      <c r="P93" s="70">
        <v>687</v>
      </c>
      <c r="Q93" s="72">
        <v>775716</v>
      </c>
    </row>
    <row r="94" spans="1:17" x14ac:dyDescent="0.25">
      <c r="A94" s="17" t="s">
        <v>113</v>
      </c>
      <c r="B94" s="154">
        <v>2005</v>
      </c>
      <c r="C94" s="132">
        <v>119.41</v>
      </c>
      <c r="D94" s="133">
        <v>113.51</v>
      </c>
      <c r="E94" s="133">
        <v>125.52</v>
      </c>
      <c r="F94" s="70">
        <v>1579</v>
      </c>
      <c r="G94" s="70">
        <v>1530090</v>
      </c>
      <c r="H94" s="132">
        <v>146.66</v>
      </c>
      <c r="I94" s="133">
        <v>136.56</v>
      </c>
      <c r="J94" s="133">
        <v>157.28</v>
      </c>
      <c r="K94" s="70">
        <v>825</v>
      </c>
      <c r="L94" s="72">
        <v>736513</v>
      </c>
      <c r="M94" s="132">
        <v>99.99</v>
      </c>
      <c r="N94" s="133">
        <v>92.94</v>
      </c>
      <c r="O94" s="133">
        <v>107.44</v>
      </c>
      <c r="P94" s="70">
        <v>754</v>
      </c>
      <c r="Q94" s="72">
        <v>793577</v>
      </c>
    </row>
    <row r="95" spans="1:17" x14ac:dyDescent="0.25">
      <c r="A95" s="17" t="s">
        <v>113</v>
      </c>
      <c r="B95" s="154">
        <v>2006</v>
      </c>
      <c r="C95" s="132">
        <v>119.19</v>
      </c>
      <c r="D95" s="133">
        <v>113.41</v>
      </c>
      <c r="E95" s="133">
        <v>125.19</v>
      </c>
      <c r="F95" s="70">
        <v>1635</v>
      </c>
      <c r="G95" s="70">
        <v>1562997</v>
      </c>
      <c r="H95" s="132">
        <v>145.56</v>
      </c>
      <c r="I95" s="133">
        <v>135.63</v>
      </c>
      <c r="J95" s="133">
        <v>155.97999999999999</v>
      </c>
      <c r="K95" s="70">
        <v>845</v>
      </c>
      <c r="L95" s="72">
        <v>750770</v>
      </c>
      <c r="M95" s="132">
        <v>100.72</v>
      </c>
      <c r="N95" s="133">
        <v>93.78</v>
      </c>
      <c r="O95" s="133">
        <v>108.04</v>
      </c>
      <c r="P95" s="70">
        <v>790</v>
      </c>
      <c r="Q95" s="72">
        <v>812227</v>
      </c>
    </row>
    <row r="96" spans="1:17" x14ac:dyDescent="0.25">
      <c r="A96" s="17" t="s">
        <v>113</v>
      </c>
      <c r="B96" s="154">
        <v>2007</v>
      </c>
      <c r="C96" s="132">
        <v>118.26</v>
      </c>
      <c r="D96" s="133">
        <v>112.63</v>
      </c>
      <c r="E96" s="133">
        <v>124.09</v>
      </c>
      <c r="F96" s="70">
        <v>1693</v>
      </c>
      <c r="G96" s="70">
        <v>1601855</v>
      </c>
      <c r="H96" s="132">
        <v>141.09</v>
      </c>
      <c r="I96" s="133">
        <v>131.53</v>
      </c>
      <c r="J96" s="133">
        <v>151.12</v>
      </c>
      <c r="K96" s="70">
        <v>848</v>
      </c>
      <c r="L96" s="72">
        <v>768166</v>
      </c>
      <c r="M96" s="132">
        <v>102.67</v>
      </c>
      <c r="N96" s="133">
        <v>95.82</v>
      </c>
      <c r="O96" s="133">
        <v>109.88</v>
      </c>
      <c r="P96" s="70">
        <v>845</v>
      </c>
      <c r="Q96" s="72">
        <v>833689</v>
      </c>
    </row>
    <row r="97" spans="1:17" x14ac:dyDescent="0.25">
      <c r="A97" s="17" t="s">
        <v>113</v>
      </c>
      <c r="B97" s="154">
        <v>2008</v>
      </c>
      <c r="C97" s="132">
        <v>115.2</v>
      </c>
      <c r="D97" s="133">
        <v>109.77</v>
      </c>
      <c r="E97" s="133">
        <v>120.83</v>
      </c>
      <c r="F97" s="70">
        <v>1725</v>
      </c>
      <c r="G97" s="70">
        <v>1649028</v>
      </c>
      <c r="H97" s="132">
        <v>135.79</v>
      </c>
      <c r="I97" s="133">
        <v>126.68</v>
      </c>
      <c r="J97" s="133">
        <v>145.35</v>
      </c>
      <c r="K97" s="70">
        <v>862</v>
      </c>
      <c r="L97" s="72">
        <v>789674</v>
      </c>
      <c r="M97" s="132">
        <v>100.46</v>
      </c>
      <c r="N97" s="133">
        <v>93.83</v>
      </c>
      <c r="O97" s="133">
        <v>107.44</v>
      </c>
      <c r="P97" s="70">
        <v>863</v>
      </c>
      <c r="Q97" s="72">
        <v>859354</v>
      </c>
    </row>
    <row r="98" spans="1:17" x14ac:dyDescent="0.25">
      <c r="A98" s="17" t="s">
        <v>113</v>
      </c>
      <c r="B98" s="154">
        <v>2009</v>
      </c>
      <c r="C98" s="132">
        <v>112.63</v>
      </c>
      <c r="D98" s="133">
        <v>107.37</v>
      </c>
      <c r="E98" s="133">
        <v>118.07</v>
      </c>
      <c r="F98" s="70">
        <v>1759</v>
      </c>
      <c r="G98" s="70">
        <v>1689869</v>
      </c>
      <c r="H98" s="132">
        <v>137</v>
      </c>
      <c r="I98" s="133">
        <v>128.02000000000001</v>
      </c>
      <c r="J98" s="133">
        <v>146.41999999999999</v>
      </c>
      <c r="K98" s="70">
        <v>902</v>
      </c>
      <c r="L98" s="72">
        <v>807942</v>
      </c>
      <c r="M98" s="132">
        <v>95.28</v>
      </c>
      <c r="N98" s="133">
        <v>88.96</v>
      </c>
      <c r="O98" s="133">
        <v>101.93</v>
      </c>
      <c r="P98" s="70">
        <v>857</v>
      </c>
      <c r="Q98" s="72">
        <v>881927</v>
      </c>
    </row>
    <row r="99" spans="1:17" x14ac:dyDescent="0.25">
      <c r="A99" s="17" t="s">
        <v>113</v>
      </c>
      <c r="B99" s="154">
        <v>2010</v>
      </c>
      <c r="C99" s="132">
        <v>113.43</v>
      </c>
      <c r="D99" s="133">
        <v>108.28</v>
      </c>
      <c r="E99" s="133">
        <v>118.77</v>
      </c>
      <c r="F99" s="70">
        <v>1863</v>
      </c>
      <c r="G99" s="70">
        <v>1727860</v>
      </c>
      <c r="H99" s="132">
        <v>135.29</v>
      </c>
      <c r="I99" s="133">
        <v>126.58</v>
      </c>
      <c r="J99" s="133">
        <v>144.43</v>
      </c>
      <c r="K99" s="70">
        <v>935</v>
      </c>
      <c r="L99" s="72">
        <v>825094</v>
      </c>
      <c r="M99" s="132">
        <v>98.7</v>
      </c>
      <c r="N99" s="133">
        <v>92.4</v>
      </c>
      <c r="O99" s="133">
        <v>105.32</v>
      </c>
      <c r="P99" s="70">
        <v>928</v>
      </c>
      <c r="Q99" s="72">
        <v>902766</v>
      </c>
    </row>
    <row r="100" spans="1:17" x14ac:dyDescent="0.25">
      <c r="A100" s="17" t="s">
        <v>113</v>
      </c>
      <c r="B100" s="154">
        <v>2011</v>
      </c>
      <c r="C100" s="132">
        <v>116.42</v>
      </c>
      <c r="D100" s="133">
        <v>111.33</v>
      </c>
      <c r="E100" s="133">
        <v>121.68</v>
      </c>
      <c r="F100" s="70">
        <v>2016</v>
      </c>
      <c r="G100" s="70">
        <v>1777918</v>
      </c>
      <c r="H100" s="132">
        <v>138.57</v>
      </c>
      <c r="I100" s="133">
        <v>130.01</v>
      </c>
      <c r="J100" s="133">
        <v>147.52000000000001</v>
      </c>
      <c r="K100" s="70">
        <v>1019</v>
      </c>
      <c r="L100" s="72">
        <v>849842</v>
      </c>
      <c r="M100" s="132">
        <v>100.82</v>
      </c>
      <c r="N100" s="133">
        <v>94.59</v>
      </c>
      <c r="O100" s="133">
        <v>107.36</v>
      </c>
      <c r="P100" s="70">
        <v>997</v>
      </c>
      <c r="Q100" s="72">
        <v>928076</v>
      </c>
    </row>
    <row r="101" spans="1:17" x14ac:dyDescent="0.25">
      <c r="A101" s="17" t="s">
        <v>113</v>
      </c>
      <c r="B101" s="154">
        <v>2012</v>
      </c>
      <c r="C101" s="132">
        <v>108.03</v>
      </c>
      <c r="D101" s="133">
        <v>103.23</v>
      </c>
      <c r="E101" s="133">
        <v>112.99</v>
      </c>
      <c r="F101" s="70">
        <v>1958</v>
      </c>
      <c r="G101" s="70">
        <v>1831064</v>
      </c>
      <c r="H101" s="132">
        <v>127.75</v>
      </c>
      <c r="I101" s="133">
        <v>119.73</v>
      </c>
      <c r="J101" s="133">
        <v>136.15</v>
      </c>
      <c r="K101" s="70">
        <v>985</v>
      </c>
      <c r="L101" s="72">
        <v>876390</v>
      </c>
      <c r="M101" s="132">
        <v>94.15</v>
      </c>
      <c r="N101" s="133">
        <v>88.27</v>
      </c>
      <c r="O101" s="133">
        <v>100.33</v>
      </c>
      <c r="P101" s="70">
        <v>973</v>
      </c>
      <c r="Q101" s="72">
        <v>954674</v>
      </c>
    </row>
    <row r="102" spans="1:17" x14ac:dyDescent="0.25">
      <c r="A102" s="17" t="s">
        <v>113</v>
      </c>
      <c r="B102" s="154">
        <v>2013</v>
      </c>
      <c r="C102" s="132">
        <v>110.41</v>
      </c>
      <c r="D102" s="133">
        <v>105.65</v>
      </c>
      <c r="E102" s="133">
        <v>115.33</v>
      </c>
      <c r="F102" s="70">
        <v>2076</v>
      </c>
      <c r="G102" s="70">
        <v>1890297</v>
      </c>
      <c r="H102" s="132">
        <v>135.11000000000001</v>
      </c>
      <c r="I102" s="133">
        <v>127.03</v>
      </c>
      <c r="J102" s="133">
        <v>143.56</v>
      </c>
      <c r="K102" s="70">
        <v>1085</v>
      </c>
      <c r="L102" s="72">
        <v>906676</v>
      </c>
      <c r="M102" s="132">
        <v>92.67</v>
      </c>
      <c r="N102" s="133">
        <v>86.92</v>
      </c>
      <c r="O102" s="133">
        <v>98.71</v>
      </c>
      <c r="P102" s="70">
        <v>991</v>
      </c>
      <c r="Q102" s="72">
        <v>983621</v>
      </c>
    </row>
    <row r="103" spans="1:17" x14ac:dyDescent="0.25">
      <c r="A103" s="17" t="s">
        <v>113</v>
      </c>
      <c r="B103" s="154">
        <v>2014</v>
      </c>
      <c r="C103" s="132">
        <v>102.29</v>
      </c>
      <c r="D103" s="133">
        <v>97.82</v>
      </c>
      <c r="E103" s="133">
        <v>106.9</v>
      </c>
      <c r="F103" s="70">
        <v>2030</v>
      </c>
      <c r="G103" s="70">
        <v>1952090</v>
      </c>
      <c r="H103" s="132">
        <v>126.72</v>
      </c>
      <c r="I103" s="133">
        <v>119.13</v>
      </c>
      <c r="J103" s="133">
        <v>134.66</v>
      </c>
      <c r="K103" s="70">
        <v>1082</v>
      </c>
      <c r="L103" s="72">
        <v>937931</v>
      </c>
      <c r="M103" s="132">
        <v>84.51</v>
      </c>
      <c r="N103" s="133">
        <v>79.14</v>
      </c>
      <c r="O103" s="133">
        <v>90.15</v>
      </c>
      <c r="P103" s="70">
        <v>948</v>
      </c>
      <c r="Q103" s="72">
        <v>1014159</v>
      </c>
    </row>
    <row r="104" spans="1:17" x14ac:dyDescent="0.25">
      <c r="A104" s="17" t="s">
        <v>113</v>
      </c>
      <c r="B104" s="154">
        <v>2015</v>
      </c>
      <c r="C104" s="132">
        <v>110.44</v>
      </c>
      <c r="D104" s="133">
        <v>105.9</v>
      </c>
      <c r="E104" s="133">
        <v>115.14</v>
      </c>
      <c r="F104" s="70">
        <v>2290</v>
      </c>
      <c r="G104" s="70">
        <v>2019808</v>
      </c>
      <c r="H104" s="132">
        <v>128.01</v>
      </c>
      <c r="I104" s="133">
        <v>120.55</v>
      </c>
      <c r="J104" s="133">
        <v>135.81</v>
      </c>
      <c r="K104" s="70">
        <v>1144</v>
      </c>
      <c r="L104" s="72">
        <v>972476</v>
      </c>
      <c r="M104" s="132">
        <v>97.63</v>
      </c>
      <c r="N104" s="133">
        <v>91.97</v>
      </c>
      <c r="O104" s="133">
        <v>103.55</v>
      </c>
      <c r="P104" s="70">
        <v>1146</v>
      </c>
      <c r="Q104" s="72">
        <v>1047332</v>
      </c>
    </row>
    <row r="105" spans="1:17" x14ac:dyDescent="0.25">
      <c r="A105" s="17" t="s">
        <v>113</v>
      </c>
      <c r="B105" s="154">
        <v>2016</v>
      </c>
      <c r="C105" s="132">
        <v>102.37</v>
      </c>
      <c r="D105" s="133">
        <v>98.09</v>
      </c>
      <c r="E105" s="133">
        <v>106.79</v>
      </c>
      <c r="F105" s="70">
        <v>2223</v>
      </c>
      <c r="G105" s="70">
        <v>2078710</v>
      </c>
      <c r="H105" s="132">
        <v>120.08</v>
      </c>
      <c r="I105" s="133">
        <v>113.01</v>
      </c>
      <c r="J105" s="133">
        <v>127.46</v>
      </c>
      <c r="K105" s="70">
        <v>1123</v>
      </c>
      <c r="L105" s="72">
        <v>1003061</v>
      </c>
      <c r="M105" s="132">
        <v>89.83</v>
      </c>
      <c r="N105" s="133">
        <v>84.51</v>
      </c>
      <c r="O105" s="133">
        <v>95.41</v>
      </c>
      <c r="P105" s="70">
        <v>1100</v>
      </c>
      <c r="Q105" s="72">
        <v>1075649</v>
      </c>
    </row>
    <row r="106" spans="1:17" x14ac:dyDescent="0.25">
      <c r="A106" s="17" t="s">
        <v>113</v>
      </c>
      <c r="B106" s="154">
        <v>2017</v>
      </c>
      <c r="C106" s="132">
        <v>99.86</v>
      </c>
      <c r="D106" s="133">
        <v>95.71</v>
      </c>
      <c r="E106" s="133">
        <v>104.15</v>
      </c>
      <c r="F106" s="70">
        <v>2248</v>
      </c>
      <c r="G106" s="70">
        <v>2130385</v>
      </c>
      <c r="H106" s="132">
        <v>114.5</v>
      </c>
      <c r="I106" s="133">
        <v>107.72</v>
      </c>
      <c r="J106" s="133">
        <v>121.59</v>
      </c>
      <c r="K106" s="70">
        <v>1105</v>
      </c>
      <c r="L106" s="72">
        <v>1030082</v>
      </c>
      <c r="M106" s="132">
        <v>89.33</v>
      </c>
      <c r="N106" s="133">
        <v>84.14</v>
      </c>
      <c r="O106" s="133">
        <v>94.77</v>
      </c>
      <c r="P106" s="70">
        <v>1143</v>
      </c>
      <c r="Q106" s="72">
        <v>1100303</v>
      </c>
    </row>
    <row r="107" spans="1:17" x14ac:dyDescent="0.25">
      <c r="A107" s="17" t="s">
        <v>113</v>
      </c>
      <c r="B107" s="154">
        <v>2018</v>
      </c>
      <c r="C107" s="132">
        <v>101.06</v>
      </c>
      <c r="D107" s="133">
        <v>96.96</v>
      </c>
      <c r="E107" s="133">
        <v>105.29</v>
      </c>
      <c r="F107" s="70">
        <v>2364</v>
      </c>
      <c r="G107" s="70">
        <v>2172228</v>
      </c>
      <c r="H107" s="132">
        <v>119.33</v>
      </c>
      <c r="I107" s="133">
        <v>112.53</v>
      </c>
      <c r="J107" s="133">
        <v>126.42</v>
      </c>
      <c r="K107" s="70">
        <v>1196</v>
      </c>
      <c r="L107" s="72">
        <v>1052761</v>
      </c>
      <c r="M107" s="132">
        <v>87.79</v>
      </c>
      <c r="N107" s="133">
        <v>82.75</v>
      </c>
      <c r="O107" s="133">
        <v>93.08</v>
      </c>
      <c r="P107" s="70">
        <v>1168</v>
      </c>
      <c r="Q107" s="72">
        <v>1119467</v>
      </c>
    </row>
    <row r="108" spans="1:17" x14ac:dyDescent="0.25">
      <c r="A108" s="17" t="s">
        <v>113</v>
      </c>
      <c r="B108" s="154">
        <v>2019</v>
      </c>
      <c r="C108" s="132">
        <v>92.63</v>
      </c>
      <c r="D108" s="133">
        <v>88.78</v>
      </c>
      <c r="E108" s="133">
        <v>96.61</v>
      </c>
      <c r="F108" s="70">
        <v>2245</v>
      </c>
      <c r="G108" s="70">
        <v>2204666</v>
      </c>
      <c r="H108" s="132">
        <v>108.03</v>
      </c>
      <c r="I108" s="133">
        <v>101.71</v>
      </c>
      <c r="J108" s="133">
        <v>114.65</v>
      </c>
      <c r="K108" s="70">
        <v>1127</v>
      </c>
      <c r="L108" s="72">
        <v>1070717</v>
      </c>
      <c r="M108" s="132">
        <v>81.84</v>
      </c>
      <c r="N108" s="133">
        <v>77.03</v>
      </c>
      <c r="O108" s="133">
        <v>86.89</v>
      </c>
      <c r="P108" s="70">
        <v>1118</v>
      </c>
      <c r="Q108" s="72">
        <v>1133949</v>
      </c>
    </row>
    <row r="109" spans="1:17" x14ac:dyDescent="0.25">
      <c r="A109" s="17" t="s">
        <v>113</v>
      </c>
      <c r="B109" s="154">
        <v>2020</v>
      </c>
      <c r="C109" s="132">
        <v>93.95</v>
      </c>
      <c r="D109" s="133">
        <v>90.13</v>
      </c>
      <c r="E109" s="133">
        <v>97.9</v>
      </c>
      <c r="F109" s="70">
        <v>2349</v>
      </c>
      <c r="G109" s="70">
        <v>2225941</v>
      </c>
      <c r="H109" s="132">
        <v>110.49</v>
      </c>
      <c r="I109" s="133">
        <v>104.22</v>
      </c>
      <c r="J109" s="133">
        <v>117.03</v>
      </c>
      <c r="K109" s="70">
        <v>1201</v>
      </c>
      <c r="L109" s="72">
        <v>1082612</v>
      </c>
      <c r="M109" s="132">
        <v>82.32</v>
      </c>
      <c r="N109" s="133">
        <v>77.540000000000006</v>
      </c>
      <c r="O109" s="133">
        <v>87.33</v>
      </c>
      <c r="P109" s="70">
        <v>1148</v>
      </c>
      <c r="Q109" s="72">
        <v>1143329</v>
      </c>
    </row>
    <row r="110" spans="1:17" x14ac:dyDescent="0.25">
      <c r="A110" s="17" t="s">
        <v>113</v>
      </c>
      <c r="B110" s="154">
        <v>2021</v>
      </c>
      <c r="C110" s="132">
        <v>96.45</v>
      </c>
      <c r="D110" s="133">
        <v>92.65</v>
      </c>
      <c r="E110" s="133">
        <v>100.38</v>
      </c>
      <c r="F110" s="70">
        <v>2492</v>
      </c>
      <c r="G110" s="70">
        <v>2212523</v>
      </c>
      <c r="H110" s="132">
        <v>110.94</v>
      </c>
      <c r="I110" s="133">
        <v>104.77</v>
      </c>
      <c r="J110" s="133">
        <v>117.37</v>
      </c>
      <c r="K110" s="70">
        <v>1248</v>
      </c>
      <c r="L110" s="72">
        <v>1075175</v>
      </c>
      <c r="M110" s="132">
        <v>85.85</v>
      </c>
      <c r="N110" s="133">
        <v>81.069999999999993</v>
      </c>
      <c r="O110" s="133">
        <v>90.86</v>
      </c>
      <c r="P110" s="70">
        <v>1244</v>
      </c>
      <c r="Q110" s="72">
        <v>1137348</v>
      </c>
    </row>
    <row r="111" spans="1:17" x14ac:dyDescent="0.25">
      <c r="A111" s="17" t="s">
        <v>113</v>
      </c>
      <c r="B111" s="154">
        <v>2022</v>
      </c>
      <c r="C111" s="132">
        <v>93.1</v>
      </c>
      <c r="D111" s="133">
        <v>89.44</v>
      </c>
      <c r="E111" s="133">
        <v>96.88</v>
      </c>
      <c r="F111" s="70">
        <v>2500</v>
      </c>
      <c r="G111" s="70">
        <v>2236709</v>
      </c>
      <c r="H111" s="132">
        <v>108.73</v>
      </c>
      <c r="I111" s="133">
        <v>102.77</v>
      </c>
      <c r="J111" s="133">
        <v>114.96</v>
      </c>
      <c r="K111" s="70">
        <v>1275</v>
      </c>
      <c r="L111" s="72">
        <v>1086997</v>
      </c>
      <c r="M111" s="132">
        <v>81.819999999999993</v>
      </c>
      <c r="N111" s="133">
        <v>77.23</v>
      </c>
      <c r="O111" s="133">
        <v>86.64</v>
      </c>
      <c r="P111" s="70">
        <v>1225</v>
      </c>
      <c r="Q111" s="72">
        <v>1149712</v>
      </c>
    </row>
    <row r="112" spans="1:17" x14ac:dyDescent="0.25">
      <c r="A112" s="17" t="s">
        <v>113</v>
      </c>
      <c r="B112" s="154" t="s">
        <v>112</v>
      </c>
      <c r="C112" s="132">
        <v>95.31</v>
      </c>
      <c r="D112" s="133">
        <v>93.59</v>
      </c>
      <c r="E112" s="133">
        <v>97.06</v>
      </c>
      <c r="F112" s="70">
        <v>11950</v>
      </c>
      <c r="G112" s="70">
        <v>11052067</v>
      </c>
      <c r="H112" s="132">
        <v>111.34</v>
      </c>
      <c r="I112" s="133">
        <v>108.5</v>
      </c>
      <c r="J112" s="133">
        <v>114.22</v>
      </c>
      <c r="K112" s="70">
        <v>6047</v>
      </c>
      <c r="L112" s="72">
        <v>5368262</v>
      </c>
      <c r="M112" s="132">
        <v>83.83</v>
      </c>
      <c r="N112" s="133">
        <v>81.67</v>
      </c>
      <c r="O112" s="133">
        <v>86.03</v>
      </c>
      <c r="P112" s="70">
        <v>5903</v>
      </c>
      <c r="Q112" s="72">
        <v>5683805</v>
      </c>
    </row>
    <row r="113" spans="1:17" x14ac:dyDescent="0.25">
      <c r="A113" s="17" t="s">
        <v>10</v>
      </c>
      <c r="B113" s="154">
        <v>1988</v>
      </c>
      <c r="C113" s="132">
        <v>163.62</v>
      </c>
      <c r="D113" s="133">
        <v>150.99</v>
      </c>
      <c r="E113" s="133">
        <v>176.92</v>
      </c>
      <c r="F113" s="70">
        <v>701</v>
      </c>
      <c r="G113" s="70">
        <v>953200</v>
      </c>
      <c r="H113" s="132">
        <v>192.18</v>
      </c>
      <c r="I113" s="133">
        <v>169.99</v>
      </c>
      <c r="J113" s="133">
        <v>216.1</v>
      </c>
      <c r="K113" s="69">
        <v>335</v>
      </c>
      <c r="L113" s="72">
        <v>494080</v>
      </c>
      <c r="M113" s="132">
        <v>147.07</v>
      </c>
      <c r="N113" s="133">
        <v>131.87</v>
      </c>
      <c r="O113" s="133">
        <v>163.4</v>
      </c>
      <c r="P113" s="69">
        <v>366</v>
      </c>
      <c r="Q113" s="72">
        <v>459120</v>
      </c>
    </row>
    <row r="114" spans="1:17" x14ac:dyDescent="0.25">
      <c r="A114" s="17" t="s">
        <v>10</v>
      </c>
      <c r="B114" s="154">
        <v>1989</v>
      </c>
      <c r="C114" s="132">
        <v>150.06</v>
      </c>
      <c r="D114" s="133">
        <v>138.22</v>
      </c>
      <c r="E114" s="133">
        <v>162.54</v>
      </c>
      <c r="F114" s="70">
        <v>667</v>
      </c>
      <c r="G114" s="70">
        <v>987734</v>
      </c>
      <c r="H114" s="132">
        <v>176.12</v>
      </c>
      <c r="I114" s="133">
        <v>155.36000000000001</v>
      </c>
      <c r="J114" s="133">
        <v>198.54</v>
      </c>
      <c r="K114" s="70">
        <v>325</v>
      </c>
      <c r="L114" s="72">
        <v>513485</v>
      </c>
      <c r="M114" s="132">
        <v>135.09</v>
      </c>
      <c r="N114" s="133">
        <v>120.76</v>
      </c>
      <c r="O114" s="133">
        <v>150.51</v>
      </c>
      <c r="P114" s="69">
        <v>342</v>
      </c>
      <c r="Q114" s="72">
        <v>474249</v>
      </c>
    </row>
    <row r="115" spans="1:17" x14ac:dyDescent="0.25">
      <c r="A115" s="17" t="s">
        <v>10</v>
      </c>
      <c r="B115" s="154">
        <v>1990</v>
      </c>
      <c r="C115" s="132">
        <v>159.58000000000001</v>
      </c>
      <c r="D115" s="133">
        <v>147.47</v>
      </c>
      <c r="E115" s="133">
        <v>172.32</v>
      </c>
      <c r="F115" s="70">
        <v>730</v>
      </c>
      <c r="G115" s="70">
        <v>1020294</v>
      </c>
      <c r="H115" s="132">
        <v>189.31</v>
      </c>
      <c r="I115" s="133">
        <v>167.76</v>
      </c>
      <c r="J115" s="133">
        <v>212.52</v>
      </c>
      <c r="K115" s="70">
        <v>352</v>
      </c>
      <c r="L115" s="72">
        <v>531694</v>
      </c>
      <c r="M115" s="132">
        <v>142.88999999999999</v>
      </c>
      <c r="N115" s="133">
        <v>128.35</v>
      </c>
      <c r="O115" s="133">
        <v>158.5</v>
      </c>
      <c r="P115" s="69">
        <v>378</v>
      </c>
      <c r="Q115" s="72">
        <v>488600</v>
      </c>
    </row>
    <row r="116" spans="1:17" x14ac:dyDescent="0.25">
      <c r="A116" s="17" t="s">
        <v>10</v>
      </c>
      <c r="B116" s="154">
        <v>1991</v>
      </c>
      <c r="C116" s="132">
        <v>153.38</v>
      </c>
      <c r="D116" s="133">
        <v>141.5</v>
      </c>
      <c r="E116" s="133">
        <v>165.89</v>
      </c>
      <c r="F116" s="70">
        <v>684</v>
      </c>
      <c r="G116" s="70">
        <v>1054449</v>
      </c>
      <c r="H116" s="132">
        <v>190.08</v>
      </c>
      <c r="I116" s="133">
        <v>168.45</v>
      </c>
      <c r="J116" s="133">
        <v>213.35</v>
      </c>
      <c r="K116" s="70">
        <v>338</v>
      </c>
      <c r="L116" s="72">
        <v>549764</v>
      </c>
      <c r="M116" s="132">
        <v>131.83000000000001</v>
      </c>
      <c r="N116" s="133">
        <v>117.91</v>
      </c>
      <c r="O116" s="133">
        <v>146.80000000000001</v>
      </c>
      <c r="P116" s="69">
        <v>346</v>
      </c>
      <c r="Q116" s="72">
        <v>504685</v>
      </c>
    </row>
    <row r="117" spans="1:17" x14ac:dyDescent="0.25">
      <c r="A117" s="17" t="s">
        <v>10</v>
      </c>
      <c r="B117" s="154">
        <v>1992</v>
      </c>
      <c r="C117" s="132">
        <v>147.63999999999999</v>
      </c>
      <c r="D117" s="133">
        <v>136.34</v>
      </c>
      <c r="E117" s="133">
        <v>159.53</v>
      </c>
      <c r="F117" s="70">
        <v>708</v>
      </c>
      <c r="G117" s="70">
        <v>1091567</v>
      </c>
      <c r="H117" s="132">
        <v>176.74</v>
      </c>
      <c r="I117" s="133">
        <v>156.44999999999999</v>
      </c>
      <c r="J117" s="133">
        <v>198.59</v>
      </c>
      <c r="K117" s="70">
        <v>343</v>
      </c>
      <c r="L117" s="72">
        <v>569367</v>
      </c>
      <c r="M117" s="132">
        <v>131.76</v>
      </c>
      <c r="N117" s="133">
        <v>118.21</v>
      </c>
      <c r="O117" s="133">
        <v>146.30000000000001</v>
      </c>
      <c r="P117" s="69">
        <v>365</v>
      </c>
      <c r="Q117" s="72">
        <v>522200</v>
      </c>
    </row>
    <row r="118" spans="1:17" x14ac:dyDescent="0.25">
      <c r="A118" s="17" t="s">
        <v>10</v>
      </c>
      <c r="B118" s="154">
        <v>1993</v>
      </c>
      <c r="C118" s="132">
        <v>157.54</v>
      </c>
      <c r="D118" s="133">
        <v>145.91</v>
      </c>
      <c r="E118" s="133">
        <v>169.76</v>
      </c>
      <c r="F118" s="70">
        <v>760</v>
      </c>
      <c r="G118" s="70">
        <v>1132192</v>
      </c>
      <c r="H118" s="132">
        <v>189.18</v>
      </c>
      <c r="I118" s="133">
        <v>168.26</v>
      </c>
      <c r="J118" s="133">
        <v>211.65</v>
      </c>
      <c r="K118" s="70">
        <v>366</v>
      </c>
      <c r="L118" s="72">
        <v>590732</v>
      </c>
      <c r="M118" s="132">
        <v>140.05000000000001</v>
      </c>
      <c r="N118" s="133">
        <v>126.17</v>
      </c>
      <c r="O118" s="133">
        <v>154.91</v>
      </c>
      <c r="P118" s="69">
        <v>394</v>
      </c>
      <c r="Q118" s="72">
        <v>541460</v>
      </c>
    </row>
    <row r="119" spans="1:17" x14ac:dyDescent="0.25">
      <c r="A119" s="17" t="s">
        <v>10</v>
      </c>
      <c r="B119" s="154">
        <v>1994</v>
      </c>
      <c r="C119" s="132">
        <v>162.47</v>
      </c>
      <c r="D119" s="133">
        <v>150.75</v>
      </c>
      <c r="E119" s="133">
        <v>174.76</v>
      </c>
      <c r="F119" s="70">
        <v>795</v>
      </c>
      <c r="G119" s="70">
        <v>1163929</v>
      </c>
      <c r="H119" s="132">
        <v>201.11</v>
      </c>
      <c r="I119" s="133">
        <v>179.53</v>
      </c>
      <c r="J119" s="133">
        <v>224.23</v>
      </c>
      <c r="K119" s="70">
        <v>393</v>
      </c>
      <c r="L119" s="72">
        <v>606704</v>
      </c>
      <c r="M119" s="132">
        <v>141.37</v>
      </c>
      <c r="N119" s="133">
        <v>127.52</v>
      </c>
      <c r="O119" s="133">
        <v>156.18</v>
      </c>
      <c r="P119" s="69">
        <v>402</v>
      </c>
      <c r="Q119" s="72">
        <v>557225</v>
      </c>
    </row>
    <row r="120" spans="1:17" x14ac:dyDescent="0.25">
      <c r="A120" s="17" t="s">
        <v>10</v>
      </c>
      <c r="B120" s="154">
        <v>1995</v>
      </c>
      <c r="C120" s="132">
        <v>166.79</v>
      </c>
      <c r="D120" s="133">
        <v>155.11000000000001</v>
      </c>
      <c r="E120" s="133">
        <v>179.03</v>
      </c>
      <c r="F120" s="70">
        <v>841</v>
      </c>
      <c r="G120" s="70">
        <v>1200438</v>
      </c>
      <c r="H120" s="132">
        <v>197.59</v>
      </c>
      <c r="I120" s="133">
        <v>176.56</v>
      </c>
      <c r="J120" s="133">
        <v>220.11</v>
      </c>
      <c r="K120" s="70">
        <v>392</v>
      </c>
      <c r="L120" s="72">
        <v>626149</v>
      </c>
      <c r="M120" s="132">
        <v>151.49</v>
      </c>
      <c r="N120" s="133">
        <v>137.38</v>
      </c>
      <c r="O120" s="133">
        <v>166.53</v>
      </c>
      <c r="P120" s="69">
        <v>449</v>
      </c>
      <c r="Q120" s="72">
        <v>574289</v>
      </c>
    </row>
    <row r="121" spans="1:17" x14ac:dyDescent="0.25">
      <c r="A121" s="17" t="s">
        <v>10</v>
      </c>
      <c r="B121" s="154">
        <v>1996</v>
      </c>
      <c r="C121" s="132">
        <v>157.16999999999999</v>
      </c>
      <c r="D121" s="133">
        <v>146.1</v>
      </c>
      <c r="E121" s="133">
        <v>168.77</v>
      </c>
      <c r="F121" s="70">
        <v>831</v>
      </c>
      <c r="G121" s="70">
        <v>1244440</v>
      </c>
      <c r="H121" s="132">
        <v>189.57</v>
      </c>
      <c r="I121" s="133">
        <v>169.73</v>
      </c>
      <c r="J121" s="133">
        <v>210.81</v>
      </c>
      <c r="K121" s="70">
        <v>403</v>
      </c>
      <c r="L121" s="72">
        <v>649044</v>
      </c>
      <c r="M121" s="132">
        <v>138.57</v>
      </c>
      <c r="N121" s="133">
        <v>125.35</v>
      </c>
      <c r="O121" s="133">
        <v>152.68</v>
      </c>
      <c r="P121" s="69">
        <v>428</v>
      </c>
      <c r="Q121" s="72">
        <v>595396</v>
      </c>
    </row>
    <row r="122" spans="1:17" x14ac:dyDescent="0.25">
      <c r="A122" s="17" t="s">
        <v>10</v>
      </c>
      <c r="B122" s="154">
        <v>1997</v>
      </c>
      <c r="C122" s="132">
        <v>171.03</v>
      </c>
      <c r="D122" s="133">
        <v>159.58000000000001</v>
      </c>
      <c r="E122" s="133">
        <v>182.99</v>
      </c>
      <c r="F122" s="70">
        <v>928</v>
      </c>
      <c r="G122" s="70">
        <v>1296141</v>
      </c>
      <c r="H122" s="132">
        <v>210.26</v>
      </c>
      <c r="I122" s="133">
        <v>189.41</v>
      </c>
      <c r="J122" s="133">
        <v>232.49</v>
      </c>
      <c r="K122" s="70">
        <v>464</v>
      </c>
      <c r="L122" s="72">
        <v>676393</v>
      </c>
      <c r="M122" s="132">
        <v>147.63999999999999</v>
      </c>
      <c r="N122" s="133">
        <v>134.13999999999999</v>
      </c>
      <c r="O122" s="133">
        <v>162.01</v>
      </c>
      <c r="P122" s="69">
        <v>464</v>
      </c>
      <c r="Q122" s="72">
        <v>619748</v>
      </c>
    </row>
    <row r="123" spans="1:17" x14ac:dyDescent="0.25">
      <c r="A123" s="17" t="s">
        <v>10</v>
      </c>
      <c r="B123" s="154">
        <v>1998</v>
      </c>
      <c r="C123" s="132">
        <v>163.9</v>
      </c>
      <c r="D123" s="133">
        <v>152.84</v>
      </c>
      <c r="E123" s="133">
        <v>175.47</v>
      </c>
      <c r="F123" s="70">
        <v>913</v>
      </c>
      <c r="G123" s="70">
        <v>1345021</v>
      </c>
      <c r="H123" s="132">
        <v>201.42</v>
      </c>
      <c r="I123" s="133">
        <v>181.46</v>
      </c>
      <c r="J123" s="133">
        <v>222.69</v>
      </c>
      <c r="K123" s="70">
        <v>462</v>
      </c>
      <c r="L123" s="72">
        <v>701882</v>
      </c>
      <c r="M123" s="132">
        <v>140.31</v>
      </c>
      <c r="N123" s="133">
        <v>127.25</v>
      </c>
      <c r="O123" s="133">
        <v>154.22999999999999</v>
      </c>
      <c r="P123" s="69">
        <v>451</v>
      </c>
      <c r="Q123" s="72">
        <v>643139</v>
      </c>
    </row>
    <row r="124" spans="1:17" x14ac:dyDescent="0.25">
      <c r="A124" s="17" t="s">
        <v>10</v>
      </c>
      <c r="B124" s="154">
        <v>1999</v>
      </c>
      <c r="C124" s="132">
        <v>157.12</v>
      </c>
      <c r="D124" s="133">
        <v>146.52000000000001</v>
      </c>
      <c r="E124" s="133">
        <v>168.2</v>
      </c>
      <c r="F124" s="70">
        <v>918</v>
      </c>
      <c r="G124" s="70">
        <v>1385780</v>
      </c>
      <c r="H124" s="132">
        <v>177.27</v>
      </c>
      <c r="I124" s="133">
        <v>158.91999999999999</v>
      </c>
      <c r="J124" s="133">
        <v>196.88</v>
      </c>
      <c r="K124" s="70">
        <v>428</v>
      </c>
      <c r="L124" s="72">
        <v>722962</v>
      </c>
      <c r="M124" s="132">
        <v>146.38</v>
      </c>
      <c r="N124" s="133">
        <v>133.31</v>
      </c>
      <c r="O124" s="133">
        <v>160.28</v>
      </c>
      <c r="P124" s="69">
        <v>490</v>
      </c>
      <c r="Q124" s="72">
        <v>662818</v>
      </c>
    </row>
    <row r="125" spans="1:17" x14ac:dyDescent="0.25">
      <c r="A125" s="17" t="s">
        <v>10</v>
      </c>
      <c r="B125" s="154">
        <v>2000</v>
      </c>
      <c r="C125" s="132">
        <v>157.84</v>
      </c>
      <c r="D125" s="133">
        <v>147.34</v>
      </c>
      <c r="E125" s="133">
        <v>168.81</v>
      </c>
      <c r="F125" s="70">
        <v>935</v>
      </c>
      <c r="G125" s="70">
        <v>1430223</v>
      </c>
      <c r="H125" s="132">
        <v>181.46</v>
      </c>
      <c r="I125" s="133">
        <v>163.09</v>
      </c>
      <c r="J125" s="133">
        <v>201.07</v>
      </c>
      <c r="K125" s="70">
        <v>436</v>
      </c>
      <c r="L125" s="72">
        <v>745842</v>
      </c>
      <c r="M125" s="132">
        <v>144.6</v>
      </c>
      <c r="N125" s="133">
        <v>131.81</v>
      </c>
      <c r="O125" s="133">
        <v>158.16999999999999</v>
      </c>
      <c r="P125" s="69">
        <v>499</v>
      </c>
      <c r="Q125" s="72">
        <v>684381</v>
      </c>
    </row>
    <row r="126" spans="1:17" x14ac:dyDescent="0.25">
      <c r="A126" s="17" t="s">
        <v>10</v>
      </c>
      <c r="B126" s="154">
        <v>2001</v>
      </c>
      <c r="C126" s="132">
        <v>149.66999999999999</v>
      </c>
      <c r="D126" s="133">
        <v>139.71</v>
      </c>
      <c r="E126" s="133">
        <v>160.08000000000001</v>
      </c>
      <c r="F126" s="70">
        <v>937</v>
      </c>
      <c r="G126" s="70">
        <v>1458531</v>
      </c>
      <c r="H126" s="132">
        <v>173.19</v>
      </c>
      <c r="I126" s="133">
        <v>155.84</v>
      </c>
      <c r="J126" s="133">
        <v>191.69</v>
      </c>
      <c r="K126" s="70">
        <v>450</v>
      </c>
      <c r="L126" s="72">
        <v>759431</v>
      </c>
      <c r="M126" s="132">
        <v>135.21</v>
      </c>
      <c r="N126" s="133">
        <v>123.14</v>
      </c>
      <c r="O126" s="133">
        <v>148.04</v>
      </c>
      <c r="P126" s="69">
        <v>487</v>
      </c>
      <c r="Q126" s="72">
        <v>699100</v>
      </c>
    </row>
    <row r="127" spans="1:17" x14ac:dyDescent="0.25">
      <c r="A127" s="17" t="s">
        <v>10</v>
      </c>
      <c r="B127" s="154">
        <v>2002</v>
      </c>
      <c r="C127" s="132">
        <v>155.91999999999999</v>
      </c>
      <c r="D127" s="133">
        <v>145.94999999999999</v>
      </c>
      <c r="E127" s="133">
        <v>166.32</v>
      </c>
      <c r="F127" s="70">
        <v>1012</v>
      </c>
      <c r="G127" s="70">
        <v>1473952</v>
      </c>
      <c r="H127" s="132">
        <v>170.57</v>
      </c>
      <c r="I127" s="133">
        <v>153.84</v>
      </c>
      <c r="J127" s="133">
        <v>188.4</v>
      </c>
      <c r="K127" s="70">
        <v>476</v>
      </c>
      <c r="L127" s="72">
        <v>765685</v>
      </c>
      <c r="M127" s="132">
        <v>146</v>
      </c>
      <c r="N127" s="133">
        <v>133.59</v>
      </c>
      <c r="O127" s="133">
        <v>159.15</v>
      </c>
      <c r="P127" s="69">
        <v>536</v>
      </c>
      <c r="Q127" s="72">
        <v>708267</v>
      </c>
    </row>
    <row r="128" spans="1:17" x14ac:dyDescent="0.25">
      <c r="A128" s="17" t="s">
        <v>10</v>
      </c>
      <c r="B128" s="154">
        <v>2003</v>
      </c>
      <c r="C128" s="132">
        <v>152.79</v>
      </c>
      <c r="D128" s="133">
        <v>143.11000000000001</v>
      </c>
      <c r="E128" s="133">
        <v>162.88</v>
      </c>
      <c r="F128" s="70">
        <v>1025</v>
      </c>
      <c r="G128" s="70">
        <v>1496065</v>
      </c>
      <c r="H128" s="132">
        <v>178.2</v>
      </c>
      <c r="I128" s="133">
        <v>161.32</v>
      </c>
      <c r="J128" s="133">
        <v>196.14</v>
      </c>
      <c r="K128" s="70">
        <v>498</v>
      </c>
      <c r="L128" s="72">
        <v>775680</v>
      </c>
      <c r="M128" s="132">
        <v>137.13999999999999</v>
      </c>
      <c r="N128" s="133">
        <v>125.39</v>
      </c>
      <c r="O128" s="133">
        <v>149.6</v>
      </c>
      <c r="P128" s="70">
        <v>527</v>
      </c>
      <c r="Q128" s="72">
        <v>720385</v>
      </c>
    </row>
    <row r="129" spans="1:17" x14ac:dyDescent="0.25">
      <c r="A129" s="17" t="s">
        <v>10</v>
      </c>
      <c r="B129" s="154">
        <v>2004</v>
      </c>
      <c r="C129" s="132">
        <v>158.13</v>
      </c>
      <c r="D129" s="133">
        <v>148.4</v>
      </c>
      <c r="E129" s="133">
        <v>168.26</v>
      </c>
      <c r="F129" s="70">
        <v>1087</v>
      </c>
      <c r="G129" s="70">
        <v>1518803</v>
      </c>
      <c r="H129" s="132">
        <v>174.28</v>
      </c>
      <c r="I129" s="133">
        <v>157.86000000000001</v>
      </c>
      <c r="J129" s="133">
        <v>191.72</v>
      </c>
      <c r="K129" s="70">
        <v>496</v>
      </c>
      <c r="L129" s="72">
        <v>785846</v>
      </c>
      <c r="M129" s="132">
        <v>148.46</v>
      </c>
      <c r="N129" s="133">
        <v>136.4</v>
      </c>
      <c r="O129" s="133">
        <v>161.19</v>
      </c>
      <c r="P129" s="70">
        <v>591</v>
      </c>
      <c r="Q129" s="72">
        <v>732957</v>
      </c>
    </row>
    <row r="130" spans="1:17" x14ac:dyDescent="0.25">
      <c r="A130" s="17" t="s">
        <v>10</v>
      </c>
      <c r="B130" s="154">
        <v>2005</v>
      </c>
      <c r="C130" s="132">
        <v>141.56</v>
      </c>
      <c r="D130" s="133">
        <v>132.62</v>
      </c>
      <c r="E130" s="133">
        <v>150.88</v>
      </c>
      <c r="F130" s="70">
        <v>1021</v>
      </c>
      <c r="G130" s="70">
        <v>1546320</v>
      </c>
      <c r="H130" s="132">
        <v>167</v>
      </c>
      <c r="I130" s="133">
        <v>151.46</v>
      </c>
      <c r="J130" s="133">
        <v>183.51</v>
      </c>
      <c r="K130" s="70">
        <v>506</v>
      </c>
      <c r="L130" s="72">
        <v>798572</v>
      </c>
      <c r="M130" s="132">
        <v>125.38</v>
      </c>
      <c r="N130" s="133">
        <v>114.55</v>
      </c>
      <c r="O130" s="133">
        <v>136.87</v>
      </c>
      <c r="P130" s="70">
        <v>515</v>
      </c>
      <c r="Q130" s="72">
        <v>747748</v>
      </c>
    </row>
    <row r="131" spans="1:17" x14ac:dyDescent="0.25">
      <c r="A131" s="17" t="s">
        <v>10</v>
      </c>
      <c r="B131" s="154">
        <v>2006</v>
      </c>
      <c r="C131" s="132">
        <v>141.47999999999999</v>
      </c>
      <c r="D131" s="133">
        <v>132.65</v>
      </c>
      <c r="E131" s="133">
        <v>150.68</v>
      </c>
      <c r="F131" s="70">
        <v>1049</v>
      </c>
      <c r="G131" s="70">
        <v>1576387</v>
      </c>
      <c r="H131" s="132">
        <v>158.30000000000001</v>
      </c>
      <c r="I131" s="133">
        <v>143.43</v>
      </c>
      <c r="J131" s="133">
        <v>174.11</v>
      </c>
      <c r="K131" s="70">
        <v>494</v>
      </c>
      <c r="L131" s="72">
        <v>812517</v>
      </c>
      <c r="M131" s="132">
        <v>130.83000000000001</v>
      </c>
      <c r="N131" s="133">
        <v>119.91</v>
      </c>
      <c r="O131" s="133">
        <v>142.4</v>
      </c>
      <c r="P131" s="69">
        <v>555</v>
      </c>
      <c r="Q131" s="72">
        <v>763870</v>
      </c>
    </row>
    <row r="132" spans="1:17" x14ac:dyDescent="0.25">
      <c r="A132" s="17" t="s">
        <v>10</v>
      </c>
      <c r="B132" s="154">
        <v>2007</v>
      </c>
      <c r="C132" s="132">
        <v>140.63</v>
      </c>
      <c r="D132" s="133">
        <v>132.03</v>
      </c>
      <c r="E132" s="133">
        <v>149.59</v>
      </c>
      <c r="F132" s="70">
        <v>1089</v>
      </c>
      <c r="G132" s="70">
        <v>1616248</v>
      </c>
      <c r="H132" s="132">
        <v>161.54</v>
      </c>
      <c r="I132" s="133">
        <v>146.97999999999999</v>
      </c>
      <c r="J132" s="133">
        <v>176.99</v>
      </c>
      <c r="K132" s="70">
        <v>528</v>
      </c>
      <c r="L132" s="72">
        <v>831681</v>
      </c>
      <c r="M132" s="132">
        <v>126.47</v>
      </c>
      <c r="N132" s="133">
        <v>115.95</v>
      </c>
      <c r="O132" s="133">
        <v>137.61000000000001</v>
      </c>
      <c r="P132" s="70">
        <v>561</v>
      </c>
      <c r="Q132" s="72">
        <v>784567</v>
      </c>
    </row>
    <row r="133" spans="1:17" x14ac:dyDescent="0.25">
      <c r="A133" s="17" t="s">
        <v>10</v>
      </c>
      <c r="B133" s="154">
        <v>2008</v>
      </c>
      <c r="C133" s="132">
        <v>135.34</v>
      </c>
      <c r="D133" s="133">
        <v>127.09</v>
      </c>
      <c r="E133" s="133">
        <v>143.94</v>
      </c>
      <c r="F133" s="70">
        <v>1100</v>
      </c>
      <c r="G133" s="70">
        <v>1670696</v>
      </c>
      <c r="H133" s="132">
        <v>164.18</v>
      </c>
      <c r="I133" s="133">
        <v>149.77000000000001</v>
      </c>
      <c r="J133" s="133">
        <v>179.43</v>
      </c>
      <c r="K133" s="70">
        <v>566</v>
      </c>
      <c r="L133" s="72">
        <v>858702</v>
      </c>
      <c r="M133" s="132">
        <v>115.94</v>
      </c>
      <c r="N133" s="133">
        <v>106.07</v>
      </c>
      <c r="O133" s="133">
        <v>126.4</v>
      </c>
      <c r="P133" s="70">
        <v>534</v>
      </c>
      <c r="Q133" s="72">
        <v>811994</v>
      </c>
    </row>
    <row r="134" spans="1:17" x14ac:dyDescent="0.25">
      <c r="A134" s="17" t="s">
        <v>10</v>
      </c>
      <c r="B134" s="154">
        <v>2009</v>
      </c>
      <c r="C134" s="132">
        <v>136.22999999999999</v>
      </c>
      <c r="D134" s="133">
        <v>128.16</v>
      </c>
      <c r="E134" s="133">
        <v>144.62</v>
      </c>
      <c r="F134" s="70">
        <v>1166</v>
      </c>
      <c r="G134" s="70">
        <v>1724961</v>
      </c>
      <c r="H134" s="132">
        <v>160.44</v>
      </c>
      <c r="I134" s="133">
        <v>146.59</v>
      </c>
      <c r="J134" s="133">
        <v>175.09</v>
      </c>
      <c r="K134" s="70">
        <v>582</v>
      </c>
      <c r="L134" s="72">
        <v>885192</v>
      </c>
      <c r="M134" s="132">
        <v>120.38</v>
      </c>
      <c r="N134" s="133">
        <v>110.57</v>
      </c>
      <c r="O134" s="133">
        <v>130.76</v>
      </c>
      <c r="P134" s="70">
        <v>584</v>
      </c>
      <c r="Q134" s="72">
        <v>839769</v>
      </c>
    </row>
    <row r="135" spans="1:17" x14ac:dyDescent="0.25">
      <c r="A135" s="17" t="s">
        <v>10</v>
      </c>
      <c r="B135" s="154">
        <v>2010</v>
      </c>
      <c r="C135" s="132">
        <v>130.32</v>
      </c>
      <c r="D135" s="133">
        <v>122.61</v>
      </c>
      <c r="E135" s="133">
        <v>138.34</v>
      </c>
      <c r="F135" s="70">
        <v>1172</v>
      </c>
      <c r="G135" s="70">
        <v>1770124</v>
      </c>
      <c r="H135" s="132">
        <v>148.22</v>
      </c>
      <c r="I135" s="133">
        <v>135.22999999999999</v>
      </c>
      <c r="J135" s="133">
        <v>161.97999999999999</v>
      </c>
      <c r="K135" s="70">
        <v>561</v>
      </c>
      <c r="L135" s="72">
        <v>906791</v>
      </c>
      <c r="M135" s="132">
        <v>119.04</v>
      </c>
      <c r="N135" s="133">
        <v>109.52</v>
      </c>
      <c r="O135" s="133">
        <v>129.09</v>
      </c>
      <c r="P135" s="70">
        <v>611</v>
      </c>
      <c r="Q135" s="72">
        <v>863333</v>
      </c>
    </row>
    <row r="136" spans="1:17" x14ac:dyDescent="0.25">
      <c r="A136" s="17" t="s">
        <v>10</v>
      </c>
      <c r="B136" s="154">
        <v>2011</v>
      </c>
      <c r="C136" s="132">
        <v>132.22999999999999</v>
      </c>
      <c r="D136" s="133">
        <v>124.59</v>
      </c>
      <c r="E136" s="133">
        <v>140.18</v>
      </c>
      <c r="F136" s="70">
        <v>1217</v>
      </c>
      <c r="G136" s="70">
        <v>1802652</v>
      </c>
      <c r="H136" s="132">
        <v>162.71</v>
      </c>
      <c r="I136" s="133">
        <v>149.35</v>
      </c>
      <c r="J136" s="133">
        <v>176.8</v>
      </c>
      <c r="K136" s="70">
        <v>634</v>
      </c>
      <c r="L136" s="72">
        <v>921237</v>
      </c>
      <c r="M136" s="132">
        <v>111.78</v>
      </c>
      <c r="N136" s="133">
        <v>102.66</v>
      </c>
      <c r="O136" s="133">
        <v>121.42</v>
      </c>
      <c r="P136" s="70">
        <v>583</v>
      </c>
      <c r="Q136" s="72">
        <v>881415</v>
      </c>
    </row>
    <row r="137" spans="1:17" x14ac:dyDescent="0.25">
      <c r="A137" s="17" t="s">
        <v>10</v>
      </c>
      <c r="B137" s="154">
        <v>2012</v>
      </c>
      <c r="C137" s="132">
        <v>131.02000000000001</v>
      </c>
      <c r="D137" s="133">
        <v>123.59</v>
      </c>
      <c r="E137" s="133">
        <v>138.74</v>
      </c>
      <c r="F137" s="70">
        <v>1273</v>
      </c>
      <c r="G137" s="70">
        <v>1832893</v>
      </c>
      <c r="H137" s="132">
        <v>144.87</v>
      </c>
      <c r="I137" s="133">
        <v>132.68</v>
      </c>
      <c r="J137" s="133">
        <v>157.74</v>
      </c>
      <c r="K137" s="70">
        <v>609</v>
      </c>
      <c r="L137" s="72">
        <v>935059</v>
      </c>
      <c r="M137" s="132">
        <v>121.65</v>
      </c>
      <c r="N137" s="133">
        <v>112.32</v>
      </c>
      <c r="O137" s="133">
        <v>131.47999999999999</v>
      </c>
      <c r="P137" s="70">
        <v>664</v>
      </c>
      <c r="Q137" s="72">
        <v>897834</v>
      </c>
    </row>
    <row r="138" spans="1:17" x14ac:dyDescent="0.25">
      <c r="A138" s="17" t="s">
        <v>10</v>
      </c>
      <c r="B138" s="154">
        <v>2013</v>
      </c>
      <c r="C138" s="132">
        <v>127.37</v>
      </c>
      <c r="D138" s="133">
        <v>120.18</v>
      </c>
      <c r="E138" s="133">
        <v>134.82</v>
      </c>
      <c r="F138" s="70">
        <v>1287</v>
      </c>
      <c r="G138" s="70">
        <v>1864568</v>
      </c>
      <c r="H138" s="132">
        <v>144.09</v>
      </c>
      <c r="I138" s="133">
        <v>132.11000000000001</v>
      </c>
      <c r="J138" s="133">
        <v>156.75</v>
      </c>
      <c r="K138" s="70">
        <v>621</v>
      </c>
      <c r="L138" s="72">
        <v>949711</v>
      </c>
      <c r="M138" s="132">
        <v>116.14</v>
      </c>
      <c r="N138" s="133">
        <v>107.26</v>
      </c>
      <c r="O138" s="133">
        <v>125.51</v>
      </c>
      <c r="P138" s="70">
        <v>666</v>
      </c>
      <c r="Q138" s="72">
        <v>914857</v>
      </c>
    </row>
    <row r="139" spans="1:17" x14ac:dyDescent="0.25">
      <c r="A139" s="17" t="s">
        <v>10</v>
      </c>
      <c r="B139" s="154">
        <v>2014</v>
      </c>
      <c r="C139" s="132">
        <v>122.3</v>
      </c>
      <c r="D139" s="133">
        <v>115.44</v>
      </c>
      <c r="E139" s="133">
        <v>129.41999999999999</v>
      </c>
      <c r="F139" s="70">
        <v>1307</v>
      </c>
      <c r="G139" s="70">
        <v>1893534</v>
      </c>
      <c r="H139" s="132">
        <v>138.55000000000001</v>
      </c>
      <c r="I139" s="133">
        <v>127.19</v>
      </c>
      <c r="J139" s="133">
        <v>150.55000000000001</v>
      </c>
      <c r="K139" s="70">
        <v>640</v>
      </c>
      <c r="L139" s="72">
        <v>963849</v>
      </c>
      <c r="M139" s="132">
        <v>111.88</v>
      </c>
      <c r="N139" s="133">
        <v>103.3</v>
      </c>
      <c r="O139" s="133">
        <v>120.93</v>
      </c>
      <c r="P139" s="70">
        <v>667</v>
      </c>
      <c r="Q139" s="72">
        <v>929685</v>
      </c>
    </row>
    <row r="140" spans="1:17" x14ac:dyDescent="0.25">
      <c r="A140" s="17" t="s">
        <v>10</v>
      </c>
      <c r="B140" s="154">
        <v>2015</v>
      </c>
      <c r="C140" s="132">
        <v>119.39</v>
      </c>
      <c r="D140" s="133">
        <v>112.77</v>
      </c>
      <c r="E140" s="133">
        <v>126.27</v>
      </c>
      <c r="F140" s="70">
        <v>1335</v>
      </c>
      <c r="G140" s="70">
        <v>1919904</v>
      </c>
      <c r="H140" s="132">
        <v>143.87</v>
      </c>
      <c r="I140" s="133">
        <v>132.43</v>
      </c>
      <c r="J140" s="133">
        <v>155.93</v>
      </c>
      <c r="K140" s="70">
        <v>679</v>
      </c>
      <c r="L140" s="72">
        <v>977125</v>
      </c>
      <c r="M140" s="132">
        <v>103.1</v>
      </c>
      <c r="N140" s="133">
        <v>95.13</v>
      </c>
      <c r="O140" s="133">
        <v>111.51</v>
      </c>
      <c r="P140" s="70">
        <v>656</v>
      </c>
      <c r="Q140" s="72">
        <v>942779</v>
      </c>
    </row>
    <row r="141" spans="1:17" x14ac:dyDescent="0.25">
      <c r="A141" s="17" t="s">
        <v>10</v>
      </c>
      <c r="B141" s="154">
        <v>2016</v>
      </c>
      <c r="C141" s="132">
        <v>117.91</v>
      </c>
      <c r="D141" s="133">
        <v>111.39</v>
      </c>
      <c r="E141" s="133">
        <v>124.68</v>
      </c>
      <c r="F141" s="70">
        <v>1344</v>
      </c>
      <c r="G141" s="70">
        <v>1939973</v>
      </c>
      <c r="H141" s="132">
        <v>142.54</v>
      </c>
      <c r="I141" s="133">
        <v>131.32</v>
      </c>
      <c r="J141" s="133">
        <v>154.36000000000001</v>
      </c>
      <c r="K141" s="70">
        <v>694</v>
      </c>
      <c r="L141" s="72">
        <v>987349</v>
      </c>
      <c r="M141" s="132">
        <v>100.93</v>
      </c>
      <c r="N141" s="133">
        <v>93.1</v>
      </c>
      <c r="O141" s="133">
        <v>109.2</v>
      </c>
      <c r="P141" s="69">
        <v>650</v>
      </c>
      <c r="Q141" s="72">
        <v>952624</v>
      </c>
    </row>
    <row r="142" spans="1:17" x14ac:dyDescent="0.25">
      <c r="A142" s="17" t="s">
        <v>10</v>
      </c>
      <c r="B142" s="154">
        <v>2017</v>
      </c>
      <c r="C142" s="132">
        <v>111.04</v>
      </c>
      <c r="D142" s="133">
        <v>104.87</v>
      </c>
      <c r="E142" s="133">
        <v>117.45</v>
      </c>
      <c r="F142" s="70">
        <v>1330</v>
      </c>
      <c r="G142" s="70">
        <v>1952169</v>
      </c>
      <c r="H142" s="132">
        <v>126.56</v>
      </c>
      <c r="I142" s="133">
        <v>116.28</v>
      </c>
      <c r="J142" s="133">
        <v>137.4</v>
      </c>
      <c r="K142" s="70">
        <v>654</v>
      </c>
      <c r="L142" s="72">
        <v>993646</v>
      </c>
      <c r="M142" s="132">
        <v>100.68</v>
      </c>
      <c r="N142" s="133">
        <v>93.01</v>
      </c>
      <c r="O142" s="133">
        <v>108.76</v>
      </c>
      <c r="P142" s="69">
        <v>676</v>
      </c>
      <c r="Q142" s="72">
        <v>958523</v>
      </c>
    </row>
    <row r="143" spans="1:17" x14ac:dyDescent="0.25">
      <c r="A143" s="17" t="s">
        <v>10</v>
      </c>
      <c r="B143" s="154">
        <v>2018</v>
      </c>
      <c r="C143" s="132">
        <v>110.72</v>
      </c>
      <c r="D143" s="133">
        <v>104.64</v>
      </c>
      <c r="E143" s="133">
        <v>117.02</v>
      </c>
      <c r="F143" s="70">
        <v>1367</v>
      </c>
      <c r="G143" s="70">
        <v>1962125</v>
      </c>
      <c r="H143" s="132">
        <v>125.27</v>
      </c>
      <c r="I143" s="133">
        <v>115.24</v>
      </c>
      <c r="J143" s="133">
        <v>135.85</v>
      </c>
      <c r="K143" s="70">
        <v>675</v>
      </c>
      <c r="L143" s="72">
        <v>998500</v>
      </c>
      <c r="M143" s="132">
        <v>101.18</v>
      </c>
      <c r="N143" s="133">
        <v>93.56</v>
      </c>
      <c r="O143" s="133">
        <v>109.21</v>
      </c>
      <c r="P143" s="70">
        <v>692</v>
      </c>
      <c r="Q143" s="72">
        <v>963625</v>
      </c>
    </row>
    <row r="144" spans="1:17" x14ac:dyDescent="0.25">
      <c r="A144" s="17" t="s">
        <v>10</v>
      </c>
      <c r="B144" s="154">
        <v>2019</v>
      </c>
      <c r="C144" s="132">
        <v>106.27</v>
      </c>
      <c r="D144" s="133">
        <v>100.46</v>
      </c>
      <c r="E144" s="133">
        <v>112.29</v>
      </c>
      <c r="F144" s="70">
        <v>1374</v>
      </c>
      <c r="G144" s="70">
        <v>1967960</v>
      </c>
      <c r="H144" s="132">
        <v>126.76</v>
      </c>
      <c r="I144" s="133">
        <v>116.86</v>
      </c>
      <c r="J144" s="133">
        <v>137.19999999999999</v>
      </c>
      <c r="K144" s="69">
        <v>706</v>
      </c>
      <c r="L144" s="72">
        <v>1001373</v>
      </c>
      <c r="M144" s="132">
        <v>92.47</v>
      </c>
      <c r="N144" s="133">
        <v>85.4</v>
      </c>
      <c r="O144" s="133">
        <v>99.94</v>
      </c>
      <c r="P144" s="69">
        <v>668</v>
      </c>
      <c r="Q144" s="72">
        <v>966587</v>
      </c>
    </row>
    <row r="145" spans="1:17" x14ac:dyDescent="0.25">
      <c r="A145" s="17" t="s">
        <v>10</v>
      </c>
      <c r="B145" s="154">
        <v>2020</v>
      </c>
      <c r="C145" s="132">
        <v>104.71</v>
      </c>
      <c r="D145" s="133">
        <v>99.04</v>
      </c>
      <c r="E145" s="133">
        <v>110.6</v>
      </c>
      <c r="F145" s="70">
        <v>1388</v>
      </c>
      <c r="G145" s="70">
        <v>1968697</v>
      </c>
      <c r="H145" s="132">
        <v>120.21</v>
      </c>
      <c r="I145" s="133">
        <v>110.73</v>
      </c>
      <c r="J145" s="133">
        <v>130.21</v>
      </c>
      <c r="K145" s="69">
        <v>691</v>
      </c>
      <c r="L145" s="72">
        <v>1001347</v>
      </c>
      <c r="M145" s="132">
        <v>94.61</v>
      </c>
      <c r="N145" s="133">
        <v>87.55</v>
      </c>
      <c r="O145" s="133">
        <v>102.05</v>
      </c>
      <c r="P145" s="69">
        <v>697</v>
      </c>
      <c r="Q145" s="72">
        <v>967350</v>
      </c>
    </row>
    <row r="146" spans="1:17" x14ac:dyDescent="0.25">
      <c r="A146" s="17" t="s">
        <v>10</v>
      </c>
      <c r="B146" s="154">
        <v>2021</v>
      </c>
      <c r="C146" s="132">
        <v>102.78</v>
      </c>
      <c r="D146" s="133">
        <v>97.26</v>
      </c>
      <c r="E146" s="133">
        <v>108.51</v>
      </c>
      <c r="F146" s="70">
        <v>1413</v>
      </c>
      <c r="G146" s="70">
        <v>1937546</v>
      </c>
      <c r="H146" s="132">
        <v>120.06</v>
      </c>
      <c r="I146" s="133">
        <v>110.67</v>
      </c>
      <c r="J146" s="133">
        <v>129.94999999999999</v>
      </c>
      <c r="K146" s="70">
        <v>708</v>
      </c>
      <c r="L146" s="72">
        <v>984613</v>
      </c>
      <c r="M146" s="132">
        <v>91.53</v>
      </c>
      <c r="N146" s="133">
        <v>84.74</v>
      </c>
      <c r="O146" s="133">
        <v>98.68</v>
      </c>
      <c r="P146" s="70">
        <v>705</v>
      </c>
      <c r="Q146" s="72">
        <v>952933</v>
      </c>
    </row>
    <row r="147" spans="1:17" x14ac:dyDescent="0.25">
      <c r="A147" s="17" t="s">
        <v>10</v>
      </c>
      <c r="B147" s="154">
        <v>2022</v>
      </c>
      <c r="C147" s="132">
        <v>99.73</v>
      </c>
      <c r="D147" s="133">
        <v>94.37</v>
      </c>
      <c r="E147" s="133">
        <v>105.3</v>
      </c>
      <c r="F147" s="70">
        <v>1399</v>
      </c>
      <c r="G147" s="70">
        <v>1929162</v>
      </c>
      <c r="H147" s="132">
        <v>113.64</v>
      </c>
      <c r="I147" s="133">
        <v>104.74</v>
      </c>
      <c r="J147" s="133">
        <v>123.03</v>
      </c>
      <c r="K147" s="70">
        <v>701</v>
      </c>
      <c r="L147" s="72">
        <v>979191</v>
      </c>
      <c r="M147" s="132">
        <v>90.43</v>
      </c>
      <c r="N147" s="133">
        <v>83.71</v>
      </c>
      <c r="O147" s="133">
        <v>97.51</v>
      </c>
      <c r="P147" s="70">
        <v>698</v>
      </c>
      <c r="Q147" s="72">
        <v>949971</v>
      </c>
    </row>
    <row r="148" spans="1:17" x14ac:dyDescent="0.25">
      <c r="A148" s="17" t="s">
        <v>10</v>
      </c>
      <c r="B148" s="154" t="s">
        <v>112</v>
      </c>
      <c r="C148" s="132">
        <v>104.67</v>
      </c>
      <c r="D148" s="133">
        <v>102.11</v>
      </c>
      <c r="E148" s="133">
        <v>107.27</v>
      </c>
      <c r="F148" s="70">
        <v>6941</v>
      </c>
      <c r="G148" s="70">
        <v>9765490</v>
      </c>
      <c r="H148" s="132">
        <v>120.92</v>
      </c>
      <c r="I148" s="133">
        <v>116.62</v>
      </c>
      <c r="J148" s="133">
        <v>125.33</v>
      </c>
      <c r="K148" s="70">
        <v>3481</v>
      </c>
      <c r="L148" s="72">
        <v>4965024</v>
      </c>
      <c r="M148" s="132">
        <v>93.94</v>
      </c>
      <c r="N148" s="133">
        <v>90.76</v>
      </c>
      <c r="O148" s="133">
        <v>97.2</v>
      </c>
      <c r="P148" s="70">
        <v>3460</v>
      </c>
      <c r="Q148" s="72">
        <v>4800466</v>
      </c>
    </row>
    <row r="149" spans="1:17" x14ac:dyDescent="0.25">
      <c r="A149" s="17" t="s">
        <v>37</v>
      </c>
      <c r="B149" s="154">
        <v>1988</v>
      </c>
      <c r="C149" s="132">
        <v>291.67</v>
      </c>
      <c r="D149" s="133">
        <v>272.81</v>
      </c>
      <c r="E149" s="133">
        <v>311.41000000000003</v>
      </c>
      <c r="F149" s="70">
        <v>966</v>
      </c>
      <c r="G149" s="70">
        <v>491922</v>
      </c>
      <c r="H149" s="132">
        <v>403.85</v>
      </c>
      <c r="I149" s="133">
        <v>368.13</v>
      </c>
      <c r="J149" s="133">
        <v>441.82</v>
      </c>
      <c r="K149" s="69">
        <v>560</v>
      </c>
      <c r="L149" s="72">
        <v>243290</v>
      </c>
      <c r="M149" s="132">
        <v>215.46</v>
      </c>
      <c r="N149" s="133">
        <v>194.51</v>
      </c>
      <c r="O149" s="133">
        <v>237.94</v>
      </c>
      <c r="P149" s="70">
        <v>406</v>
      </c>
      <c r="Q149" s="72">
        <v>248632</v>
      </c>
    </row>
    <row r="150" spans="1:17" x14ac:dyDescent="0.25">
      <c r="A150" s="17" t="s">
        <v>37</v>
      </c>
      <c r="B150" s="154">
        <v>1989</v>
      </c>
      <c r="C150" s="132">
        <v>289.02</v>
      </c>
      <c r="D150" s="133">
        <v>270.13</v>
      </c>
      <c r="E150" s="133">
        <v>308.8</v>
      </c>
      <c r="F150" s="70">
        <v>943</v>
      </c>
      <c r="G150" s="70">
        <v>497270</v>
      </c>
      <c r="H150" s="132">
        <v>410.1</v>
      </c>
      <c r="I150" s="133">
        <v>373.25</v>
      </c>
      <c r="J150" s="133">
        <v>449.26</v>
      </c>
      <c r="K150" s="70">
        <v>549</v>
      </c>
      <c r="L150" s="72">
        <v>246032</v>
      </c>
      <c r="M150" s="132">
        <v>210.14</v>
      </c>
      <c r="N150" s="133">
        <v>189.47</v>
      </c>
      <c r="O150" s="133">
        <v>232.35</v>
      </c>
      <c r="P150" s="70">
        <v>394</v>
      </c>
      <c r="Q150" s="72">
        <v>251238</v>
      </c>
    </row>
    <row r="151" spans="1:17" x14ac:dyDescent="0.25">
      <c r="A151" s="17" t="s">
        <v>37</v>
      </c>
      <c r="B151" s="154">
        <v>1990</v>
      </c>
      <c r="C151" s="132">
        <v>270.07</v>
      </c>
      <c r="D151" s="133">
        <v>252.18</v>
      </c>
      <c r="E151" s="133">
        <v>288.83</v>
      </c>
      <c r="F151" s="70">
        <v>904</v>
      </c>
      <c r="G151" s="70">
        <v>504651</v>
      </c>
      <c r="H151" s="132">
        <v>351.23</v>
      </c>
      <c r="I151" s="133">
        <v>318.37</v>
      </c>
      <c r="J151" s="133">
        <v>386.25</v>
      </c>
      <c r="K151" s="70">
        <v>486</v>
      </c>
      <c r="L151" s="72">
        <v>249758</v>
      </c>
      <c r="M151" s="132">
        <v>218.07</v>
      </c>
      <c r="N151" s="133">
        <v>197.31</v>
      </c>
      <c r="O151" s="133">
        <v>240.32</v>
      </c>
      <c r="P151" s="70">
        <v>418</v>
      </c>
      <c r="Q151" s="72">
        <v>254893</v>
      </c>
    </row>
    <row r="152" spans="1:17" x14ac:dyDescent="0.25">
      <c r="A152" s="17" t="s">
        <v>37</v>
      </c>
      <c r="B152" s="154">
        <v>1991</v>
      </c>
      <c r="C152" s="132">
        <v>280.60000000000002</v>
      </c>
      <c r="D152" s="133">
        <v>262.7</v>
      </c>
      <c r="E152" s="133">
        <v>299.32</v>
      </c>
      <c r="F152" s="70">
        <v>964</v>
      </c>
      <c r="G152" s="70">
        <v>503722</v>
      </c>
      <c r="H152" s="132">
        <v>360.24</v>
      </c>
      <c r="I152" s="133">
        <v>328.13</v>
      </c>
      <c r="J152" s="133">
        <v>394.41</v>
      </c>
      <c r="K152" s="70">
        <v>522</v>
      </c>
      <c r="L152" s="72">
        <v>248614</v>
      </c>
      <c r="M152" s="132">
        <v>225.97</v>
      </c>
      <c r="N152" s="133">
        <v>205.1</v>
      </c>
      <c r="O152" s="133">
        <v>248.3</v>
      </c>
      <c r="P152" s="70">
        <v>442</v>
      </c>
      <c r="Q152" s="72">
        <v>255108</v>
      </c>
    </row>
    <row r="153" spans="1:17" x14ac:dyDescent="0.25">
      <c r="A153" s="17" t="s">
        <v>37</v>
      </c>
      <c r="B153" s="154">
        <v>1992</v>
      </c>
      <c r="C153" s="132">
        <v>288.99</v>
      </c>
      <c r="D153" s="133">
        <v>270.81</v>
      </c>
      <c r="E153" s="133">
        <v>308</v>
      </c>
      <c r="F153" s="70">
        <v>986</v>
      </c>
      <c r="G153" s="70">
        <v>501830</v>
      </c>
      <c r="H153" s="132">
        <v>390.69</v>
      </c>
      <c r="I153" s="133">
        <v>356.77</v>
      </c>
      <c r="J153" s="133">
        <v>426.7</v>
      </c>
      <c r="K153" s="70">
        <v>551</v>
      </c>
      <c r="L153" s="72">
        <v>247226</v>
      </c>
      <c r="M153" s="132">
        <v>221.98</v>
      </c>
      <c r="N153" s="133">
        <v>201.38</v>
      </c>
      <c r="O153" s="133">
        <v>244.02</v>
      </c>
      <c r="P153" s="70">
        <v>435</v>
      </c>
      <c r="Q153" s="72">
        <v>254604</v>
      </c>
    </row>
    <row r="154" spans="1:17" x14ac:dyDescent="0.25">
      <c r="A154" s="17" t="s">
        <v>37</v>
      </c>
      <c r="B154" s="154">
        <v>1993</v>
      </c>
      <c r="C154" s="132">
        <v>270.52999999999997</v>
      </c>
      <c r="D154" s="133">
        <v>253.04</v>
      </c>
      <c r="E154" s="133">
        <v>288.83</v>
      </c>
      <c r="F154" s="70">
        <v>928</v>
      </c>
      <c r="G154" s="70">
        <v>497723</v>
      </c>
      <c r="H154" s="132">
        <v>374.85</v>
      </c>
      <c r="I154" s="133">
        <v>341.05</v>
      </c>
      <c r="J154" s="133">
        <v>410.78</v>
      </c>
      <c r="K154" s="70">
        <v>518</v>
      </c>
      <c r="L154" s="72">
        <v>244743</v>
      </c>
      <c r="M154" s="132">
        <v>205.15</v>
      </c>
      <c r="N154" s="133">
        <v>185.61</v>
      </c>
      <c r="O154" s="133">
        <v>226.1</v>
      </c>
      <c r="P154" s="70">
        <v>410</v>
      </c>
      <c r="Q154" s="72">
        <v>252980</v>
      </c>
    </row>
    <row r="155" spans="1:17" x14ac:dyDescent="0.25">
      <c r="A155" s="17" t="s">
        <v>37</v>
      </c>
      <c r="B155" s="154">
        <v>1994</v>
      </c>
      <c r="C155" s="132">
        <v>270.29000000000002</v>
      </c>
      <c r="D155" s="133">
        <v>252.99</v>
      </c>
      <c r="E155" s="133">
        <v>288.39</v>
      </c>
      <c r="F155" s="70">
        <v>939</v>
      </c>
      <c r="G155" s="70">
        <v>490851</v>
      </c>
      <c r="H155" s="132">
        <v>347.17</v>
      </c>
      <c r="I155" s="133">
        <v>315.44</v>
      </c>
      <c r="J155" s="133">
        <v>380.96</v>
      </c>
      <c r="K155" s="70">
        <v>492</v>
      </c>
      <c r="L155" s="72">
        <v>240540</v>
      </c>
      <c r="M155" s="132">
        <v>222.9</v>
      </c>
      <c r="N155" s="133">
        <v>202.61</v>
      </c>
      <c r="O155" s="133">
        <v>244.6</v>
      </c>
      <c r="P155" s="70">
        <v>447</v>
      </c>
      <c r="Q155" s="72">
        <v>250311</v>
      </c>
    </row>
    <row r="156" spans="1:17" x14ac:dyDescent="0.25">
      <c r="A156" s="17" t="s">
        <v>37</v>
      </c>
      <c r="B156" s="154">
        <v>1995</v>
      </c>
      <c r="C156" s="132">
        <v>273</v>
      </c>
      <c r="D156" s="133">
        <v>255.79</v>
      </c>
      <c r="E156" s="133">
        <v>291</v>
      </c>
      <c r="F156" s="70">
        <v>965</v>
      </c>
      <c r="G156" s="70">
        <v>486815</v>
      </c>
      <c r="H156" s="132">
        <v>365.36</v>
      </c>
      <c r="I156" s="133">
        <v>332.98</v>
      </c>
      <c r="J156" s="133">
        <v>399.79</v>
      </c>
      <c r="K156" s="70">
        <v>520</v>
      </c>
      <c r="L156" s="72">
        <v>238152</v>
      </c>
      <c r="M156" s="132">
        <v>217.04</v>
      </c>
      <c r="N156" s="133">
        <v>197.24</v>
      </c>
      <c r="O156" s="133">
        <v>238.22</v>
      </c>
      <c r="P156" s="70">
        <v>445</v>
      </c>
      <c r="Q156" s="72">
        <v>248663</v>
      </c>
    </row>
    <row r="157" spans="1:17" x14ac:dyDescent="0.25">
      <c r="A157" s="17" t="s">
        <v>37</v>
      </c>
      <c r="B157" s="154">
        <v>1996</v>
      </c>
      <c r="C157" s="132">
        <v>263.93</v>
      </c>
      <c r="D157" s="133">
        <v>247.12</v>
      </c>
      <c r="E157" s="133">
        <v>281.52999999999997</v>
      </c>
      <c r="F157" s="70">
        <v>940</v>
      </c>
      <c r="G157" s="70">
        <v>484979</v>
      </c>
      <c r="H157" s="132">
        <v>363.8</v>
      </c>
      <c r="I157" s="133">
        <v>331.6</v>
      </c>
      <c r="J157" s="133">
        <v>398.02</v>
      </c>
      <c r="K157" s="70">
        <v>518</v>
      </c>
      <c r="L157" s="72">
        <v>236903</v>
      </c>
      <c r="M157" s="132">
        <v>204.02</v>
      </c>
      <c r="N157" s="133">
        <v>184.96</v>
      </c>
      <c r="O157" s="133">
        <v>224.45</v>
      </c>
      <c r="P157" s="70">
        <v>422</v>
      </c>
      <c r="Q157" s="72">
        <v>248076</v>
      </c>
    </row>
    <row r="158" spans="1:17" x14ac:dyDescent="0.25">
      <c r="A158" s="17" t="s">
        <v>37</v>
      </c>
      <c r="B158" s="154">
        <v>1997</v>
      </c>
      <c r="C158" s="132">
        <v>257.51</v>
      </c>
      <c r="D158" s="133">
        <v>241.14</v>
      </c>
      <c r="E158" s="133">
        <v>274.66000000000003</v>
      </c>
      <c r="F158" s="70">
        <v>941</v>
      </c>
      <c r="G158" s="70">
        <v>485745</v>
      </c>
      <c r="H158" s="132">
        <v>342.72</v>
      </c>
      <c r="I158" s="133">
        <v>311.92</v>
      </c>
      <c r="J158" s="133">
        <v>375.5</v>
      </c>
      <c r="K158" s="70">
        <v>502</v>
      </c>
      <c r="L158" s="72">
        <v>237270</v>
      </c>
      <c r="M158" s="132">
        <v>207.65</v>
      </c>
      <c r="N158" s="133">
        <v>188.64</v>
      </c>
      <c r="O158" s="133">
        <v>228</v>
      </c>
      <c r="P158" s="70">
        <v>439</v>
      </c>
      <c r="Q158" s="72">
        <v>248475</v>
      </c>
    </row>
    <row r="159" spans="1:17" x14ac:dyDescent="0.25">
      <c r="A159" s="17" t="s">
        <v>37</v>
      </c>
      <c r="B159" s="154">
        <v>1998</v>
      </c>
      <c r="C159" s="132">
        <v>254.12</v>
      </c>
      <c r="D159" s="133">
        <v>237.92</v>
      </c>
      <c r="E159" s="133">
        <v>271.08</v>
      </c>
      <c r="F159" s="70">
        <v>937</v>
      </c>
      <c r="G159" s="70">
        <v>484898</v>
      </c>
      <c r="H159" s="132">
        <v>320.52</v>
      </c>
      <c r="I159" s="133">
        <v>291.10000000000002</v>
      </c>
      <c r="J159" s="133">
        <v>351.88</v>
      </c>
      <c r="K159" s="70">
        <v>481</v>
      </c>
      <c r="L159" s="72">
        <v>236810</v>
      </c>
      <c r="M159" s="132">
        <v>212.54</v>
      </c>
      <c r="N159" s="133">
        <v>193.42</v>
      </c>
      <c r="O159" s="133">
        <v>232.98</v>
      </c>
      <c r="P159" s="70">
        <v>456</v>
      </c>
      <c r="Q159" s="72">
        <v>248088</v>
      </c>
    </row>
    <row r="160" spans="1:17" x14ac:dyDescent="0.25">
      <c r="A160" s="17" t="s">
        <v>37</v>
      </c>
      <c r="B160" s="154">
        <v>1999</v>
      </c>
      <c r="C160" s="132">
        <v>253.82</v>
      </c>
      <c r="D160" s="133">
        <v>237.81</v>
      </c>
      <c r="E160" s="133">
        <v>270.58</v>
      </c>
      <c r="F160" s="70">
        <v>955</v>
      </c>
      <c r="G160" s="70">
        <v>482147</v>
      </c>
      <c r="H160" s="132">
        <v>328.95</v>
      </c>
      <c r="I160" s="133">
        <v>299.3</v>
      </c>
      <c r="J160" s="133">
        <v>360.51</v>
      </c>
      <c r="K160" s="70">
        <v>496</v>
      </c>
      <c r="L160" s="72">
        <v>235005</v>
      </c>
      <c r="M160" s="132">
        <v>209.87</v>
      </c>
      <c r="N160" s="133">
        <v>191.07</v>
      </c>
      <c r="O160" s="133">
        <v>229.99</v>
      </c>
      <c r="P160" s="70">
        <v>459</v>
      </c>
      <c r="Q160" s="72">
        <v>247142</v>
      </c>
    </row>
    <row r="161" spans="1:17" x14ac:dyDescent="0.25">
      <c r="A161" s="17" t="s">
        <v>37</v>
      </c>
      <c r="B161" s="154">
        <v>2000</v>
      </c>
      <c r="C161" s="132">
        <v>246.79</v>
      </c>
      <c r="D161" s="133">
        <v>231.16</v>
      </c>
      <c r="E161" s="133">
        <v>263.14999999999998</v>
      </c>
      <c r="F161" s="70">
        <v>947</v>
      </c>
      <c r="G161" s="70">
        <v>480541</v>
      </c>
      <c r="H161" s="132">
        <v>334.66</v>
      </c>
      <c r="I161" s="133">
        <v>305.2</v>
      </c>
      <c r="J161" s="133">
        <v>366</v>
      </c>
      <c r="K161" s="70">
        <v>519</v>
      </c>
      <c r="L161" s="72">
        <v>233933</v>
      </c>
      <c r="M161" s="132">
        <v>191.62</v>
      </c>
      <c r="N161" s="133">
        <v>173.85</v>
      </c>
      <c r="O161" s="133">
        <v>210.68</v>
      </c>
      <c r="P161" s="70">
        <v>428</v>
      </c>
      <c r="Q161" s="72">
        <v>246608</v>
      </c>
    </row>
    <row r="162" spans="1:17" x14ac:dyDescent="0.25">
      <c r="A162" s="17" t="s">
        <v>37</v>
      </c>
      <c r="B162" s="154">
        <v>2001</v>
      </c>
      <c r="C162" s="132">
        <v>248.7</v>
      </c>
      <c r="D162" s="133">
        <v>233.08</v>
      </c>
      <c r="E162" s="133">
        <v>265.05</v>
      </c>
      <c r="F162" s="70">
        <v>965</v>
      </c>
      <c r="G162" s="70">
        <v>474290</v>
      </c>
      <c r="H162" s="132">
        <v>324.26</v>
      </c>
      <c r="I162" s="133">
        <v>295.62</v>
      </c>
      <c r="J162" s="133">
        <v>354.74</v>
      </c>
      <c r="K162" s="70">
        <v>512</v>
      </c>
      <c r="L162" s="72">
        <v>230824</v>
      </c>
      <c r="M162" s="132">
        <v>200.73</v>
      </c>
      <c r="N162" s="133">
        <v>182.61</v>
      </c>
      <c r="O162" s="133">
        <v>220.13</v>
      </c>
      <c r="P162" s="70">
        <v>453</v>
      </c>
      <c r="Q162" s="72">
        <v>243466</v>
      </c>
    </row>
    <row r="163" spans="1:17" x14ac:dyDescent="0.25">
      <c r="A163" s="17" t="s">
        <v>37</v>
      </c>
      <c r="B163" s="154">
        <v>2002</v>
      </c>
      <c r="C163" s="132">
        <v>253.19</v>
      </c>
      <c r="D163" s="133">
        <v>237.33</v>
      </c>
      <c r="E163" s="133">
        <v>269.8</v>
      </c>
      <c r="F163" s="70">
        <v>972</v>
      </c>
      <c r="G163" s="70">
        <v>465176</v>
      </c>
      <c r="H163" s="132">
        <v>318.83</v>
      </c>
      <c r="I163" s="133">
        <v>290.04000000000002</v>
      </c>
      <c r="J163" s="133">
        <v>349.5</v>
      </c>
      <c r="K163" s="70">
        <v>496</v>
      </c>
      <c r="L163" s="72">
        <v>226346</v>
      </c>
      <c r="M163" s="132">
        <v>212.3</v>
      </c>
      <c r="N163" s="133">
        <v>193.58</v>
      </c>
      <c r="O163" s="133">
        <v>232.32</v>
      </c>
      <c r="P163" s="70">
        <v>476</v>
      </c>
      <c r="Q163" s="72">
        <v>238830</v>
      </c>
    </row>
    <row r="164" spans="1:17" x14ac:dyDescent="0.25">
      <c r="A164" s="17" t="s">
        <v>37</v>
      </c>
      <c r="B164" s="154">
        <v>2003</v>
      </c>
      <c r="C164" s="132">
        <v>245.14</v>
      </c>
      <c r="D164" s="133">
        <v>229.58</v>
      </c>
      <c r="E164" s="133">
        <v>261.45</v>
      </c>
      <c r="F164" s="70">
        <v>948</v>
      </c>
      <c r="G164" s="70">
        <v>457320</v>
      </c>
      <c r="H164" s="132">
        <v>300.02999999999997</v>
      </c>
      <c r="I164" s="133">
        <v>272.58</v>
      </c>
      <c r="J164" s="133">
        <v>329.32</v>
      </c>
      <c r="K164" s="70">
        <v>479</v>
      </c>
      <c r="L164" s="72">
        <v>222489</v>
      </c>
      <c r="M164" s="132">
        <v>209.1</v>
      </c>
      <c r="N164" s="133">
        <v>190.51</v>
      </c>
      <c r="O164" s="133">
        <v>229</v>
      </c>
      <c r="P164" s="70">
        <v>469</v>
      </c>
      <c r="Q164" s="72">
        <v>234831</v>
      </c>
    </row>
    <row r="165" spans="1:17" x14ac:dyDescent="0.25">
      <c r="A165" s="17" t="s">
        <v>37</v>
      </c>
      <c r="B165" s="154">
        <v>2004</v>
      </c>
      <c r="C165" s="132">
        <v>247.47</v>
      </c>
      <c r="D165" s="133">
        <v>231.75</v>
      </c>
      <c r="E165" s="133">
        <v>263.95</v>
      </c>
      <c r="F165" s="70">
        <v>949</v>
      </c>
      <c r="G165" s="70">
        <v>450223</v>
      </c>
      <c r="H165" s="132">
        <v>297.89</v>
      </c>
      <c r="I165" s="133">
        <v>270.3</v>
      </c>
      <c r="J165" s="133">
        <v>327.36</v>
      </c>
      <c r="K165" s="70">
        <v>471</v>
      </c>
      <c r="L165" s="72">
        <v>218925</v>
      </c>
      <c r="M165" s="132">
        <v>216.58</v>
      </c>
      <c r="N165" s="133">
        <v>197.47</v>
      </c>
      <c r="O165" s="133">
        <v>237.02</v>
      </c>
      <c r="P165" s="70">
        <v>478</v>
      </c>
      <c r="Q165" s="72">
        <v>231298</v>
      </c>
    </row>
    <row r="166" spans="1:17" x14ac:dyDescent="0.25">
      <c r="A166" s="17" t="s">
        <v>37</v>
      </c>
      <c r="B166" s="154">
        <v>2005</v>
      </c>
      <c r="C166" s="132">
        <v>233.79</v>
      </c>
      <c r="D166" s="133">
        <v>218.64</v>
      </c>
      <c r="E166" s="133">
        <v>249.68</v>
      </c>
      <c r="F166" s="70">
        <v>913</v>
      </c>
      <c r="G166" s="70">
        <v>445062</v>
      </c>
      <c r="H166" s="132">
        <v>298.01</v>
      </c>
      <c r="I166" s="133">
        <v>270.58</v>
      </c>
      <c r="J166" s="133">
        <v>327.29000000000002</v>
      </c>
      <c r="K166" s="70">
        <v>474</v>
      </c>
      <c r="L166" s="72">
        <v>216536</v>
      </c>
      <c r="M166" s="132">
        <v>196.66</v>
      </c>
      <c r="N166" s="133">
        <v>178.53</v>
      </c>
      <c r="O166" s="133">
        <v>216.13</v>
      </c>
      <c r="P166" s="70">
        <v>439</v>
      </c>
      <c r="Q166" s="72">
        <v>228526</v>
      </c>
    </row>
    <row r="167" spans="1:17" x14ac:dyDescent="0.25">
      <c r="A167" s="17" t="s">
        <v>37</v>
      </c>
      <c r="B167" s="154">
        <v>2006</v>
      </c>
      <c r="C167" s="132">
        <v>228.67</v>
      </c>
      <c r="D167" s="133">
        <v>213.74</v>
      </c>
      <c r="E167" s="133">
        <v>244.36</v>
      </c>
      <c r="F167" s="70">
        <v>905</v>
      </c>
      <c r="G167" s="70">
        <v>441874</v>
      </c>
      <c r="H167" s="132">
        <v>256.51</v>
      </c>
      <c r="I167" s="133">
        <v>231.19</v>
      </c>
      <c r="J167" s="133">
        <v>283.69</v>
      </c>
      <c r="K167" s="70">
        <v>413</v>
      </c>
      <c r="L167" s="72">
        <v>214973</v>
      </c>
      <c r="M167" s="132">
        <v>216.86</v>
      </c>
      <c r="N167" s="133">
        <v>197.9</v>
      </c>
      <c r="O167" s="133">
        <v>237.16</v>
      </c>
      <c r="P167" s="70">
        <v>492</v>
      </c>
      <c r="Q167" s="72">
        <v>226901</v>
      </c>
    </row>
    <row r="168" spans="1:17" x14ac:dyDescent="0.25">
      <c r="A168" s="17" t="s">
        <v>37</v>
      </c>
      <c r="B168" s="154">
        <v>2007</v>
      </c>
      <c r="C168" s="132">
        <v>230.23</v>
      </c>
      <c r="D168" s="133">
        <v>215.35</v>
      </c>
      <c r="E168" s="133">
        <v>245.86</v>
      </c>
      <c r="F168" s="70">
        <v>927</v>
      </c>
      <c r="G168" s="70">
        <v>440395</v>
      </c>
      <c r="H168" s="132">
        <v>279.36</v>
      </c>
      <c r="I168" s="133">
        <v>253.32</v>
      </c>
      <c r="J168" s="133">
        <v>307.20999999999998</v>
      </c>
      <c r="K168" s="70">
        <v>466</v>
      </c>
      <c r="L168" s="72">
        <v>214473</v>
      </c>
      <c r="M168" s="132">
        <v>201.4</v>
      </c>
      <c r="N168" s="133">
        <v>183.18</v>
      </c>
      <c r="O168" s="133">
        <v>220.94</v>
      </c>
      <c r="P168" s="70">
        <v>461</v>
      </c>
      <c r="Q168" s="72">
        <v>225922</v>
      </c>
    </row>
    <row r="169" spans="1:17" x14ac:dyDescent="0.25">
      <c r="A169" s="17" t="s">
        <v>37</v>
      </c>
      <c r="B169" s="154">
        <v>2008</v>
      </c>
      <c r="C169" s="132">
        <v>216.35</v>
      </c>
      <c r="D169" s="133">
        <v>201.96</v>
      </c>
      <c r="E169" s="133">
        <v>231.47</v>
      </c>
      <c r="F169" s="70">
        <v>880</v>
      </c>
      <c r="G169" s="70">
        <v>441502</v>
      </c>
      <c r="H169" s="132">
        <v>271.81</v>
      </c>
      <c r="I169" s="133">
        <v>246.15</v>
      </c>
      <c r="J169" s="133">
        <v>299.26</v>
      </c>
      <c r="K169" s="70">
        <v>453</v>
      </c>
      <c r="L169" s="72">
        <v>215442</v>
      </c>
      <c r="M169" s="132">
        <v>181.99</v>
      </c>
      <c r="N169" s="133">
        <v>164.85</v>
      </c>
      <c r="O169" s="133">
        <v>200.44</v>
      </c>
      <c r="P169" s="70">
        <v>427</v>
      </c>
      <c r="Q169" s="72">
        <v>226060</v>
      </c>
    </row>
    <row r="170" spans="1:17" x14ac:dyDescent="0.25">
      <c r="A170" s="17" t="s">
        <v>37</v>
      </c>
      <c r="B170" s="154">
        <v>2009</v>
      </c>
      <c r="C170" s="132">
        <v>220.45</v>
      </c>
      <c r="D170" s="133">
        <v>206.05</v>
      </c>
      <c r="E170" s="133">
        <v>235.58</v>
      </c>
      <c r="F170" s="70">
        <v>920</v>
      </c>
      <c r="G170" s="70">
        <v>443935</v>
      </c>
      <c r="H170" s="132">
        <v>279.27</v>
      </c>
      <c r="I170" s="133">
        <v>253.37</v>
      </c>
      <c r="J170" s="133">
        <v>306.95</v>
      </c>
      <c r="K170" s="70">
        <v>475</v>
      </c>
      <c r="L170" s="72">
        <v>216663</v>
      </c>
      <c r="M170" s="132">
        <v>185.15</v>
      </c>
      <c r="N170" s="133">
        <v>168.02</v>
      </c>
      <c r="O170" s="133">
        <v>203.56</v>
      </c>
      <c r="P170" s="70">
        <v>445</v>
      </c>
      <c r="Q170" s="72">
        <v>227272</v>
      </c>
    </row>
    <row r="171" spans="1:17" x14ac:dyDescent="0.25">
      <c r="A171" s="17" t="s">
        <v>37</v>
      </c>
      <c r="B171" s="154">
        <v>2010</v>
      </c>
      <c r="C171" s="132">
        <v>205.15</v>
      </c>
      <c r="D171" s="133">
        <v>191.51</v>
      </c>
      <c r="E171" s="133">
        <v>219.5</v>
      </c>
      <c r="F171" s="70">
        <v>888</v>
      </c>
      <c r="G171" s="70">
        <v>445718</v>
      </c>
      <c r="H171" s="132">
        <v>236.38</v>
      </c>
      <c r="I171" s="133">
        <v>213.36</v>
      </c>
      <c r="J171" s="133">
        <v>261.10000000000002</v>
      </c>
      <c r="K171" s="70">
        <v>432</v>
      </c>
      <c r="L171" s="72">
        <v>217658</v>
      </c>
      <c r="M171" s="132">
        <v>187.24</v>
      </c>
      <c r="N171" s="133">
        <v>170.09</v>
      </c>
      <c r="O171" s="133">
        <v>205.67</v>
      </c>
      <c r="P171" s="70">
        <v>456</v>
      </c>
      <c r="Q171" s="72">
        <v>228060</v>
      </c>
    </row>
    <row r="172" spans="1:17" x14ac:dyDescent="0.25">
      <c r="A172" s="17" t="s">
        <v>37</v>
      </c>
      <c r="B172" s="154">
        <v>2011</v>
      </c>
      <c r="C172" s="132">
        <v>197.09</v>
      </c>
      <c r="D172" s="133">
        <v>183.68</v>
      </c>
      <c r="E172" s="133">
        <v>211.21</v>
      </c>
      <c r="F172" s="70">
        <v>853</v>
      </c>
      <c r="G172" s="70">
        <v>447500</v>
      </c>
      <c r="H172" s="132">
        <v>236.96</v>
      </c>
      <c r="I172" s="133">
        <v>213.71</v>
      </c>
      <c r="J172" s="133">
        <v>261.93</v>
      </c>
      <c r="K172" s="70">
        <v>424</v>
      </c>
      <c r="L172" s="72">
        <v>219131</v>
      </c>
      <c r="M172" s="132">
        <v>175.19</v>
      </c>
      <c r="N172" s="133">
        <v>158.61000000000001</v>
      </c>
      <c r="O172" s="133">
        <v>193.05</v>
      </c>
      <c r="P172" s="70">
        <v>429</v>
      </c>
      <c r="Q172" s="72">
        <v>228369</v>
      </c>
    </row>
    <row r="173" spans="1:17" x14ac:dyDescent="0.25">
      <c r="A173" s="17" t="s">
        <v>37</v>
      </c>
      <c r="B173" s="154">
        <v>2012</v>
      </c>
      <c r="C173" s="132">
        <v>195.62</v>
      </c>
      <c r="D173" s="133">
        <v>182.5</v>
      </c>
      <c r="E173" s="133">
        <v>209.43</v>
      </c>
      <c r="F173" s="70">
        <v>881</v>
      </c>
      <c r="G173" s="70">
        <v>447838</v>
      </c>
      <c r="H173" s="132">
        <v>244.04</v>
      </c>
      <c r="I173" s="133">
        <v>221.17</v>
      </c>
      <c r="J173" s="133">
        <v>268.55</v>
      </c>
      <c r="K173" s="70">
        <v>471</v>
      </c>
      <c r="L173" s="72">
        <v>219552</v>
      </c>
      <c r="M173" s="132">
        <v>165.16</v>
      </c>
      <c r="N173" s="133">
        <v>149.16</v>
      </c>
      <c r="O173" s="133">
        <v>182.44</v>
      </c>
      <c r="P173" s="70">
        <v>410</v>
      </c>
      <c r="Q173" s="72">
        <v>228286</v>
      </c>
    </row>
    <row r="174" spans="1:17" x14ac:dyDescent="0.25">
      <c r="A174" s="17" t="s">
        <v>37</v>
      </c>
      <c r="B174" s="154">
        <v>2013</v>
      </c>
      <c r="C174" s="132">
        <v>194.26</v>
      </c>
      <c r="D174" s="133">
        <v>181.4</v>
      </c>
      <c r="E174" s="133">
        <v>207.79</v>
      </c>
      <c r="F174" s="70">
        <v>905</v>
      </c>
      <c r="G174" s="70">
        <v>448648</v>
      </c>
      <c r="H174" s="132">
        <v>232.83</v>
      </c>
      <c r="I174" s="133">
        <v>210.93</v>
      </c>
      <c r="J174" s="133">
        <v>256.32</v>
      </c>
      <c r="K174" s="70">
        <v>467</v>
      </c>
      <c r="L174" s="72">
        <v>220418</v>
      </c>
      <c r="M174" s="132">
        <v>168.45</v>
      </c>
      <c r="N174" s="133">
        <v>152.68</v>
      </c>
      <c r="O174" s="133">
        <v>185.45</v>
      </c>
      <c r="P174" s="70">
        <v>438</v>
      </c>
      <c r="Q174" s="72">
        <v>228230</v>
      </c>
    </row>
    <row r="175" spans="1:17" x14ac:dyDescent="0.25">
      <c r="A175" s="17" t="s">
        <v>37</v>
      </c>
      <c r="B175" s="154">
        <v>2014</v>
      </c>
      <c r="C175" s="132">
        <v>190.91</v>
      </c>
      <c r="D175" s="133">
        <v>178.09</v>
      </c>
      <c r="E175" s="133">
        <v>204.41</v>
      </c>
      <c r="F175" s="70">
        <v>879</v>
      </c>
      <c r="G175" s="70">
        <v>449062</v>
      </c>
      <c r="H175" s="132">
        <v>236.71</v>
      </c>
      <c r="I175" s="133">
        <v>214.44</v>
      </c>
      <c r="J175" s="133">
        <v>260.58999999999997</v>
      </c>
      <c r="K175" s="70">
        <v>465</v>
      </c>
      <c r="L175" s="72">
        <v>221524</v>
      </c>
      <c r="M175" s="132">
        <v>160.74</v>
      </c>
      <c r="N175" s="133">
        <v>145.27000000000001</v>
      </c>
      <c r="O175" s="133">
        <v>177.45</v>
      </c>
      <c r="P175" s="70">
        <v>414</v>
      </c>
      <c r="Q175" s="72">
        <v>227538</v>
      </c>
    </row>
    <row r="176" spans="1:17" x14ac:dyDescent="0.25">
      <c r="A176" s="17" t="s">
        <v>37</v>
      </c>
      <c r="B176" s="154">
        <v>2015</v>
      </c>
      <c r="C176" s="132">
        <v>188.84</v>
      </c>
      <c r="D176" s="133">
        <v>176.15</v>
      </c>
      <c r="E176" s="133">
        <v>202.2</v>
      </c>
      <c r="F176" s="70">
        <v>875</v>
      </c>
      <c r="G176" s="70">
        <v>449735</v>
      </c>
      <c r="H176" s="132">
        <v>226.14</v>
      </c>
      <c r="I176" s="133">
        <v>204.54</v>
      </c>
      <c r="J176" s="133">
        <v>249.32</v>
      </c>
      <c r="K176" s="70">
        <v>449</v>
      </c>
      <c r="L176" s="72">
        <v>222455</v>
      </c>
      <c r="M176" s="132">
        <v>166.16</v>
      </c>
      <c r="N176" s="133">
        <v>150.36000000000001</v>
      </c>
      <c r="O176" s="133">
        <v>183.22</v>
      </c>
      <c r="P176" s="70">
        <v>426</v>
      </c>
      <c r="Q176" s="72">
        <v>227280</v>
      </c>
    </row>
    <row r="177" spans="1:17" x14ac:dyDescent="0.25">
      <c r="A177" s="17" t="s">
        <v>37</v>
      </c>
      <c r="B177" s="154">
        <v>2016</v>
      </c>
      <c r="C177" s="132">
        <v>190.58</v>
      </c>
      <c r="D177" s="133">
        <v>178.05</v>
      </c>
      <c r="E177" s="133">
        <v>203.78</v>
      </c>
      <c r="F177" s="70">
        <v>915</v>
      </c>
      <c r="G177" s="70">
        <v>448506</v>
      </c>
      <c r="H177" s="132">
        <v>215.76</v>
      </c>
      <c r="I177" s="133">
        <v>195.09</v>
      </c>
      <c r="J177" s="133">
        <v>237.97</v>
      </c>
      <c r="K177" s="70">
        <v>446</v>
      </c>
      <c r="L177" s="72">
        <v>222610</v>
      </c>
      <c r="M177" s="132">
        <v>175.48</v>
      </c>
      <c r="N177" s="133">
        <v>159.55000000000001</v>
      </c>
      <c r="O177" s="133">
        <v>192.63</v>
      </c>
      <c r="P177" s="70">
        <v>469</v>
      </c>
      <c r="Q177" s="72">
        <v>225896</v>
      </c>
    </row>
    <row r="178" spans="1:17" x14ac:dyDescent="0.25">
      <c r="A178" s="17" t="s">
        <v>37</v>
      </c>
      <c r="B178" s="154">
        <v>2017</v>
      </c>
      <c r="C178" s="132">
        <v>168.12</v>
      </c>
      <c r="D178" s="133">
        <v>156.36000000000001</v>
      </c>
      <c r="E178" s="133">
        <v>180.55</v>
      </c>
      <c r="F178" s="70">
        <v>800</v>
      </c>
      <c r="G178" s="70">
        <v>447395</v>
      </c>
      <c r="H178" s="132">
        <v>202.89</v>
      </c>
      <c r="I178" s="133">
        <v>182.8</v>
      </c>
      <c r="J178" s="133">
        <v>224.52</v>
      </c>
      <c r="K178" s="70">
        <v>411</v>
      </c>
      <c r="L178" s="72">
        <v>223195</v>
      </c>
      <c r="M178" s="132">
        <v>146.01</v>
      </c>
      <c r="N178" s="133">
        <v>131.54</v>
      </c>
      <c r="O178" s="133">
        <v>161.72</v>
      </c>
      <c r="P178" s="70">
        <v>389</v>
      </c>
      <c r="Q178" s="72">
        <v>224200</v>
      </c>
    </row>
    <row r="179" spans="1:17" x14ac:dyDescent="0.25">
      <c r="A179" s="17" t="s">
        <v>37</v>
      </c>
      <c r="B179" s="154">
        <v>2018</v>
      </c>
      <c r="C179" s="132">
        <v>184.5</v>
      </c>
      <c r="D179" s="133">
        <v>172.28</v>
      </c>
      <c r="E179" s="133">
        <v>197.37</v>
      </c>
      <c r="F179" s="70">
        <v>895</v>
      </c>
      <c r="G179" s="70">
        <v>446673</v>
      </c>
      <c r="H179" s="132">
        <v>229.69</v>
      </c>
      <c r="I179" s="133">
        <v>208.43</v>
      </c>
      <c r="J179" s="133">
        <v>252.48</v>
      </c>
      <c r="K179" s="69">
        <v>475</v>
      </c>
      <c r="L179" s="72">
        <v>223596</v>
      </c>
      <c r="M179" s="132">
        <v>154.91</v>
      </c>
      <c r="N179" s="133">
        <v>140.13999999999999</v>
      </c>
      <c r="O179" s="133">
        <v>170.89</v>
      </c>
      <c r="P179" s="69">
        <v>420</v>
      </c>
      <c r="Q179" s="72">
        <v>223077</v>
      </c>
    </row>
    <row r="180" spans="1:17" x14ac:dyDescent="0.25">
      <c r="A180" s="17" t="s">
        <v>37</v>
      </c>
      <c r="B180" s="154">
        <v>2019</v>
      </c>
      <c r="C180" s="132">
        <v>165.48</v>
      </c>
      <c r="D180" s="133">
        <v>153.96</v>
      </c>
      <c r="E180" s="133">
        <v>177.65</v>
      </c>
      <c r="F180" s="70">
        <v>805</v>
      </c>
      <c r="G180" s="70">
        <v>445431</v>
      </c>
      <c r="H180" s="132">
        <v>199.72</v>
      </c>
      <c r="I180" s="133">
        <v>179.88</v>
      </c>
      <c r="J180" s="133">
        <v>221.09</v>
      </c>
      <c r="K180" s="69">
        <v>410</v>
      </c>
      <c r="L180" s="72">
        <v>223496</v>
      </c>
      <c r="M180" s="132">
        <v>146.30000000000001</v>
      </c>
      <c r="N180" s="133">
        <v>131.94</v>
      </c>
      <c r="O180" s="133">
        <v>161.87</v>
      </c>
      <c r="P180" s="69">
        <v>395</v>
      </c>
      <c r="Q180" s="72">
        <v>221935</v>
      </c>
    </row>
    <row r="181" spans="1:17" x14ac:dyDescent="0.25">
      <c r="A181" s="17" t="s">
        <v>37</v>
      </c>
      <c r="B181" s="154">
        <v>2020</v>
      </c>
      <c r="C181" s="132">
        <v>164.17</v>
      </c>
      <c r="D181" s="133">
        <v>152.78</v>
      </c>
      <c r="E181" s="133">
        <v>176.22</v>
      </c>
      <c r="F181" s="70">
        <v>809</v>
      </c>
      <c r="G181" s="70">
        <v>442281</v>
      </c>
      <c r="H181" s="132">
        <v>188.28</v>
      </c>
      <c r="I181" s="133">
        <v>169.24</v>
      </c>
      <c r="J181" s="133">
        <v>208.83</v>
      </c>
      <c r="K181" s="69">
        <v>393</v>
      </c>
      <c r="L181" s="72">
        <v>222285</v>
      </c>
      <c r="M181" s="132">
        <v>150.94</v>
      </c>
      <c r="N181" s="133">
        <v>136.52000000000001</v>
      </c>
      <c r="O181" s="133">
        <v>166.57</v>
      </c>
      <c r="P181" s="69">
        <v>416</v>
      </c>
      <c r="Q181" s="72">
        <v>219996</v>
      </c>
    </row>
    <row r="182" spans="1:17" x14ac:dyDescent="0.25">
      <c r="A182" s="17" t="s">
        <v>37</v>
      </c>
      <c r="B182" s="154">
        <v>2021</v>
      </c>
      <c r="C182" s="132">
        <v>166.25</v>
      </c>
      <c r="D182" s="133">
        <v>154.88</v>
      </c>
      <c r="E182" s="133">
        <v>178.26</v>
      </c>
      <c r="F182" s="70">
        <v>834</v>
      </c>
      <c r="G182" s="70">
        <v>431148</v>
      </c>
      <c r="H182" s="132">
        <v>190.99</v>
      </c>
      <c r="I182" s="133">
        <v>172.37</v>
      </c>
      <c r="J182" s="133">
        <v>211.07</v>
      </c>
      <c r="K182" s="70">
        <v>422</v>
      </c>
      <c r="L182" s="72">
        <v>216752</v>
      </c>
      <c r="M182" s="132">
        <v>150.28</v>
      </c>
      <c r="N182" s="133">
        <v>135.82</v>
      </c>
      <c r="O182" s="133">
        <v>165.96</v>
      </c>
      <c r="P182" s="70">
        <v>412</v>
      </c>
      <c r="Q182" s="72">
        <v>214396</v>
      </c>
    </row>
    <row r="183" spans="1:17" x14ac:dyDescent="0.25">
      <c r="A183" s="17" t="s">
        <v>37</v>
      </c>
      <c r="B183" s="154">
        <v>2022</v>
      </c>
      <c r="C183" s="132">
        <v>168.47</v>
      </c>
      <c r="D183" s="133">
        <v>157.06</v>
      </c>
      <c r="E183" s="133">
        <v>180.53</v>
      </c>
      <c r="F183" s="70">
        <v>846</v>
      </c>
      <c r="G183" s="70">
        <v>426989</v>
      </c>
      <c r="H183" s="132">
        <v>203.88</v>
      </c>
      <c r="I183" s="133">
        <v>184.5</v>
      </c>
      <c r="J183" s="133">
        <v>224.73</v>
      </c>
      <c r="K183" s="70">
        <v>440</v>
      </c>
      <c r="L183" s="72">
        <v>214765</v>
      </c>
      <c r="M183" s="132">
        <v>145.66</v>
      </c>
      <c r="N183" s="133">
        <v>131.56</v>
      </c>
      <c r="O183" s="133">
        <v>160.97</v>
      </c>
      <c r="P183" s="70">
        <v>406</v>
      </c>
      <c r="Q183" s="72">
        <v>212224</v>
      </c>
    </row>
    <row r="184" spans="1:17" x14ac:dyDescent="0.25">
      <c r="A184" s="17" t="s">
        <v>37</v>
      </c>
      <c r="B184" s="154" t="s">
        <v>112</v>
      </c>
      <c r="C184" s="132">
        <v>169.77</v>
      </c>
      <c r="D184" s="133">
        <v>164.54</v>
      </c>
      <c r="E184" s="133">
        <v>175.12</v>
      </c>
      <c r="F184" s="70">
        <v>4189</v>
      </c>
      <c r="G184" s="70">
        <v>2192522</v>
      </c>
      <c r="H184" s="132">
        <v>202.41</v>
      </c>
      <c r="I184" s="133">
        <v>193.52</v>
      </c>
      <c r="J184" s="133">
        <v>211.61</v>
      </c>
      <c r="K184" s="70">
        <v>2140</v>
      </c>
      <c r="L184" s="72">
        <v>1100894</v>
      </c>
      <c r="M184" s="132">
        <v>149.61000000000001</v>
      </c>
      <c r="N184" s="133">
        <v>143.07</v>
      </c>
      <c r="O184" s="133">
        <v>156.38</v>
      </c>
      <c r="P184" s="70">
        <v>2049</v>
      </c>
      <c r="Q184" s="72">
        <v>1091628</v>
      </c>
    </row>
    <row r="185" spans="1:17" x14ac:dyDescent="0.25">
      <c r="A185" s="17" t="s">
        <v>36</v>
      </c>
      <c r="B185" s="154">
        <v>1988</v>
      </c>
      <c r="C185" s="132">
        <v>212.03</v>
      </c>
      <c r="D185" s="133">
        <v>207.22</v>
      </c>
      <c r="E185" s="133">
        <v>216.93</v>
      </c>
      <c r="F185" s="70">
        <v>7507</v>
      </c>
      <c r="G185" s="70">
        <v>3415730</v>
      </c>
      <c r="H185" s="132">
        <v>262.62</v>
      </c>
      <c r="I185" s="133">
        <v>253.95</v>
      </c>
      <c r="J185" s="133">
        <v>271.5</v>
      </c>
      <c r="K185" s="70">
        <v>3751</v>
      </c>
      <c r="L185" s="72">
        <v>1690029</v>
      </c>
      <c r="M185" s="132">
        <v>184.07</v>
      </c>
      <c r="N185" s="133">
        <v>178.15</v>
      </c>
      <c r="O185" s="133">
        <v>190.15</v>
      </c>
      <c r="P185" s="70">
        <v>3756</v>
      </c>
      <c r="Q185" s="72">
        <v>1725701</v>
      </c>
    </row>
    <row r="186" spans="1:17" x14ac:dyDescent="0.25">
      <c r="A186" s="17" t="s">
        <v>36</v>
      </c>
      <c r="B186" s="154">
        <v>1989</v>
      </c>
      <c r="C186" s="132">
        <v>213.29</v>
      </c>
      <c r="D186" s="133">
        <v>208.47</v>
      </c>
      <c r="E186" s="133">
        <v>218.2</v>
      </c>
      <c r="F186" s="70">
        <v>7530</v>
      </c>
      <c r="G186" s="70">
        <v>3423020</v>
      </c>
      <c r="H186" s="132">
        <v>260.92</v>
      </c>
      <c r="I186" s="133">
        <v>252.28</v>
      </c>
      <c r="J186" s="133">
        <v>269.77999999999997</v>
      </c>
      <c r="K186" s="70">
        <v>3707</v>
      </c>
      <c r="L186" s="72">
        <v>1695704</v>
      </c>
      <c r="M186" s="132">
        <v>188.37</v>
      </c>
      <c r="N186" s="133">
        <v>182.36</v>
      </c>
      <c r="O186" s="133">
        <v>194.54</v>
      </c>
      <c r="P186" s="70">
        <v>3823</v>
      </c>
      <c r="Q186" s="72">
        <v>1727316</v>
      </c>
    </row>
    <row r="187" spans="1:17" x14ac:dyDescent="0.25">
      <c r="A187" s="17" t="s">
        <v>36</v>
      </c>
      <c r="B187" s="154">
        <v>1990</v>
      </c>
      <c r="C187" s="132">
        <v>211.16</v>
      </c>
      <c r="D187" s="133">
        <v>206.36</v>
      </c>
      <c r="E187" s="133">
        <v>216.04</v>
      </c>
      <c r="F187" s="70">
        <v>7464</v>
      </c>
      <c r="G187" s="70">
        <v>3406760</v>
      </c>
      <c r="H187" s="132">
        <v>257.58999999999997</v>
      </c>
      <c r="I187" s="133">
        <v>249.05</v>
      </c>
      <c r="J187" s="133">
        <v>266.33999999999997</v>
      </c>
      <c r="K187" s="70">
        <v>3694</v>
      </c>
      <c r="L187" s="72">
        <v>1690534</v>
      </c>
      <c r="M187" s="132">
        <v>185.17</v>
      </c>
      <c r="N187" s="133">
        <v>179.23</v>
      </c>
      <c r="O187" s="133">
        <v>191.27</v>
      </c>
      <c r="P187" s="70">
        <v>3770</v>
      </c>
      <c r="Q187" s="72">
        <v>1716226</v>
      </c>
    </row>
    <row r="188" spans="1:17" x14ac:dyDescent="0.25">
      <c r="A188" s="17" t="s">
        <v>36</v>
      </c>
      <c r="B188" s="154">
        <v>1991</v>
      </c>
      <c r="C188" s="132">
        <v>213.56</v>
      </c>
      <c r="D188" s="133">
        <v>208.75</v>
      </c>
      <c r="E188" s="133">
        <v>218.45</v>
      </c>
      <c r="F188" s="70">
        <v>7579</v>
      </c>
      <c r="G188" s="70">
        <v>3388038</v>
      </c>
      <c r="H188" s="132">
        <v>264.22000000000003</v>
      </c>
      <c r="I188" s="133">
        <v>255.63</v>
      </c>
      <c r="J188" s="133">
        <v>273.02</v>
      </c>
      <c r="K188" s="70">
        <v>3815</v>
      </c>
      <c r="L188" s="72">
        <v>1681010</v>
      </c>
      <c r="M188" s="132">
        <v>184.25</v>
      </c>
      <c r="N188" s="133">
        <v>178.33</v>
      </c>
      <c r="O188" s="133">
        <v>190.33</v>
      </c>
      <c r="P188" s="70">
        <v>3764</v>
      </c>
      <c r="Q188" s="72">
        <v>1707028</v>
      </c>
    </row>
    <row r="189" spans="1:17" x14ac:dyDescent="0.25">
      <c r="A189" s="17" t="s">
        <v>36</v>
      </c>
      <c r="B189" s="154">
        <v>1992</v>
      </c>
      <c r="C189" s="132">
        <v>204.87</v>
      </c>
      <c r="D189" s="133">
        <v>200.19</v>
      </c>
      <c r="E189" s="133">
        <v>209.64</v>
      </c>
      <c r="F189" s="70">
        <v>7331</v>
      </c>
      <c r="G189" s="70">
        <v>3376342</v>
      </c>
      <c r="H189" s="132">
        <v>250.16</v>
      </c>
      <c r="I189" s="133">
        <v>241.86</v>
      </c>
      <c r="J189" s="133">
        <v>258.66000000000003</v>
      </c>
      <c r="K189" s="70">
        <v>3633</v>
      </c>
      <c r="L189" s="72">
        <v>1676064</v>
      </c>
      <c r="M189" s="132">
        <v>179.1</v>
      </c>
      <c r="N189" s="133">
        <v>173.3</v>
      </c>
      <c r="O189" s="133">
        <v>185.05</v>
      </c>
      <c r="P189" s="70">
        <v>3698</v>
      </c>
      <c r="Q189" s="72">
        <v>1700278</v>
      </c>
    </row>
    <row r="190" spans="1:17" x14ac:dyDescent="0.25">
      <c r="A190" s="17" t="s">
        <v>36</v>
      </c>
      <c r="B190" s="154">
        <v>1993</v>
      </c>
      <c r="C190" s="132">
        <v>205.49</v>
      </c>
      <c r="D190" s="133">
        <v>200.83</v>
      </c>
      <c r="E190" s="133">
        <v>210.24</v>
      </c>
      <c r="F190" s="70">
        <v>7427</v>
      </c>
      <c r="G190" s="70">
        <v>3342606</v>
      </c>
      <c r="H190" s="132">
        <v>249.9</v>
      </c>
      <c r="I190" s="133">
        <v>241.74</v>
      </c>
      <c r="J190" s="133">
        <v>258.26</v>
      </c>
      <c r="K190" s="70">
        <v>3710</v>
      </c>
      <c r="L190" s="72">
        <v>1659549</v>
      </c>
      <c r="M190" s="132">
        <v>178.69</v>
      </c>
      <c r="N190" s="133">
        <v>172.92</v>
      </c>
      <c r="O190" s="133">
        <v>184.61</v>
      </c>
      <c r="P190" s="70">
        <v>3717</v>
      </c>
      <c r="Q190" s="72">
        <v>1683057</v>
      </c>
    </row>
    <row r="191" spans="1:17" x14ac:dyDescent="0.25">
      <c r="A191" s="17" t="s">
        <v>36</v>
      </c>
      <c r="B191" s="154">
        <v>1994</v>
      </c>
      <c r="C191" s="132">
        <v>201.8</v>
      </c>
      <c r="D191" s="133">
        <v>197.19</v>
      </c>
      <c r="E191" s="133">
        <v>206.49</v>
      </c>
      <c r="F191" s="70">
        <v>7326</v>
      </c>
      <c r="G191" s="70">
        <v>3291765</v>
      </c>
      <c r="H191" s="132">
        <v>245.29</v>
      </c>
      <c r="I191" s="133">
        <v>237.24</v>
      </c>
      <c r="J191" s="133">
        <v>253.53</v>
      </c>
      <c r="K191" s="70">
        <v>3658</v>
      </c>
      <c r="L191" s="72">
        <v>1633231</v>
      </c>
      <c r="M191" s="132">
        <v>176.34</v>
      </c>
      <c r="N191" s="133">
        <v>170.6</v>
      </c>
      <c r="O191" s="133">
        <v>182.23</v>
      </c>
      <c r="P191" s="70">
        <v>3668</v>
      </c>
      <c r="Q191" s="72">
        <v>1658534</v>
      </c>
    </row>
    <row r="192" spans="1:17" x14ac:dyDescent="0.25">
      <c r="A192" s="17" t="s">
        <v>36</v>
      </c>
      <c r="B192" s="154">
        <v>1995</v>
      </c>
      <c r="C192" s="132">
        <v>204.83</v>
      </c>
      <c r="D192" s="133">
        <v>200.21</v>
      </c>
      <c r="E192" s="133">
        <v>209.54</v>
      </c>
      <c r="F192" s="70">
        <v>7491</v>
      </c>
      <c r="G192" s="70">
        <v>3261907</v>
      </c>
      <c r="H192" s="132">
        <v>251.68</v>
      </c>
      <c r="I192" s="133">
        <v>243.6</v>
      </c>
      <c r="J192" s="133">
        <v>259.95999999999998</v>
      </c>
      <c r="K192" s="70">
        <v>3787</v>
      </c>
      <c r="L192" s="72">
        <v>1619077</v>
      </c>
      <c r="M192" s="132">
        <v>177.12</v>
      </c>
      <c r="N192" s="133">
        <v>171.38</v>
      </c>
      <c r="O192" s="133">
        <v>183.02</v>
      </c>
      <c r="P192" s="70">
        <v>3704</v>
      </c>
      <c r="Q192" s="72">
        <v>1642830</v>
      </c>
    </row>
    <row r="193" spans="1:18" x14ac:dyDescent="0.25">
      <c r="A193" s="17" t="s">
        <v>36</v>
      </c>
      <c r="B193" s="154">
        <v>1996</v>
      </c>
      <c r="C193" s="132">
        <v>195.41</v>
      </c>
      <c r="D193" s="133">
        <v>190.92</v>
      </c>
      <c r="E193" s="133">
        <v>199.99</v>
      </c>
      <c r="F193" s="70">
        <v>7220</v>
      </c>
      <c r="G193" s="70">
        <v>3250611</v>
      </c>
      <c r="H193" s="132">
        <v>233.91</v>
      </c>
      <c r="I193" s="133">
        <v>226.18</v>
      </c>
      <c r="J193" s="133">
        <v>241.83</v>
      </c>
      <c r="K193" s="70">
        <v>3563</v>
      </c>
      <c r="L193" s="72">
        <v>1613982</v>
      </c>
      <c r="M193" s="132">
        <v>172.97</v>
      </c>
      <c r="N193" s="133">
        <v>167.33</v>
      </c>
      <c r="O193" s="133">
        <v>178.77</v>
      </c>
      <c r="P193" s="70">
        <v>3657</v>
      </c>
      <c r="Q193" s="72">
        <v>1636629</v>
      </c>
    </row>
    <row r="194" spans="1:18" x14ac:dyDescent="0.25">
      <c r="A194" s="17" t="s">
        <v>36</v>
      </c>
      <c r="B194" s="154">
        <v>1997</v>
      </c>
      <c r="C194" s="132">
        <v>190.73</v>
      </c>
      <c r="D194" s="133">
        <v>186.31</v>
      </c>
      <c r="E194" s="133">
        <v>195.22</v>
      </c>
      <c r="F194" s="70">
        <v>7114</v>
      </c>
      <c r="G194" s="70">
        <v>3258857</v>
      </c>
      <c r="H194" s="132">
        <v>229.52</v>
      </c>
      <c r="I194" s="133">
        <v>221.94</v>
      </c>
      <c r="J194" s="133">
        <v>237.29</v>
      </c>
      <c r="K194" s="70">
        <v>3553</v>
      </c>
      <c r="L194" s="72">
        <v>1618906</v>
      </c>
      <c r="M194" s="132">
        <v>167.63</v>
      </c>
      <c r="N194" s="133">
        <v>162.09</v>
      </c>
      <c r="O194" s="133">
        <v>173.32</v>
      </c>
      <c r="P194" s="70">
        <v>3561</v>
      </c>
      <c r="Q194" s="72">
        <v>1639951</v>
      </c>
    </row>
    <row r="195" spans="1:18" x14ac:dyDescent="0.25">
      <c r="A195" s="17" t="s">
        <v>36</v>
      </c>
      <c r="B195" s="154">
        <v>1998</v>
      </c>
      <c r="C195" s="132">
        <v>190.81</v>
      </c>
      <c r="D195" s="133">
        <v>186.41</v>
      </c>
      <c r="E195" s="133">
        <v>195.29</v>
      </c>
      <c r="F195" s="70">
        <v>7170</v>
      </c>
      <c r="G195" s="70">
        <v>3264251</v>
      </c>
      <c r="H195" s="132">
        <v>226.68</v>
      </c>
      <c r="I195" s="133">
        <v>219.22</v>
      </c>
      <c r="J195" s="133">
        <v>234.33</v>
      </c>
      <c r="K195" s="70">
        <v>3567</v>
      </c>
      <c r="L195" s="72">
        <v>1623894</v>
      </c>
      <c r="M195" s="132">
        <v>168.04</v>
      </c>
      <c r="N195" s="133">
        <v>162.52000000000001</v>
      </c>
      <c r="O195" s="133">
        <v>173.72</v>
      </c>
      <c r="P195" s="70">
        <v>3603</v>
      </c>
      <c r="Q195" s="72">
        <v>1640357</v>
      </c>
    </row>
    <row r="196" spans="1:18" x14ac:dyDescent="0.25">
      <c r="A196" s="17" t="s">
        <v>36</v>
      </c>
      <c r="B196" s="154">
        <v>1999</v>
      </c>
      <c r="C196" s="132">
        <v>186.07</v>
      </c>
      <c r="D196" s="133">
        <v>181.74</v>
      </c>
      <c r="E196" s="133">
        <v>190.48</v>
      </c>
      <c r="F196" s="70">
        <v>7076</v>
      </c>
      <c r="G196" s="70">
        <v>3254562</v>
      </c>
      <c r="H196" s="132">
        <v>219.42</v>
      </c>
      <c r="I196" s="133">
        <v>212.13</v>
      </c>
      <c r="J196" s="133">
        <v>226.9</v>
      </c>
      <c r="K196" s="70">
        <v>3484</v>
      </c>
      <c r="L196" s="72">
        <v>1618445</v>
      </c>
      <c r="M196" s="132">
        <v>165.27</v>
      </c>
      <c r="N196" s="133">
        <v>159.82</v>
      </c>
      <c r="O196" s="133">
        <v>170.87</v>
      </c>
      <c r="P196" s="70">
        <v>3592</v>
      </c>
      <c r="Q196" s="72">
        <v>1636117</v>
      </c>
    </row>
    <row r="197" spans="1:18" x14ac:dyDescent="0.25">
      <c r="A197" s="17" t="s">
        <v>36</v>
      </c>
      <c r="B197" s="154">
        <v>2000</v>
      </c>
      <c r="C197" s="132">
        <v>183.48</v>
      </c>
      <c r="D197" s="133">
        <v>179.19</v>
      </c>
      <c r="E197" s="133">
        <v>187.84</v>
      </c>
      <c r="F197" s="70">
        <v>7033</v>
      </c>
      <c r="G197" s="70">
        <v>3238545</v>
      </c>
      <c r="H197" s="132">
        <v>213.43</v>
      </c>
      <c r="I197" s="133">
        <v>206.26</v>
      </c>
      <c r="J197" s="133">
        <v>220.78</v>
      </c>
      <c r="K197" s="70">
        <v>3410</v>
      </c>
      <c r="L197" s="72">
        <v>1611009</v>
      </c>
      <c r="M197" s="132">
        <v>165.88</v>
      </c>
      <c r="N197" s="133">
        <v>160.43</v>
      </c>
      <c r="O197" s="133">
        <v>171.49</v>
      </c>
      <c r="P197" s="70">
        <v>3623</v>
      </c>
      <c r="Q197" s="72">
        <v>1627536</v>
      </c>
    </row>
    <row r="198" spans="1:18" x14ac:dyDescent="0.25">
      <c r="A198" s="17" t="s">
        <v>36</v>
      </c>
      <c r="B198" s="154">
        <v>2001</v>
      </c>
      <c r="C198" s="132">
        <v>179.72</v>
      </c>
      <c r="D198" s="133">
        <v>175.47</v>
      </c>
      <c r="E198" s="133">
        <v>184.05</v>
      </c>
      <c r="F198" s="70">
        <v>6879</v>
      </c>
      <c r="G198" s="70">
        <v>3204678</v>
      </c>
      <c r="H198" s="132">
        <v>213.66</v>
      </c>
      <c r="I198" s="133">
        <v>206.5</v>
      </c>
      <c r="J198" s="133">
        <v>221</v>
      </c>
      <c r="K198" s="70">
        <v>3425</v>
      </c>
      <c r="L198" s="72">
        <v>1596551</v>
      </c>
      <c r="M198" s="132">
        <v>158.02000000000001</v>
      </c>
      <c r="N198" s="133">
        <v>152.69</v>
      </c>
      <c r="O198" s="133">
        <v>163.5</v>
      </c>
      <c r="P198" s="70">
        <v>3454</v>
      </c>
      <c r="Q198" s="72">
        <v>1608127</v>
      </c>
    </row>
    <row r="199" spans="1:18" x14ac:dyDescent="0.25">
      <c r="A199" s="17" t="s">
        <v>36</v>
      </c>
      <c r="B199" s="154">
        <v>2002</v>
      </c>
      <c r="C199" s="132">
        <v>178.42</v>
      </c>
      <c r="D199" s="133">
        <v>174.17</v>
      </c>
      <c r="E199" s="133">
        <v>182.75</v>
      </c>
      <c r="F199" s="70">
        <v>6816</v>
      </c>
      <c r="G199" s="70">
        <v>3132935</v>
      </c>
      <c r="H199" s="132">
        <v>205.75</v>
      </c>
      <c r="I199" s="133">
        <v>198.75</v>
      </c>
      <c r="J199" s="133">
        <v>212.94</v>
      </c>
      <c r="K199" s="70">
        <v>3324</v>
      </c>
      <c r="L199" s="72">
        <v>1560938</v>
      </c>
      <c r="M199" s="132">
        <v>160.76</v>
      </c>
      <c r="N199" s="133">
        <v>155.35</v>
      </c>
      <c r="O199" s="133">
        <v>166.34</v>
      </c>
      <c r="P199" s="70">
        <v>3492</v>
      </c>
      <c r="Q199" s="72">
        <v>1571997</v>
      </c>
    </row>
    <row r="200" spans="1:18" x14ac:dyDescent="0.25">
      <c r="A200" s="17" t="s">
        <v>36</v>
      </c>
      <c r="B200" s="154">
        <v>2003</v>
      </c>
      <c r="C200" s="132">
        <v>174.17</v>
      </c>
      <c r="D200" s="133">
        <v>169.98</v>
      </c>
      <c r="E200" s="133">
        <v>178.44</v>
      </c>
      <c r="F200" s="70">
        <v>6716</v>
      </c>
      <c r="G200" s="70">
        <v>3072884</v>
      </c>
      <c r="H200" s="132">
        <v>203.55</v>
      </c>
      <c r="I200" s="133">
        <v>196.6</v>
      </c>
      <c r="J200" s="133">
        <v>210.69</v>
      </c>
      <c r="K200" s="70">
        <v>3308</v>
      </c>
      <c r="L200" s="72">
        <v>1529748</v>
      </c>
      <c r="M200" s="132">
        <v>156.51</v>
      </c>
      <c r="N200" s="133">
        <v>151.16999999999999</v>
      </c>
      <c r="O200" s="133">
        <v>162.01</v>
      </c>
      <c r="P200" s="70">
        <v>3408</v>
      </c>
      <c r="Q200" s="72">
        <v>1543136</v>
      </c>
    </row>
    <row r="201" spans="1:18" x14ac:dyDescent="0.25">
      <c r="A201" s="17" t="s">
        <v>36</v>
      </c>
      <c r="B201" s="154">
        <v>2004</v>
      </c>
      <c r="C201" s="132">
        <v>170.92</v>
      </c>
      <c r="D201" s="133">
        <v>166.77</v>
      </c>
      <c r="E201" s="133">
        <v>175.16</v>
      </c>
      <c r="F201" s="70">
        <v>6596</v>
      </c>
      <c r="G201" s="70">
        <v>3018764</v>
      </c>
      <c r="H201" s="132">
        <v>195.03</v>
      </c>
      <c r="I201" s="133">
        <v>188.25</v>
      </c>
      <c r="J201" s="133">
        <v>202</v>
      </c>
      <c r="K201" s="70">
        <v>3193</v>
      </c>
      <c r="L201" s="72">
        <v>1503039</v>
      </c>
      <c r="M201" s="132">
        <v>156.08000000000001</v>
      </c>
      <c r="N201" s="133">
        <v>150.74</v>
      </c>
      <c r="O201" s="133">
        <v>161.58000000000001</v>
      </c>
      <c r="P201" s="70">
        <v>3403</v>
      </c>
      <c r="Q201" s="72">
        <v>1515725</v>
      </c>
    </row>
    <row r="202" spans="1:18" x14ac:dyDescent="0.25">
      <c r="A202" s="17" t="s">
        <v>36</v>
      </c>
      <c r="B202" s="154">
        <v>2005</v>
      </c>
      <c r="C202" s="132">
        <v>172.48</v>
      </c>
      <c r="D202" s="133">
        <v>168.3</v>
      </c>
      <c r="E202" s="133">
        <v>176.74</v>
      </c>
      <c r="F202" s="70">
        <v>6679</v>
      </c>
      <c r="G202" s="70">
        <v>2977382</v>
      </c>
      <c r="H202" s="132">
        <v>202.12</v>
      </c>
      <c r="I202" s="133">
        <v>195.23</v>
      </c>
      <c r="J202" s="133">
        <v>209.19</v>
      </c>
      <c r="K202" s="70">
        <v>3328</v>
      </c>
      <c r="L202" s="72">
        <v>1483479</v>
      </c>
      <c r="M202" s="132">
        <v>153.58000000000001</v>
      </c>
      <c r="N202" s="133">
        <v>148.26</v>
      </c>
      <c r="O202" s="133">
        <v>159.05000000000001</v>
      </c>
      <c r="P202" s="70">
        <v>3351</v>
      </c>
      <c r="Q202" s="72">
        <v>1493903</v>
      </c>
    </row>
    <row r="203" spans="1:18" x14ac:dyDescent="0.25">
      <c r="A203" s="17" t="s">
        <v>36</v>
      </c>
      <c r="B203" s="154">
        <v>2006</v>
      </c>
      <c r="C203" s="132">
        <v>167.12</v>
      </c>
      <c r="D203" s="133">
        <v>163</v>
      </c>
      <c r="E203" s="133">
        <v>171.33</v>
      </c>
      <c r="F203" s="70">
        <v>6472</v>
      </c>
      <c r="G203" s="70">
        <v>2941271</v>
      </c>
      <c r="H203" s="132">
        <v>194.6</v>
      </c>
      <c r="I203" s="133">
        <v>187.88</v>
      </c>
      <c r="J203" s="133">
        <v>201.5</v>
      </c>
      <c r="K203" s="70">
        <v>3255</v>
      </c>
      <c r="L203" s="72">
        <v>1466017</v>
      </c>
      <c r="M203" s="132">
        <v>148.74</v>
      </c>
      <c r="N203" s="133">
        <v>143.46</v>
      </c>
      <c r="O203" s="133">
        <v>154.18</v>
      </c>
      <c r="P203" s="70">
        <v>3217</v>
      </c>
      <c r="Q203" s="72">
        <v>1475254</v>
      </c>
    </row>
    <row r="204" spans="1:18" x14ac:dyDescent="0.25">
      <c r="A204" s="17" t="s">
        <v>36</v>
      </c>
      <c r="B204" s="154">
        <v>2007</v>
      </c>
      <c r="C204" s="132">
        <v>165.11</v>
      </c>
      <c r="D204" s="133">
        <v>161.02000000000001</v>
      </c>
      <c r="E204" s="133">
        <v>169.29</v>
      </c>
      <c r="F204" s="70">
        <v>6447</v>
      </c>
      <c r="G204" s="70">
        <v>2922411</v>
      </c>
      <c r="H204" s="132">
        <v>193.09</v>
      </c>
      <c r="I204" s="133">
        <v>186.41</v>
      </c>
      <c r="J204" s="133">
        <v>199.95</v>
      </c>
      <c r="K204" s="70">
        <v>3256</v>
      </c>
      <c r="L204" s="70">
        <v>1457991</v>
      </c>
      <c r="M204" s="132">
        <v>146.44</v>
      </c>
      <c r="N204" s="133">
        <v>141.22</v>
      </c>
      <c r="O204" s="133">
        <v>151.83000000000001</v>
      </c>
      <c r="P204" s="70">
        <v>3191</v>
      </c>
      <c r="Q204" s="72">
        <v>1464420</v>
      </c>
    </row>
    <row r="205" spans="1:18" x14ac:dyDescent="0.25">
      <c r="A205" s="17" t="s">
        <v>36</v>
      </c>
      <c r="B205" s="154">
        <v>2008</v>
      </c>
      <c r="C205" s="132">
        <v>158.15</v>
      </c>
      <c r="D205" s="133">
        <v>154.18</v>
      </c>
      <c r="E205" s="133">
        <v>162.19999999999999</v>
      </c>
      <c r="F205" s="70">
        <v>6307</v>
      </c>
      <c r="G205" s="70">
        <v>2916229</v>
      </c>
      <c r="H205" s="132">
        <v>181.33</v>
      </c>
      <c r="I205" s="133">
        <v>174.92</v>
      </c>
      <c r="J205" s="133">
        <v>187.93</v>
      </c>
      <c r="K205" s="70">
        <v>3122</v>
      </c>
      <c r="L205" s="70">
        <v>1455730</v>
      </c>
      <c r="M205" s="132">
        <v>141.35</v>
      </c>
      <c r="N205" s="133">
        <v>136.29</v>
      </c>
      <c r="O205" s="133">
        <v>146.57</v>
      </c>
      <c r="P205" s="70">
        <v>3185</v>
      </c>
      <c r="Q205" s="72">
        <v>1460499</v>
      </c>
    </row>
    <row r="206" spans="1:18" x14ac:dyDescent="0.25">
      <c r="A206" s="17" t="s">
        <v>36</v>
      </c>
      <c r="B206" s="154">
        <v>2009</v>
      </c>
      <c r="C206" s="132">
        <v>155.12</v>
      </c>
      <c r="D206" s="133">
        <v>151.19999999999999</v>
      </c>
      <c r="E206" s="133">
        <v>159.13</v>
      </c>
      <c r="F206" s="70">
        <v>6248</v>
      </c>
      <c r="G206" s="70">
        <v>2909955</v>
      </c>
      <c r="H206" s="132">
        <v>181.62</v>
      </c>
      <c r="I206" s="133">
        <v>175.25</v>
      </c>
      <c r="J206" s="133">
        <v>188.18</v>
      </c>
      <c r="K206" s="70">
        <v>3178</v>
      </c>
      <c r="L206" s="70">
        <v>1454509</v>
      </c>
      <c r="M206" s="132">
        <v>137.30000000000001</v>
      </c>
      <c r="N206" s="133">
        <v>132.29</v>
      </c>
      <c r="O206" s="133">
        <v>142.47999999999999</v>
      </c>
      <c r="P206" s="70">
        <v>3070</v>
      </c>
      <c r="Q206" s="70">
        <v>1455446</v>
      </c>
      <c r="R206" s="167"/>
    </row>
    <row r="207" spans="1:18" x14ac:dyDescent="0.25">
      <c r="A207" s="17" t="s">
        <v>36</v>
      </c>
      <c r="B207" s="154">
        <v>2010</v>
      </c>
      <c r="C207" s="132">
        <v>155.26</v>
      </c>
      <c r="D207" s="133">
        <v>151.36000000000001</v>
      </c>
      <c r="E207" s="133">
        <v>159.25</v>
      </c>
      <c r="F207" s="70">
        <v>6358</v>
      </c>
      <c r="G207" s="70">
        <v>2898921</v>
      </c>
      <c r="H207" s="132">
        <v>176.9</v>
      </c>
      <c r="I207" s="133">
        <v>170.66</v>
      </c>
      <c r="J207" s="133">
        <v>183.33</v>
      </c>
      <c r="K207" s="70">
        <v>3160</v>
      </c>
      <c r="L207" s="70">
        <v>1450975</v>
      </c>
      <c r="M207" s="132">
        <v>140.72999999999999</v>
      </c>
      <c r="N207" s="133">
        <v>135.69</v>
      </c>
      <c r="O207" s="133">
        <v>145.93</v>
      </c>
      <c r="P207" s="70">
        <v>3198</v>
      </c>
      <c r="Q207" s="70">
        <v>1447946</v>
      </c>
      <c r="R207" s="167"/>
    </row>
    <row r="208" spans="1:18" x14ac:dyDescent="0.25">
      <c r="A208" s="17" t="s">
        <v>36</v>
      </c>
      <c r="B208" s="154">
        <v>2011</v>
      </c>
      <c r="C208" s="132">
        <v>151.11000000000001</v>
      </c>
      <c r="D208" s="133">
        <v>147.28</v>
      </c>
      <c r="E208" s="133">
        <v>155.02000000000001</v>
      </c>
      <c r="F208" s="70">
        <v>6241</v>
      </c>
      <c r="G208" s="70">
        <v>2905830</v>
      </c>
      <c r="H208" s="132">
        <v>175.6</v>
      </c>
      <c r="I208" s="133">
        <v>169.42</v>
      </c>
      <c r="J208" s="133">
        <v>181.96</v>
      </c>
      <c r="K208" s="70">
        <v>3181</v>
      </c>
      <c r="L208" s="70">
        <v>1457394</v>
      </c>
      <c r="M208" s="132">
        <v>133.43</v>
      </c>
      <c r="N208" s="133">
        <v>128.54</v>
      </c>
      <c r="O208" s="133">
        <v>138.49</v>
      </c>
      <c r="P208" s="70">
        <v>3060</v>
      </c>
      <c r="Q208" s="70">
        <v>1448436</v>
      </c>
      <c r="R208" s="167"/>
    </row>
    <row r="209" spans="1:18" x14ac:dyDescent="0.25">
      <c r="A209" s="17" t="s">
        <v>36</v>
      </c>
      <c r="B209" s="154">
        <v>2012</v>
      </c>
      <c r="C209" s="132">
        <v>152.53</v>
      </c>
      <c r="D209" s="133">
        <v>148.72</v>
      </c>
      <c r="E209" s="133">
        <v>156.43</v>
      </c>
      <c r="F209" s="70">
        <v>6423</v>
      </c>
      <c r="G209" s="70">
        <v>2920109</v>
      </c>
      <c r="H209" s="132">
        <v>177.73</v>
      </c>
      <c r="I209" s="133">
        <v>171.57</v>
      </c>
      <c r="J209" s="133">
        <v>184.06</v>
      </c>
      <c r="K209" s="70">
        <v>3295</v>
      </c>
      <c r="L209" s="70">
        <v>1467874</v>
      </c>
      <c r="M209" s="132">
        <v>134.51</v>
      </c>
      <c r="N209" s="133">
        <v>129.63999999999999</v>
      </c>
      <c r="O209" s="133">
        <v>139.55000000000001</v>
      </c>
      <c r="P209" s="70">
        <v>3128</v>
      </c>
      <c r="Q209" s="70">
        <v>1452235</v>
      </c>
      <c r="R209" s="167"/>
    </row>
    <row r="210" spans="1:18" x14ac:dyDescent="0.25">
      <c r="A210" s="17" t="s">
        <v>36</v>
      </c>
      <c r="B210" s="154">
        <v>2013</v>
      </c>
      <c r="C210" s="132">
        <v>141.61000000000001</v>
      </c>
      <c r="D210" s="133">
        <v>137.94999999999999</v>
      </c>
      <c r="E210" s="133">
        <v>145.36000000000001</v>
      </c>
      <c r="F210" s="70">
        <v>6001</v>
      </c>
      <c r="G210" s="70">
        <v>2932967</v>
      </c>
      <c r="H210" s="132">
        <v>167.94</v>
      </c>
      <c r="I210" s="133">
        <v>161.97999999999999</v>
      </c>
      <c r="J210" s="133">
        <v>174.07</v>
      </c>
      <c r="K210" s="70">
        <v>3140</v>
      </c>
      <c r="L210" s="70">
        <v>1477688</v>
      </c>
      <c r="M210" s="132">
        <v>122.99</v>
      </c>
      <c r="N210" s="133">
        <v>118.33</v>
      </c>
      <c r="O210" s="133">
        <v>127.8</v>
      </c>
      <c r="P210" s="70">
        <v>2861</v>
      </c>
      <c r="Q210" s="70">
        <v>1455279</v>
      </c>
      <c r="R210" s="167"/>
    </row>
    <row r="211" spans="1:18" x14ac:dyDescent="0.25">
      <c r="A211" s="17" t="s">
        <v>36</v>
      </c>
      <c r="B211" s="154">
        <v>2014</v>
      </c>
      <c r="C211" s="132">
        <v>142.44999999999999</v>
      </c>
      <c r="D211" s="133">
        <v>138.80000000000001</v>
      </c>
      <c r="E211" s="133">
        <v>146.18</v>
      </c>
      <c r="F211" s="70">
        <v>6115</v>
      </c>
      <c r="G211" s="70">
        <v>2943793</v>
      </c>
      <c r="H211" s="132">
        <v>165.47</v>
      </c>
      <c r="I211" s="133">
        <v>159.63</v>
      </c>
      <c r="J211" s="133">
        <v>171.5</v>
      </c>
      <c r="K211" s="70">
        <v>3164</v>
      </c>
      <c r="L211" s="70">
        <v>1486413</v>
      </c>
      <c r="M211" s="132">
        <v>126.39</v>
      </c>
      <c r="N211" s="133">
        <v>121.66</v>
      </c>
      <c r="O211" s="133">
        <v>131.28</v>
      </c>
      <c r="P211" s="70">
        <v>2951</v>
      </c>
      <c r="Q211" s="70">
        <v>1457380</v>
      </c>
      <c r="R211" s="167"/>
    </row>
    <row r="212" spans="1:18" x14ac:dyDescent="0.25">
      <c r="A212" s="17" t="s">
        <v>36</v>
      </c>
      <c r="B212" s="154">
        <v>2015</v>
      </c>
      <c r="C212" s="132">
        <v>139.09</v>
      </c>
      <c r="D212" s="133">
        <v>135.52000000000001</v>
      </c>
      <c r="E212" s="133">
        <v>142.74</v>
      </c>
      <c r="F212" s="70">
        <v>6070</v>
      </c>
      <c r="G212" s="70">
        <v>2949084</v>
      </c>
      <c r="H212" s="132">
        <v>158.26</v>
      </c>
      <c r="I212" s="133">
        <v>152.6</v>
      </c>
      <c r="J212" s="133">
        <v>164.1</v>
      </c>
      <c r="K212" s="70">
        <v>3088</v>
      </c>
      <c r="L212" s="70">
        <v>1493064</v>
      </c>
      <c r="M212" s="132">
        <v>125.71</v>
      </c>
      <c r="N212" s="133">
        <v>121.06</v>
      </c>
      <c r="O212" s="133">
        <v>130.52000000000001</v>
      </c>
      <c r="P212" s="70">
        <v>2982</v>
      </c>
      <c r="Q212" s="70">
        <v>1456020</v>
      </c>
      <c r="R212" s="167"/>
    </row>
    <row r="213" spans="1:18" x14ac:dyDescent="0.25">
      <c r="A213" s="17" t="s">
        <v>36</v>
      </c>
      <c r="B213" s="154">
        <v>2016</v>
      </c>
      <c r="C213" s="132">
        <v>138.37</v>
      </c>
      <c r="D213" s="133">
        <v>134.80000000000001</v>
      </c>
      <c r="E213" s="133">
        <v>142.02000000000001</v>
      </c>
      <c r="F213" s="70">
        <v>6020</v>
      </c>
      <c r="G213" s="70">
        <v>2936258</v>
      </c>
      <c r="H213" s="132">
        <v>162.72</v>
      </c>
      <c r="I213" s="133">
        <v>156.96</v>
      </c>
      <c r="J213" s="133">
        <v>168.66</v>
      </c>
      <c r="K213" s="70">
        <v>3155</v>
      </c>
      <c r="L213" s="70">
        <v>1490214</v>
      </c>
      <c r="M213" s="132">
        <v>120.55</v>
      </c>
      <c r="N213" s="133">
        <v>116.01</v>
      </c>
      <c r="O213" s="133">
        <v>125.26</v>
      </c>
      <c r="P213" s="70">
        <v>2865</v>
      </c>
      <c r="Q213" s="70">
        <v>1446044</v>
      </c>
      <c r="R213" s="167"/>
    </row>
    <row r="214" spans="1:18" x14ac:dyDescent="0.25">
      <c r="A214" s="17" t="s">
        <v>36</v>
      </c>
      <c r="B214" s="154">
        <v>2017</v>
      </c>
      <c r="C214" s="132">
        <v>135.09</v>
      </c>
      <c r="D214" s="133">
        <v>131.61000000000001</v>
      </c>
      <c r="E214" s="133">
        <v>138.66</v>
      </c>
      <c r="F214" s="70">
        <v>5973</v>
      </c>
      <c r="G214" s="70">
        <v>2909883</v>
      </c>
      <c r="H214" s="132">
        <v>153.69999999999999</v>
      </c>
      <c r="I214" s="133">
        <v>148.18</v>
      </c>
      <c r="J214" s="133">
        <v>159.38999999999999</v>
      </c>
      <c r="K214" s="70">
        <v>3063</v>
      </c>
      <c r="L214" s="70">
        <v>1480310</v>
      </c>
      <c r="M214" s="132">
        <v>121.77</v>
      </c>
      <c r="N214" s="133">
        <v>117.22</v>
      </c>
      <c r="O214" s="133">
        <v>126.49</v>
      </c>
      <c r="P214" s="70">
        <v>2910</v>
      </c>
      <c r="Q214" s="70">
        <v>1429573</v>
      </c>
      <c r="R214" s="167"/>
    </row>
    <row r="215" spans="1:18" x14ac:dyDescent="0.25">
      <c r="A215" s="17" t="s">
        <v>36</v>
      </c>
      <c r="B215" s="154">
        <v>2018</v>
      </c>
      <c r="C215" s="132">
        <v>130.35</v>
      </c>
      <c r="D215" s="133">
        <v>126.93</v>
      </c>
      <c r="E215" s="133">
        <v>133.85</v>
      </c>
      <c r="F215" s="70">
        <v>5763</v>
      </c>
      <c r="G215" s="70">
        <v>2879714</v>
      </c>
      <c r="H215" s="132">
        <v>153.38999999999999</v>
      </c>
      <c r="I215" s="133">
        <v>147.88999999999999</v>
      </c>
      <c r="J215" s="133">
        <v>159.08000000000001</v>
      </c>
      <c r="K215" s="70">
        <v>3059</v>
      </c>
      <c r="L215" s="70">
        <v>1467672</v>
      </c>
      <c r="M215" s="132">
        <v>112.26</v>
      </c>
      <c r="N215" s="133">
        <v>107.93</v>
      </c>
      <c r="O215" s="133">
        <v>116.76</v>
      </c>
      <c r="P215" s="70">
        <v>2704</v>
      </c>
      <c r="Q215" s="70">
        <v>1412042</v>
      </c>
      <c r="R215" s="167"/>
    </row>
    <row r="216" spans="1:18" x14ac:dyDescent="0.25">
      <c r="A216" s="17" t="s">
        <v>36</v>
      </c>
      <c r="B216" s="154">
        <v>2019</v>
      </c>
      <c r="C216" s="132">
        <v>127.93</v>
      </c>
      <c r="D216" s="133">
        <v>124.56</v>
      </c>
      <c r="E216" s="133">
        <v>131.38999999999999</v>
      </c>
      <c r="F216" s="70">
        <v>5704</v>
      </c>
      <c r="G216" s="70">
        <v>2839482</v>
      </c>
      <c r="H216" s="132">
        <v>145.02000000000001</v>
      </c>
      <c r="I216" s="133">
        <v>139.71</v>
      </c>
      <c r="J216" s="133">
        <v>150.49</v>
      </c>
      <c r="K216" s="70">
        <v>2935</v>
      </c>
      <c r="L216" s="70">
        <v>1449288</v>
      </c>
      <c r="M216" s="132">
        <v>115.69</v>
      </c>
      <c r="N216" s="133">
        <v>111.26</v>
      </c>
      <c r="O216" s="133">
        <v>120.3</v>
      </c>
      <c r="P216" s="70">
        <v>2769</v>
      </c>
      <c r="Q216" s="70">
        <v>1390194</v>
      </c>
      <c r="R216" s="167"/>
    </row>
    <row r="217" spans="1:18" x14ac:dyDescent="0.25">
      <c r="A217" s="17" t="s">
        <v>36</v>
      </c>
      <c r="B217" s="154">
        <v>2020</v>
      </c>
      <c r="C217" s="132">
        <v>126.04</v>
      </c>
      <c r="D217" s="133">
        <v>122.67</v>
      </c>
      <c r="E217" s="133">
        <v>129.49</v>
      </c>
      <c r="F217" s="70">
        <v>5570</v>
      </c>
      <c r="G217" s="70">
        <v>2784965</v>
      </c>
      <c r="H217" s="132">
        <v>145.11000000000001</v>
      </c>
      <c r="I217" s="133">
        <v>139.78</v>
      </c>
      <c r="J217" s="133">
        <v>150.61000000000001</v>
      </c>
      <c r="K217" s="70">
        <v>2907</v>
      </c>
      <c r="L217" s="70">
        <v>1422902</v>
      </c>
      <c r="M217" s="132">
        <v>112.69</v>
      </c>
      <c r="N217" s="133">
        <v>108.27</v>
      </c>
      <c r="O217" s="133">
        <v>117.26</v>
      </c>
      <c r="P217" s="70">
        <v>2663</v>
      </c>
      <c r="Q217" s="70">
        <v>1362063</v>
      </c>
      <c r="R217" s="167"/>
    </row>
    <row r="218" spans="1:18" x14ac:dyDescent="0.25">
      <c r="A218" s="17" t="s">
        <v>36</v>
      </c>
      <c r="B218" s="154">
        <v>2021</v>
      </c>
      <c r="C218" s="132">
        <v>124.63</v>
      </c>
      <c r="D218" s="133">
        <v>121.3</v>
      </c>
      <c r="E218" s="133">
        <v>128.04</v>
      </c>
      <c r="F218" s="70">
        <v>5550</v>
      </c>
      <c r="G218" s="70">
        <v>2663957</v>
      </c>
      <c r="H218" s="132">
        <v>143.44</v>
      </c>
      <c r="I218" s="133">
        <v>138.16</v>
      </c>
      <c r="J218" s="133">
        <v>148.88999999999999</v>
      </c>
      <c r="K218" s="70">
        <v>2893</v>
      </c>
      <c r="L218" s="72">
        <v>1360132</v>
      </c>
      <c r="M218" s="132">
        <v>111.05</v>
      </c>
      <c r="N218" s="133">
        <v>106.71</v>
      </c>
      <c r="O218" s="133">
        <v>115.57</v>
      </c>
      <c r="P218" s="70">
        <v>2657</v>
      </c>
      <c r="Q218" s="72">
        <v>1303825</v>
      </c>
    </row>
    <row r="219" spans="1:18" x14ac:dyDescent="0.25">
      <c r="A219" s="17" t="s">
        <v>36</v>
      </c>
      <c r="B219" s="154">
        <v>2022</v>
      </c>
      <c r="C219" s="132">
        <v>119.91</v>
      </c>
      <c r="D219" s="133">
        <v>116.65</v>
      </c>
      <c r="E219" s="133">
        <v>123.25</v>
      </c>
      <c r="F219" s="70">
        <v>5393</v>
      </c>
      <c r="G219" s="70">
        <v>2605831</v>
      </c>
      <c r="H219" s="132">
        <v>137.55000000000001</v>
      </c>
      <c r="I219" s="133">
        <v>132.41</v>
      </c>
      <c r="J219" s="133">
        <v>142.88</v>
      </c>
      <c r="K219" s="70">
        <v>2797</v>
      </c>
      <c r="L219" s="72">
        <v>1330150</v>
      </c>
      <c r="M219" s="132">
        <v>107.22</v>
      </c>
      <c r="N219" s="133">
        <v>102.96</v>
      </c>
      <c r="O219" s="133">
        <v>111.65</v>
      </c>
      <c r="P219" s="70">
        <v>2596</v>
      </c>
      <c r="Q219" s="72">
        <v>1275681</v>
      </c>
    </row>
    <row r="220" spans="1:18" x14ac:dyDescent="0.25">
      <c r="A220" s="17" t="s">
        <v>36</v>
      </c>
      <c r="B220" s="154" t="s">
        <v>112</v>
      </c>
      <c r="C220" s="132">
        <v>125.72</v>
      </c>
      <c r="D220" s="133">
        <v>124.22</v>
      </c>
      <c r="E220" s="133">
        <v>127.24</v>
      </c>
      <c r="F220" s="70">
        <v>27980</v>
      </c>
      <c r="G220" s="70">
        <v>13773949</v>
      </c>
      <c r="H220" s="132">
        <v>144.9</v>
      </c>
      <c r="I220" s="133">
        <v>142.51</v>
      </c>
      <c r="J220" s="133">
        <v>147.32</v>
      </c>
      <c r="K220" s="70">
        <v>14591</v>
      </c>
      <c r="L220" s="72">
        <v>7030144</v>
      </c>
      <c r="M220" s="132">
        <v>111.67</v>
      </c>
      <c r="N220" s="133">
        <v>109.71</v>
      </c>
      <c r="O220" s="133">
        <v>113.66</v>
      </c>
      <c r="P220" s="70">
        <v>13389</v>
      </c>
      <c r="Q220" s="72">
        <v>6743805</v>
      </c>
    </row>
    <row r="221" spans="1:18" x14ac:dyDescent="0.25">
      <c r="A221" s="15"/>
      <c r="B221" s="168"/>
      <c r="C221" s="133"/>
      <c r="D221" s="133"/>
      <c r="E221" s="133"/>
      <c r="F221" s="70"/>
      <c r="G221" s="70"/>
      <c r="H221" s="133"/>
      <c r="I221" s="133"/>
      <c r="J221" s="133"/>
      <c r="K221" s="70"/>
      <c r="L221" s="70"/>
      <c r="M221" s="133"/>
      <c r="N221" s="133"/>
      <c r="O221" s="133"/>
      <c r="P221" s="70"/>
      <c r="Q221" s="70"/>
    </row>
    <row r="222" spans="1:18" x14ac:dyDescent="0.25">
      <c r="A222" s="169" t="s">
        <v>218</v>
      </c>
      <c r="B222" s="168"/>
      <c r="C222" s="133"/>
      <c r="D222" s="133"/>
      <c r="E222" s="133"/>
      <c r="F222" s="70"/>
      <c r="G222" s="70"/>
      <c r="H222" s="133"/>
      <c r="I222" s="133"/>
      <c r="J222" s="133"/>
      <c r="K222" s="70"/>
      <c r="L222" s="70"/>
      <c r="M222" s="133"/>
      <c r="N222" s="133"/>
      <c r="O222" s="133"/>
      <c r="P222" s="70"/>
      <c r="Q222" s="70"/>
    </row>
    <row r="223" spans="1:18" x14ac:dyDescent="0.25">
      <c r="A223" s="170"/>
      <c r="C223" s="171"/>
      <c r="D223" s="171"/>
      <c r="E223" s="171"/>
      <c r="F223" s="172"/>
      <c r="G223" s="172"/>
      <c r="H223" s="171"/>
      <c r="I223" s="171"/>
      <c r="J223" s="171"/>
      <c r="K223" s="172"/>
      <c r="L223" s="172"/>
      <c r="M223" s="171"/>
      <c r="N223" s="171"/>
      <c r="O223" s="171"/>
      <c r="P223" s="172"/>
      <c r="Q223" s="172"/>
    </row>
    <row r="224" spans="1:18" x14ac:dyDescent="0.25">
      <c r="B224" s="173"/>
      <c r="C224" s="174" t="s">
        <v>40</v>
      </c>
      <c r="D224" s="175"/>
      <c r="E224" s="175"/>
      <c r="F224" s="176"/>
      <c r="G224" s="176"/>
      <c r="H224" s="177" t="s">
        <v>41</v>
      </c>
      <c r="I224" s="177"/>
      <c r="J224" s="177"/>
      <c r="K224" s="178"/>
      <c r="L224" s="178"/>
      <c r="M224" s="177" t="s">
        <v>42</v>
      </c>
      <c r="N224" s="177"/>
      <c r="O224" s="177"/>
      <c r="P224" s="178"/>
      <c r="Q224" s="178"/>
    </row>
    <row r="225" spans="1:17" x14ac:dyDescent="0.25">
      <c r="A225" s="179" t="s">
        <v>39</v>
      </c>
      <c r="B225" s="180" t="s">
        <v>38</v>
      </c>
      <c r="C225" s="181" t="s">
        <v>3</v>
      </c>
      <c r="D225" s="181" t="s">
        <v>4</v>
      </c>
      <c r="E225" s="181" t="s">
        <v>5</v>
      </c>
      <c r="F225" s="182" t="s">
        <v>6</v>
      </c>
      <c r="G225" s="182" t="s">
        <v>7</v>
      </c>
      <c r="H225" s="181" t="s">
        <v>3</v>
      </c>
      <c r="I225" s="181" t="s">
        <v>4</v>
      </c>
      <c r="J225" s="181" t="s">
        <v>5</v>
      </c>
      <c r="K225" s="182" t="s">
        <v>6</v>
      </c>
      <c r="L225" s="182" t="s">
        <v>7</v>
      </c>
      <c r="M225" s="181" t="s">
        <v>3</v>
      </c>
      <c r="N225" s="181" t="s">
        <v>4</v>
      </c>
      <c r="O225" s="181" t="s">
        <v>5</v>
      </c>
      <c r="P225" s="182" t="s">
        <v>6</v>
      </c>
      <c r="Q225" s="182" t="s">
        <v>7</v>
      </c>
    </row>
    <row r="226" spans="1:17" x14ac:dyDescent="0.25">
      <c r="A226" s="112" t="str">
        <f t="shared" ref="A226:Q226" si="0">A40</f>
        <v>All races/ethnicities</v>
      </c>
      <c r="B226" s="113" t="str">
        <f t="shared" si="0"/>
        <v>2018-2022</v>
      </c>
      <c r="C226" s="134">
        <f t="shared" si="0"/>
        <v>118.4</v>
      </c>
      <c r="D226" s="134">
        <f t="shared" si="0"/>
        <v>117.37</v>
      </c>
      <c r="E226" s="134">
        <f t="shared" si="0"/>
        <v>119.44</v>
      </c>
      <c r="F226" s="111">
        <f t="shared" si="0"/>
        <v>51799</v>
      </c>
      <c r="G226" s="115">
        <f t="shared" si="0"/>
        <v>36900618</v>
      </c>
      <c r="H226" s="134">
        <f t="shared" si="0"/>
        <v>137.22</v>
      </c>
      <c r="I226" s="134">
        <f t="shared" si="0"/>
        <v>135.54</v>
      </c>
      <c r="J226" s="134">
        <f t="shared" si="0"/>
        <v>138.91</v>
      </c>
      <c r="K226" s="111">
        <f t="shared" si="0"/>
        <v>26639</v>
      </c>
      <c r="L226" s="111">
        <f t="shared" si="0"/>
        <v>18522507</v>
      </c>
      <c r="M226" s="134">
        <f t="shared" si="0"/>
        <v>104.94</v>
      </c>
      <c r="N226" s="134">
        <f t="shared" si="0"/>
        <v>103.63</v>
      </c>
      <c r="O226" s="134">
        <f t="shared" si="0"/>
        <v>106.27</v>
      </c>
      <c r="P226" s="111">
        <f t="shared" si="0"/>
        <v>25160</v>
      </c>
      <c r="Q226" s="111">
        <f t="shared" si="0"/>
        <v>18378111</v>
      </c>
    </row>
    <row r="227" spans="1:17" x14ac:dyDescent="0.25">
      <c r="A227" s="112" t="str">
        <f>A76</f>
        <v>American Indian/Alaska Native</v>
      </c>
      <c r="B227" s="114" t="str">
        <f t="shared" ref="B227:Q227" si="1">B76</f>
        <v>2018-2022</v>
      </c>
      <c r="C227" s="135">
        <f t="shared" si="1"/>
        <v>335.2</v>
      </c>
      <c r="D227" s="135">
        <f t="shared" si="1"/>
        <v>303.85000000000002</v>
      </c>
      <c r="E227" s="135">
        <f t="shared" si="1"/>
        <v>369</v>
      </c>
      <c r="F227" s="112">
        <f t="shared" si="1"/>
        <v>451</v>
      </c>
      <c r="G227" s="116">
        <f t="shared" si="1"/>
        <v>116590</v>
      </c>
      <c r="H227" s="135">
        <f t="shared" si="1"/>
        <v>363.97</v>
      </c>
      <c r="I227" s="135">
        <f t="shared" si="1"/>
        <v>315.41000000000003</v>
      </c>
      <c r="J227" s="135">
        <f t="shared" si="1"/>
        <v>417.91</v>
      </c>
      <c r="K227" s="112">
        <f t="shared" si="1"/>
        <v>220</v>
      </c>
      <c r="L227" s="112">
        <f t="shared" si="1"/>
        <v>58183</v>
      </c>
      <c r="M227" s="135">
        <f t="shared" si="1"/>
        <v>315.66000000000003</v>
      </c>
      <c r="N227" s="135">
        <f t="shared" si="1"/>
        <v>274.82</v>
      </c>
      <c r="O227" s="135">
        <f t="shared" si="1"/>
        <v>361.19</v>
      </c>
      <c r="P227" s="112">
        <f t="shared" si="1"/>
        <v>231</v>
      </c>
      <c r="Q227" s="112">
        <f t="shared" si="1"/>
        <v>58407</v>
      </c>
    </row>
    <row r="228" spans="1:17" x14ac:dyDescent="0.25">
      <c r="A228" s="112" t="str">
        <f>A112</f>
        <v>Asian American/Native Hawaiian/Pacific Islander</v>
      </c>
      <c r="B228" s="114" t="str">
        <f t="shared" ref="B228:Q228" si="2">B112</f>
        <v>2018-2022</v>
      </c>
      <c r="C228" s="135">
        <f t="shared" si="2"/>
        <v>95.31</v>
      </c>
      <c r="D228" s="135">
        <f t="shared" si="2"/>
        <v>93.59</v>
      </c>
      <c r="E228" s="135">
        <f t="shared" si="2"/>
        <v>97.06</v>
      </c>
      <c r="F228" s="112">
        <f t="shared" si="2"/>
        <v>11950</v>
      </c>
      <c r="G228" s="116">
        <f t="shared" si="2"/>
        <v>11052067</v>
      </c>
      <c r="H228" s="135">
        <f t="shared" si="2"/>
        <v>111.34</v>
      </c>
      <c r="I228" s="135">
        <f t="shared" si="2"/>
        <v>108.5</v>
      </c>
      <c r="J228" s="135">
        <f t="shared" si="2"/>
        <v>114.22</v>
      </c>
      <c r="K228" s="112">
        <f t="shared" si="2"/>
        <v>6047</v>
      </c>
      <c r="L228" s="112">
        <f t="shared" si="2"/>
        <v>5368262</v>
      </c>
      <c r="M228" s="135">
        <f t="shared" si="2"/>
        <v>83.83</v>
      </c>
      <c r="N228" s="135">
        <f t="shared" si="2"/>
        <v>81.67</v>
      </c>
      <c r="O228" s="135">
        <f t="shared" si="2"/>
        <v>86.03</v>
      </c>
      <c r="P228" s="112">
        <f t="shared" si="2"/>
        <v>5903</v>
      </c>
      <c r="Q228" s="112">
        <f t="shared" si="2"/>
        <v>5683805</v>
      </c>
    </row>
    <row r="229" spans="1:17" x14ac:dyDescent="0.25">
      <c r="A229" s="112" t="str">
        <f>A148</f>
        <v>Hispanic</v>
      </c>
      <c r="B229" s="114" t="str">
        <f t="shared" ref="B229:Q229" si="3">B148</f>
        <v>2018-2022</v>
      </c>
      <c r="C229" s="135">
        <f t="shared" si="3"/>
        <v>104.67</v>
      </c>
      <c r="D229" s="135">
        <f t="shared" si="3"/>
        <v>102.11</v>
      </c>
      <c r="E229" s="135">
        <f t="shared" si="3"/>
        <v>107.27</v>
      </c>
      <c r="F229" s="112">
        <f t="shared" si="3"/>
        <v>6941</v>
      </c>
      <c r="G229" s="116">
        <f t="shared" si="3"/>
        <v>9765490</v>
      </c>
      <c r="H229" s="135">
        <f t="shared" si="3"/>
        <v>120.92</v>
      </c>
      <c r="I229" s="135">
        <f t="shared" si="3"/>
        <v>116.62</v>
      </c>
      <c r="J229" s="135">
        <f t="shared" si="3"/>
        <v>125.33</v>
      </c>
      <c r="K229" s="112">
        <f t="shared" si="3"/>
        <v>3481</v>
      </c>
      <c r="L229" s="112">
        <f t="shared" si="3"/>
        <v>4965024</v>
      </c>
      <c r="M229" s="135">
        <f t="shared" si="3"/>
        <v>93.94</v>
      </c>
      <c r="N229" s="135">
        <f t="shared" si="3"/>
        <v>90.76</v>
      </c>
      <c r="O229" s="135">
        <f t="shared" si="3"/>
        <v>97.2</v>
      </c>
      <c r="P229" s="112">
        <f t="shared" si="3"/>
        <v>3460</v>
      </c>
      <c r="Q229" s="112">
        <f t="shared" si="3"/>
        <v>4800466</v>
      </c>
    </row>
    <row r="230" spans="1:17" x14ac:dyDescent="0.25">
      <c r="A230" s="112" t="str">
        <f>A184</f>
        <v>Non-Hispanic Black</v>
      </c>
      <c r="B230" s="114" t="str">
        <f t="shared" ref="B230:Q230" si="4">B184</f>
        <v>2018-2022</v>
      </c>
      <c r="C230" s="135">
        <f t="shared" si="4"/>
        <v>169.77</v>
      </c>
      <c r="D230" s="135">
        <f t="shared" si="4"/>
        <v>164.54</v>
      </c>
      <c r="E230" s="135">
        <f t="shared" si="4"/>
        <v>175.12</v>
      </c>
      <c r="F230" s="112">
        <f t="shared" si="4"/>
        <v>4189</v>
      </c>
      <c r="G230" s="116">
        <f t="shared" si="4"/>
        <v>2192522</v>
      </c>
      <c r="H230" s="135">
        <f t="shared" si="4"/>
        <v>202.41</v>
      </c>
      <c r="I230" s="135">
        <f t="shared" si="4"/>
        <v>193.52</v>
      </c>
      <c r="J230" s="135">
        <f t="shared" si="4"/>
        <v>211.61</v>
      </c>
      <c r="K230" s="112">
        <f t="shared" si="4"/>
        <v>2140</v>
      </c>
      <c r="L230" s="112">
        <f t="shared" si="4"/>
        <v>1100894</v>
      </c>
      <c r="M230" s="135">
        <f t="shared" si="4"/>
        <v>149.61000000000001</v>
      </c>
      <c r="N230" s="135">
        <f t="shared" si="4"/>
        <v>143.07</v>
      </c>
      <c r="O230" s="135">
        <f t="shared" si="4"/>
        <v>156.38</v>
      </c>
      <c r="P230" s="112">
        <f t="shared" si="4"/>
        <v>2049</v>
      </c>
      <c r="Q230" s="112">
        <f t="shared" si="4"/>
        <v>1091628</v>
      </c>
    </row>
    <row r="231" spans="1:17" x14ac:dyDescent="0.25">
      <c r="A231" s="112" t="str">
        <f>A220</f>
        <v>Non-Hispanic White</v>
      </c>
      <c r="B231" s="114" t="str">
        <f t="shared" ref="B231:Q231" si="5">B220</f>
        <v>2018-2022</v>
      </c>
      <c r="C231" s="135">
        <f t="shared" si="5"/>
        <v>125.72</v>
      </c>
      <c r="D231" s="135">
        <f t="shared" si="5"/>
        <v>124.22</v>
      </c>
      <c r="E231" s="135">
        <f t="shared" si="5"/>
        <v>127.24</v>
      </c>
      <c r="F231" s="112">
        <f t="shared" si="5"/>
        <v>27980</v>
      </c>
      <c r="G231" s="116">
        <f t="shared" si="5"/>
        <v>13773949</v>
      </c>
      <c r="H231" s="135">
        <f t="shared" si="5"/>
        <v>144.9</v>
      </c>
      <c r="I231" s="135">
        <f t="shared" si="5"/>
        <v>142.51</v>
      </c>
      <c r="J231" s="135">
        <f t="shared" si="5"/>
        <v>147.32</v>
      </c>
      <c r="K231" s="112">
        <f t="shared" si="5"/>
        <v>14591</v>
      </c>
      <c r="L231" s="112">
        <f t="shared" si="5"/>
        <v>7030144</v>
      </c>
      <c r="M231" s="135">
        <f t="shared" si="5"/>
        <v>111.67</v>
      </c>
      <c r="N231" s="135">
        <f t="shared" si="5"/>
        <v>109.71</v>
      </c>
      <c r="O231" s="135">
        <f t="shared" si="5"/>
        <v>113.66</v>
      </c>
      <c r="P231" s="112">
        <f t="shared" si="5"/>
        <v>13389</v>
      </c>
      <c r="Q231" s="112">
        <f t="shared" si="5"/>
        <v>6743805</v>
      </c>
    </row>
    <row r="234" spans="1:17" x14ac:dyDescent="0.25">
      <c r="B234" s="17" t="s">
        <v>12</v>
      </c>
    </row>
    <row r="235" spans="1:17" x14ac:dyDescent="0.25">
      <c r="A235" s="17" t="s">
        <v>29</v>
      </c>
      <c r="B235" s="17" t="s">
        <v>115</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7"/>
  <sheetViews>
    <sheetView zoomScale="86" zoomScaleNormal="86" workbookViewId="0">
      <selection activeCell="B7" sqref="B7:C24"/>
    </sheetView>
  </sheetViews>
  <sheetFormatPr defaultColWidth="8.7109375" defaultRowHeight="15" x14ac:dyDescent="0.25"/>
  <cols>
    <col min="1" max="1" width="12.5703125" style="34" customWidth="1"/>
    <col min="2" max="3" width="15.42578125" style="73" customWidth="1"/>
    <col min="4" max="16384" width="8.7109375" style="34"/>
  </cols>
  <sheetData>
    <row r="1" spans="1:3" x14ac:dyDescent="0.25">
      <c r="A1" s="19" t="s">
        <v>216</v>
      </c>
    </row>
    <row r="2" spans="1:3" x14ac:dyDescent="0.25">
      <c r="A2" s="19" t="s">
        <v>48</v>
      </c>
    </row>
    <row r="3" spans="1:3" x14ac:dyDescent="0.25">
      <c r="A3" s="19" t="s">
        <v>112</v>
      </c>
    </row>
    <row r="4" spans="1:3" x14ac:dyDescent="0.25">
      <c r="A4" s="19" t="s">
        <v>28</v>
      </c>
    </row>
    <row r="5" spans="1:3" x14ac:dyDescent="0.25">
      <c r="B5" s="73" t="s">
        <v>1</v>
      </c>
      <c r="C5" s="73" t="s">
        <v>2</v>
      </c>
    </row>
    <row r="6" spans="1:3" x14ac:dyDescent="0.25">
      <c r="B6" s="73" t="s">
        <v>3</v>
      </c>
      <c r="C6" s="73" t="s">
        <v>3</v>
      </c>
    </row>
    <row r="7" spans="1:3" x14ac:dyDescent="0.25">
      <c r="A7" s="34" t="s">
        <v>82</v>
      </c>
      <c r="B7" s="73">
        <v>1.87</v>
      </c>
      <c r="C7" s="73">
        <v>1.87</v>
      </c>
    </row>
    <row r="8" spans="1:3" x14ac:dyDescent="0.25">
      <c r="A8" s="34" t="s">
        <v>65</v>
      </c>
      <c r="B8" s="73">
        <v>2.08</v>
      </c>
      <c r="C8" s="73">
        <v>1.68</v>
      </c>
    </row>
    <row r="9" spans="1:3" x14ac:dyDescent="0.25">
      <c r="A9" s="34" t="s">
        <v>66</v>
      </c>
      <c r="B9" s="73">
        <v>2.2200000000000002</v>
      </c>
      <c r="C9" s="73">
        <v>1.5</v>
      </c>
    </row>
    <row r="10" spans="1:3" x14ac:dyDescent="0.25">
      <c r="A10" s="34" t="s">
        <v>67</v>
      </c>
      <c r="B10" s="73">
        <v>3.68</v>
      </c>
      <c r="C10" s="73">
        <v>1.68</v>
      </c>
    </row>
    <row r="11" spans="1:3" x14ac:dyDescent="0.25">
      <c r="A11" s="34" t="s">
        <v>68</v>
      </c>
      <c r="B11" s="73">
        <v>4.12</v>
      </c>
      <c r="C11" s="73">
        <v>3.51</v>
      </c>
    </row>
    <row r="12" spans="1:3" x14ac:dyDescent="0.25">
      <c r="A12" s="34" t="s">
        <v>69</v>
      </c>
      <c r="B12" s="73">
        <v>5.03</v>
      </c>
      <c r="C12" s="73">
        <v>4.3499999999999996</v>
      </c>
    </row>
    <row r="13" spans="1:3" x14ac:dyDescent="0.25">
      <c r="A13" s="34" t="s">
        <v>70</v>
      </c>
      <c r="B13" s="73">
        <v>6.01</v>
      </c>
      <c r="C13" s="73">
        <v>7.07</v>
      </c>
    </row>
    <row r="14" spans="1:3" x14ac:dyDescent="0.25">
      <c r="A14" s="34" t="s">
        <v>71</v>
      </c>
      <c r="B14" s="73">
        <v>11.73</v>
      </c>
      <c r="C14" s="73">
        <v>15.94</v>
      </c>
    </row>
    <row r="15" spans="1:3" x14ac:dyDescent="0.25">
      <c r="A15" s="34" t="s">
        <v>72</v>
      </c>
      <c r="B15" s="73">
        <v>20.59</v>
      </c>
      <c r="C15" s="73">
        <v>28.54</v>
      </c>
    </row>
    <row r="16" spans="1:3" x14ac:dyDescent="0.25">
      <c r="A16" s="34" t="s">
        <v>73</v>
      </c>
      <c r="B16" s="73">
        <v>36.35</v>
      </c>
      <c r="C16" s="73">
        <v>52.08</v>
      </c>
    </row>
    <row r="17" spans="1:3" x14ac:dyDescent="0.25">
      <c r="A17" s="34" t="s">
        <v>74</v>
      </c>
      <c r="B17" s="73">
        <v>68.72</v>
      </c>
      <c r="C17" s="73">
        <v>80.84</v>
      </c>
    </row>
    <row r="18" spans="1:3" x14ac:dyDescent="0.25">
      <c r="A18" s="34" t="s">
        <v>75</v>
      </c>
      <c r="B18" s="73">
        <v>135.30000000000001</v>
      </c>
      <c r="C18" s="73">
        <v>131.56</v>
      </c>
    </row>
    <row r="19" spans="1:3" x14ac:dyDescent="0.25">
      <c r="A19" s="34" t="s">
        <v>76</v>
      </c>
      <c r="B19" s="73">
        <v>235.36</v>
      </c>
      <c r="C19" s="73">
        <v>203.39</v>
      </c>
    </row>
    <row r="20" spans="1:3" x14ac:dyDescent="0.25">
      <c r="A20" s="34" t="s">
        <v>77</v>
      </c>
      <c r="B20" s="73">
        <v>377.47</v>
      </c>
      <c r="C20" s="73">
        <v>294.39</v>
      </c>
    </row>
    <row r="21" spans="1:3" x14ac:dyDescent="0.25">
      <c r="A21" s="34" t="s">
        <v>78</v>
      </c>
      <c r="B21" s="73">
        <v>566.45000000000005</v>
      </c>
      <c r="C21" s="73">
        <v>420.64</v>
      </c>
    </row>
    <row r="22" spans="1:3" x14ac:dyDescent="0.25">
      <c r="A22" s="34" t="s">
        <v>79</v>
      </c>
      <c r="B22" s="73">
        <v>859.22</v>
      </c>
      <c r="C22" s="73">
        <v>616.1</v>
      </c>
    </row>
    <row r="23" spans="1:3" x14ac:dyDescent="0.25">
      <c r="A23" s="34" t="s">
        <v>80</v>
      </c>
      <c r="B23" s="186">
        <v>1293.26</v>
      </c>
      <c r="C23" s="73">
        <v>884.46</v>
      </c>
    </row>
    <row r="24" spans="1:3" x14ac:dyDescent="0.25">
      <c r="A24" s="34" t="s">
        <v>81</v>
      </c>
      <c r="B24" s="186">
        <v>2129.7399999999998</v>
      </c>
      <c r="C24" s="186">
        <v>1345.49</v>
      </c>
    </row>
    <row r="27" spans="1:3" x14ac:dyDescent="0.25">
      <c r="B27" s="34"/>
      <c r="C27" s="34"/>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18-22</vt:lpstr>
      <vt:lpstr>CSIR 18-22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18-22'!Print_Area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2025-07-31T19:02:29Z</dcterms:modified>
</cp:coreProperties>
</file>