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7C8CFF2D-C7BA-4F98-A798-E7DEE617AE46}" xr6:coauthVersionLast="47" xr6:coauthVersionMax="47" xr10:uidLastSave="{00000000-0000-0000-0000-000000000000}"/>
  <bookViews>
    <workbookView xWindow="-120" yWindow="-120" windowWidth="29040" windowHeight="1584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_xlnm._FilterDatabase" localSheetId="1" hidden="1">'Joinpoint APC INC and MORT'!$A$3:$M$15</definedName>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18-22'!$A$1:$Q$89</definedName>
    <definedName name="_xlnm.Print_Area" localSheetId="1">'Joinpoint APC INC and MORT'!$A$2:$J$71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6" i="9" l="1"/>
  <c r="U36" i="9"/>
  <c r="T37" i="9"/>
  <c r="U37" i="9"/>
  <c r="T38" i="9"/>
  <c r="U38" i="9"/>
  <c r="T39" i="9"/>
  <c r="U39" i="9"/>
  <c r="T40" i="9"/>
  <c r="U40" i="9"/>
  <c r="J19" i="9" l="1"/>
  <c r="K19" i="9"/>
  <c r="L19" i="9"/>
  <c r="J18" i="9"/>
  <c r="K18" i="9"/>
  <c r="L18" i="9"/>
  <c r="J17" i="9"/>
  <c r="K17" i="9"/>
  <c r="L17" i="9"/>
  <c r="J16" i="9"/>
  <c r="K16" i="9"/>
  <c r="L16" i="9"/>
  <c r="J15" i="9"/>
  <c r="K15" i="9"/>
  <c r="L15" i="9"/>
  <c r="J14" i="9"/>
  <c r="K14" i="9"/>
  <c r="L14" i="9"/>
  <c r="C19" i="9"/>
  <c r="D19" i="9"/>
  <c r="E19" i="9"/>
  <c r="C18" i="9"/>
  <c r="D18" i="9"/>
  <c r="E18" i="9"/>
  <c r="C17" i="9"/>
  <c r="D17" i="9"/>
  <c r="E17" i="9"/>
  <c r="C16" i="9"/>
  <c r="D16" i="9"/>
  <c r="E16" i="9"/>
  <c r="C15" i="9"/>
  <c r="D15" i="9"/>
  <c r="E15" i="9"/>
  <c r="C14" i="9"/>
  <c r="D14" i="9"/>
  <c r="E14" i="9"/>
  <c r="J9" i="9"/>
  <c r="K9" i="9"/>
  <c r="L9" i="9"/>
  <c r="J8" i="9"/>
  <c r="K8" i="9"/>
  <c r="L8" i="9"/>
  <c r="J7" i="9"/>
  <c r="K7" i="9"/>
  <c r="L7" i="9"/>
  <c r="J6" i="9"/>
  <c r="K6" i="9"/>
  <c r="L6" i="9"/>
  <c r="J5" i="9"/>
  <c r="K5" i="9"/>
  <c r="L5" i="9"/>
  <c r="J4" i="9"/>
  <c r="K4" i="9"/>
  <c r="L4" i="9"/>
  <c r="C9" i="9"/>
  <c r="D9" i="9"/>
  <c r="E9" i="9"/>
  <c r="C8" i="9"/>
  <c r="F8" i="9" s="1"/>
  <c r="D8" i="9"/>
  <c r="E8" i="9"/>
  <c r="C7" i="9"/>
  <c r="D7" i="9"/>
  <c r="F7" i="9" s="1"/>
  <c r="E7" i="9"/>
  <c r="C6" i="9"/>
  <c r="D6" i="9"/>
  <c r="E6" i="9"/>
  <c r="C5" i="9"/>
  <c r="D5" i="9"/>
  <c r="E5" i="9"/>
  <c r="C4" i="9"/>
  <c r="D4" i="9"/>
  <c r="E4" i="9"/>
  <c r="F5"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N14" i="9"/>
  <c r="M14" i="9"/>
  <c r="G19" i="9"/>
  <c r="F19" i="9"/>
  <c r="G18" i="9"/>
  <c r="F18" i="9"/>
  <c r="G17" i="9"/>
  <c r="F17" i="9"/>
  <c r="G16" i="9"/>
  <c r="F16" i="9"/>
  <c r="G15" i="9"/>
  <c r="F15" i="9"/>
  <c r="G14"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K40" i="9"/>
  <c r="L40" i="9"/>
  <c r="J39" i="9"/>
  <c r="K39" i="9"/>
  <c r="L39" i="9"/>
  <c r="J38" i="9"/>
  <c r="K38" i="9"/>
  <c r="L38" i="9"/>
  <c r="J37" i="9"/>
  <c r="K37" i="9"/>
  <c r="L37" i="9"/>
  <c r="J36" i="9"/>
  <c r="K36" i="9"/>
  <c r="L36" i="9"/>
  <c r="N36" i="9" s="1"/>
  <c r="J35" i="9"/>
  <c r="K35" i="9"/>
  <c r="L35" i="9"/>
  <c r="J30" i="9"/>
  <c r="K30" i="9"/>
  <c r="L30" i="9"/>
  <c r="J29" i="9"/>
  <c r="K29" i="9"/>
  <c r="L29" i="9"/>
  <c r="J28" i="9"/>
  <c r="K28" i="9"/>
  <c r="L28" i="9"/>
  <c r="J27" i="9"/>
  <c r="K27" i="9"/>
  <c r="L27" i="9"/>
  <c r="J26" i="9"/>
  <c r="K26" i="9"/>
  <c r="L26" i="9"/>
  <c r="N26" i="9" s="1"/>
  <c r="J25" i="9"/>
  <c r="K25" i="9"/>
  <c r="L25" i="9"/>
  <c r="C40" i="9"/>
  <c r="D40" i="9"/>
  <c r="E40" i="9"/>
  <c r="C39" i="9"/>
  <c r="D39" i="9"/>
  <c r="E39" i="9"/>
  <c r="C38" i="9"/>
  <c r="D38" i="9"/>
  <c r="E38" i="9"/>
  <c r="C37" i="9"/>
  <c r="D37" i="9"/>
  <c r="E37" i="9"/>
  <c r="C36" i="9"/>
  <c r="D36" i="9"/>
  <c r="E36" i="9"/>
  <c r="G36" i="9" s="1"/>
  <c r="C35" i="9"/>
  <c r="D35" i="9"/>
  <c r="E35" i="9"/>
  <c r="G35" i="9" s="1"/>
  <c r="C30" i="9"/>
  <c r="D30" i="9"/>
  <c r="E30" i="9"/>
  <c r="C29" i="9"/>
  <c r="D29" i="9"/>
  <c r="E29" i="9"/>
  <c r="C28" i="9"/>
  <c r="D28" i="9"/>
  <c r="E28" i="9"/>
  <c r="C27" i="9"/>
  <c r="D27" i="9"/>
  <c r="E27" i="9"/>
  <c r="C26" i="9"/>
  <c r="D26" i="9"/>
  <c r="E26" i="9"/>
  <c r="G26" i="9" s="1"/>
  <c r="C25" i="9"/>
  <c r="F25" i="9" s="1"/>
  <c r="D25" i="9"/>
  <c r="E25" i="9"/>
  <c r="G25" i="9" s="1"/>
  <c r="M5" i="9"/>
  <c r="N5" i="9"/>
  <c r="N35" i="9"/>
  <c r="N25" i="9"/>
  <c r="M25" i="9"/>
  <c r="A226" i="15"/>
  <c r="B226" i="15"/>
  <c r="C226" i="15"/>
  <c r="D226" i="15"/>
  <c r="E226" i="15"/>
  <c r="F226" i="15"/>
  <c r="G226" i="15"/>
  <c r="H226" i="15"/>
  <c r="I226" i="15"/>
  <c r="J226" i="15"/>
  <c r="K226" i="15"/>
  <c r="L226" i="15"/>
  <c r="M226" i="15"/>
  <c r="N226" i="15"/>
  <c r="O226" i="15"/>
  <c r="P226" i="15"/>
  <c r="Q226" i="15"/>
  <c r="N6" i="9"/>
  <c r="G8" i="9"/>
  <c r="G7" i="9"/>
  <c r="G6" i="9"/>
  <c r="G4" i="9"/>
  <c r="M4" i="9"/>
  <c r="M39" i="9"/>
  <c r="M38" i="9"/>
  <c r="N37" i="9"/>
  <c r="G40" i="9"/>
  <c r="G38" i="9"/>
  <c r="G29" i="9"/>
  <c r="F29" i="9"/>
  <c r="G27" i="9"/>
  <c r="U35" i="9"/>
  <c r="T35" i="9"/>
  <c r="U25" i="9"/>
  <c r="T25" i="9"/>
  <c r="M37" i="9"/>
  <c r="N40" i="9"/>
  <c r="F37" i="9"/>
  <c r="N38" i="9"/>
  <c r="M40" i="9"/>
  <c r="G30" i="9"/>
  <c r="G39" i="9"/>
  <c r="F40" i="9"/>
  <c r="F38" i="9"/>
  <c r="N39" i="9"/>
  <c r="F28" i="9"/>
  <c r="G28" i="9"/>
  <c r="G37" i="9"/>
  <c r="F27" i="9"/>
  <c r="F39" i="9"/>
  <c r="F30" i="9"/>
  <c r="M8" i="9"/>
  <c r="M7" i="9"/>
  <c r="N8" i="9"/>
  <c r="N7" i="9"/>
  <c r="M9" i="9"/>
  <c r="N9" i="9"/>
  <c r="N27" i="9"/>
  <c r="N29" i="9"/>
  <c r="M27" i="9"/>
  <c r="M28" i="9"/>
  <c r="N28" i="9"/>
  <c r="M30" i="9"/>
  <c r="N30" i="9"/>
  <c r="M29" i="9"/>
  <c r="G9" i="9"/>
  <c r="N4" i="9"/>
  <c r="M6" i="9"/>
  <c r="F9" i="9"/>
  <c r="F26" i="9" l="1"/>
  <c r="M26" i="9"/>
  <c r="M36" i="9"/>
  <c r="F35" i="9"/>
  <c r="F14" i="9"/>
  <c r="F4" i="9"/>
  <c r="F6" i="9"/>
  <c r="M35" i="9"/>
  <c r="F36"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<sst xmlns="http://schemas.openxmlformats.org/spreadsheetml/2006/main" count="1874" uniqueCount="221">
  <si>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</si>
  <si>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</si>
  <si>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</si>
  <si>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</si>
  <si>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</si>
  <si>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</si>
  <si>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</si>
  <si>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</si>
  <si>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</si>
  <si>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</si>
  <si>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</si>
  <si>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</si>
  <si>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</si>
  <si>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</si>
  <si>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</si>
  <si>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</si>
  <si>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</si>
  <si>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</si>
  <si>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</si>
  <si>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</si>
  <si>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</si>
  <si>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</si>
  <si>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</si>
  <si>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</si>
  <si>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</si>
  <si>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</si>
  <si>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</si>
  <si>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</si>
  <si>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</si>
  <si>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</si>
  <si>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</si>
  <si>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</si>
  <si>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</si>
  <si>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</si>
  <si>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</si>
  <si>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</si>
  <si>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</si>
  <si>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</si>
  <si>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</si>
  <si>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</si>
  <si>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</si>
  <si>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</si>
  <si>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</si>
  <si>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</si>
  <si>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</si>
  <si>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</si>
  <si>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</si>
  <si>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</si>
  <si>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</si>
  <si>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</si>
  <si>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</si>
  <si>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</si>
  <si>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</si>
  <si>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</si>
  <si>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</si>
  <si>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</si>
  <si>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</si>
  <si>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</si>
  <si>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</si>
  <si>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</si>
  <si>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</si>
  <si>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</si>
  <si>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</si>
  <si>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</si>
  <si>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</si>
  <si>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</si>
  <si>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</si>
  <si>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</si>
  <si>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</si>
  <si>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</si>
  <si>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</si>
  <si>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</si>
  <si>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</si>
  <si>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</si>
  <si>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</si>
  <si>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</si>
  <si>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</si>
  <si>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</si>
  <si>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</si>
  <si>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</si>
  <si>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</si>
  <si>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</si>
  <si>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</si>
  <si>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</si>
  <si>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</si>
  <si>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</si>
  <si>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</si>
  <si>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</si>
  <si>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</si>
  <si>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</si>
  <si>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</si>
  <si>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</si>
  <si>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</si>
  <si>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</si>
  <si>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</si>
  <si>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</si>
  <si>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</si>
  <si>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</si>
  <si>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</si>
  <si>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</si>
  <si>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</si>
  <si>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</si>
  <si>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</si>
  <si>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</si>
  <si>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</si>
  <si>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</si>
  <si>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</si>
  <si>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</si>
  <si>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</si>
  <si>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</si>
  <si>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</si>
  <si>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</si>
  <si>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</si>
  <si>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</si>
  <si>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</si>
  <si>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</si>
  <si>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</si>
  <si>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</si>
  <si>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Age-Adjusted Incidence Rates (per 100,000)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</si>
  <si>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</si>
  <si>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</si>
  <si>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</si>
  <si>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</si>
  <si>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</si>
  <si>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</si>
  <si>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</si>
  <si>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</si>
  <si>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</si>
  <si>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</si>
  <si>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*Rates suppressed for cases &lt;11</t>
  </si>
  <si>
    <t>Statistic not displayed due to fewer than 11 cases.</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</si>
  <si>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</si>
  <si>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</si>
  <si>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</si>
  <si>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</si>
  <si>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</si>
  <si>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</si>
  <si>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</si>
  <si>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</si>
  <si>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</si>
  <si>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</si>
  <si>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</si>
  <si>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</si>
  <si>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</si>
  <si>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</si>
  <si>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</si>
  <si>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</si>
  <si>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</si>
  <si>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</si>
  <si>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</si>
  <si>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</si>
  <si>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</si>
  <si>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</si>
  <si>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</si>
  <si>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</si>
  <si>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</si>
  <si>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</si>
  <si>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</si>
  <si>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</si>
  <si>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</si>
  <si>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</si>
  <si>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</si>
  <si>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</si>
  <si>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</si>
  <si>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</si>
  <si>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</si>
  <si>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</si>
  <si>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</si>
  <si>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</si>
  <si>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</si>
  <si>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</si>
  <si>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</si>
  <si>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</si>
  <si>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</si>
  <si>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</si>
  <si>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</si>
  <si>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</si>
  <si>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</si>
  <si>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</si>
  <si>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</si>
  <si>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</si>
  <si>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</si>
  <si>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</si>
  <si>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</si>
  <si>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</si>
  <si>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</si>
  <si>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</si>
  <si>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</si>
  <si>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</si>
  <si>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</si>
  <si>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</si>
  <si>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</si>
  <si>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</si>
  <si>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Merged Site Recode Variable for incidence (ICD-O-3/WHO 2008 and Behavior recode WHO 2008)</t>
  </si>
  <si>
    <t>Merged Site Recode Variable for mortality (ICD-O-3/WHO 2008)</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</si>
  <si>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</si>
  <si>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</si>
  <si>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</si>
  <si>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</si>
  <si>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</si>
  <si>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</si>
  <si>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</si>
  <si>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</si>
  <si>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</si>
  <si>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</si>
  <si>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</si>
  <si>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</si>
  <si>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</si>
  <si>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</si>
  <si>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</si>
  <si>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</si>
  <si>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</si>
  <si>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</si>
  <si>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</si>
  <si>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NA</t>
  </si>
  <si>
    <t xml:space="preserve">  Female</t>
  </si>
  <si>
    <t>^</t>
  </si>
  <si>
    <t>Annual Age-Adjusted Mortality Rates (per 100,000)</t>
  </si>
  <si>
    <t>SUMMARY 2018-2022</t>
  </si>
  <si>
    <t>All groups including other/unknown</t>
  </si>
  <si>
    <t>Geographic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</si>
</sst>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6" formatCode="_(* #,##0_);_(* \(#,##0\);_(*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
      <b/>
      <u/>
      <sz val="11"/>
      <color theme="1"/>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7" fillId="0" borderId="0" applyNumberFormat="0" applyFill="0" applyBorder="0" applyAlignment="0" applyProtection="0"/>
    <xf numFmtId="43" fontId="2" fillId="0" borderId="0" applyFont="0" applyFill="0" applyBorder="0" applyAlignment="0" applyProtection="0"/>
  </cellStyleXfs>
  <cellXfs count="194">
    <xf numFmtId="0" fontId="0" fillId="0" borderId="0" xfId="0"/>
    <xf numFmtId="0" fontId="18" fillId="0" borderId="0" xfId="0" applyFont="1"/>
    <xf numFmtId="0" fontId="19" fillId="0" borderId="0" xfId="0" applyFont="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1" fillId="0" borderId="0" xfId="0" applyFont="1" applyBorder="1"/>
    <xf numFmtId="0" fontId="21" fillId="0" borderId="0" xfId="0" applyFont="1" applyFill="1" applyBorder="1"/>
    <xf numFmtId="0" fontId="23" fillId="0" borderId="0" xfId="0" applyFont="1" applyBorder="1"/>
    <xf numFmtId="0" fontId="18" fillId="0" borderId="0" xfId="0" applyFont="1" applyFill="1" applyAlignment="1"/>
    <xf numFmtId="0" fontId="0" fillId="35" borderId="0" xfId="0" applyFill="1"/>
    <xf numFmtId="0" fontId="0" fillId="0" borderId="0" xfId="0" applyFill="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4" fillId="0" borderId="0" xfId="0" applyFont="1" applyFill="1" applyBorder="1"/>
    <xf numFmtId="3" fontId="24" fillId="0" borderId="0" xfId="0" applyNumberFormat="1" applyFont="1" applyFill="1" applyBorder="1"/>
    <xf numFmtId="0" fontId="18" fillId="0" borderId="0" xfId="0" applyFont="1" applyFill="1" applyAlignment="1">
      <alignment horizontal="left"/>
    </xf>
    <xf numFmtId="0" fontId="24" fillId="0" borderId="11" xfId="0" applyFont="1" applyFill="1" applyBorder="1"/>
    <xf numFmtId="3" fontId="24"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5" fillId="0" borderId="0" xfId="0" applyFont="1"/>
    <xf numFmtId="164" fontId="19" fillId="0" borderId="0" xfId="0" applyNumberFormat="1" applyFont="1" applyAlignment="1">
      <alignment horizontal="center"/>
    </xf>
    <xf numFmtId="164" fontId="19" fillId="0" borderId="0" xfId="0" applyNumberFormat="1" applyFont="1" applyFill="1" applyAlignment="1">
      <alignment horizontal="left"/>
    </xf>
    <xf numFmtId="164" fontId="18" fillId="0" borderId="0" xfId="0" applyNumberFormat="1" applyFont="1" applyFill="1" applyAlignment="1">
      <alignment horizontal="left"/>
    </xf>
    <xf numFmtId="164" fontId="18" fillId="0" borderId="0" xfId="0" applyNumberFormat="1" applyFont="1" applyFill="1" applyAlignment="1"/>
    <xf numFmtId="164" fontId="19" fillId="0" borderId="14" xfId="0" applyNumberFormat="1" applyFont="1" applyBorder="1" applyAlignment="1">
      <alignment horizontal="center" wrapText="1"/>
    </xf>
    <xf numFmtId="164" fontId="19" fillId="0" borderId="15" xfId="0" applyNumberFormat="1" applyFont="1" applyBorder="1" applyAlignment="1">
      <alignment horizontal="center" wrapText="1"/>
    </xf>
    <xf numFmtId="164" fontId="24" fillId="0" borderId="11" xfId="0" applyNumberFormat="1" applyFont="1" applyFill="1" applyBorder="1"/>
    <xf numFmtId="164" fontId="24" fillId="0" borderId="0" xfId="0" applyNumberFormat="1" applyFont="1" applyFill="1" applyBorder="1"/>
    <xf numFmtId="164" fontId="18" fillId="0" borderId="0" xfId="0" applyNumberFormat="1" applyFont="1" applyAlignment="1">
      <alignment horizontal="center"/>
    </xf>
    <xf numFmtId="164" fontId="18" fillId="34" borderId="0" xfId="0" applyNumberFormat="1" applyFont="1" applyFill="1" applyAlignment="1">
      <alignment horizontal="left"/>
    </xf>
    <xf numFmtId="164" fontId="19" fillId="34" borderId="0" xfId="0" applyNumberFormat="1" applyFont="1" applyFill="1"/>
    <xf numFmtId="164" fontId="18" fillId="34" borderId="0" xfId="0" applyNumberFormat="1" applyFont="1" applyFill="1" applyAlignment="1">
      <alignment horizontal="center"/>
    </xf>
    <xf numFmtId="0" fontId="18" fillId="0" borderId="0" xfId="0" applyFont="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1" fillId="0" borderId="0" xfId="0" applyFont="1" applyFill="1"/>
    <xf numFmtId="0" fontId="28" fillId="37" borderId="18" xfId="42" applyFont="1" applyFill="1" applyBorder="1" applyAlignment="1">
      <alignment horizontal="left" vertical="center" wrapText="1"/>
    </xf>
    <xf numFmtId="0" fontId="29" fillId="0" borderId="18" xfId="0" applyFont="1" applyBorder="1" applyAlignment="1">
      <alignment horizontal="left" vertical="center" wrapText="1"/>
    </xf>
    <xf numFmtId="0" fontId="29" fillId="0" borderId="0" xfId="0" applyFont="1" applyAlignment="1">
      <alignment horizontal="center" vertical="center"/>
    </xf>
    <xf numFmtId="0" fontId="29" fillId="0" borderId="0" xfId="0" applyFont="1" applyAlignment="1">
      <alignment horizontal="center" vertical="center" wrapText="1"/>
    </xf>
    <xf numFmtId="0" fontId="28" fillId="33" borderId="18" xfId="42" applyFont="1" applyFill="1" applyBorder="1" applyAlignment="1">
      <alignment horizontal="left" vertical="center" wrapText="1"/>
    </xf>
    <xf numFmtId="0" fontId="28" fillId="40" borderId="18" xfId="42" applyFont="1" applyFill="1" applyBorder="1" applyAlignment="1">
      <alignment horizontal="left" vertical="center" wrapText="1"/>
    </xf>
    <xf numFmtId="0" fontId="28" fillId="34" borderId="18" xfId="42" applyFont="1" applyFill="1" applyBorder="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29" fillId="0" borderId="0" xfId="0" applyFont="1" applyBorder="1" applyAlignment="1">
      <alignment horizontal="left" vertical="center"/>
    </xf>
    <xf numFmtId="0" fontId="29" fillId="0" borderId="0" xfId="0" applyFont="1" applyBorder="1" applyAlignment="1">
      <alignment horizontal="center" vertical="center"/>
    </xf>
    <xf numFmtId="0" fontId="23" fillId="45" borderId="0" xfId="0" applyFont="1" applyFill="1" applyBorder="1"/>
    <xf numFmtId="0" fontId="21" fillId="45" borderId="0" xfId="0" applyFont="1" applyFill="1" applyBorder="1"/>
    <xf numFmtId="0" fontId="19" fillId="45" borderId="0" xfId="0" applyFont="1" applyFill="1" applyBorder="1"/>
    <xf numFmtId="0" fontId="0" fillId="45" borderId="0" xfId="0" applyFont="1" applyFill="1" applyBorder="1"/>
    <xf numFmtId="0" fontId="21" fillId="0" borderId="0" xfId="0" applyFont="1" applyBorder="1" applyAlignment="1">
      <alignment horizontal="center" vertical="center"/>
    </xf>
    <xf numFmtId="0" fontId="20" fillId="35" borderId="15" xfId="0" applyFont="1" applyFill="1" applyBorder="1" applyAlignment="1">
      <alignment horizontal="left"/>
    </xf>
    <xf numFmtId="0" fontId="23" fillId="35" borderId="15" xfId="0" applyFont="1" applyFill="1" applyBorder="1"/>
    <xf numFmtId="0" fontId="23" fillId="35" borderId="15" xfId="0" applyFont="1" applyFill="1" applyBorder="1" applyAlignment="1">
      <alignment horizontal="center"/>
    </xf>
    <xf numFmtId="0" fontId="23" fillId="45" borderId="15" xfId="0" applyFont="1" applyFill="1" applyBorder="1"/>
    <xf numFmtId="0" fontId="20" fillId="37" borderId="21" xfId="0" applyFont="1" applyFill="1" applyBorder="1" applyAlignment="1">
      <alignment horizontal="left"/>
    </xf>
    <xf numFmtId="0" fontId="23" fillId="37" borderId="21" xfId="0" applyFont="1" applyFill="1" applyBorder="1"/>
    <xf numFmtId="0" fontId="23" fillId="37" borderId="21" xfId="0" applyFont="1" applyFill="1" applyBorder="1" applyAlignment="1">
      <alignment horizontal="center"/>
    </xf>
    <xf numFmtId="0" fontId="20" fillId="37" borderId="21" xfId="0" applyFont="1" applyFill="1" applyBorder="1" applyAlignment="1">
      <alignment horizontal="center"/>
    </xf>
    <xf numFmtId="0" fontId="23" fillId="45" borderId="21" xfId="0" applyFont="1" applyFill="1" applyBorder="1"/>
    <xf numFmtId="0" fontId="20" fillId="40" borderId="21" xfId="0" applyFont="1" applyFill="1" applyBorder="1" applyAlignment="1">
      <alignment horizontal="left"/>
    </xf>
    <xf numFmtId="0" fontId="23" fillId="40" borderId="21" xfId="0" applyFont="1" applyFill="1" applyBorder="1" applyAlignment="1">
      <alignment horizontal="center"/>
    </xf>
    <xf numFmtId="0" fontId="20" fillId="40" borderId="21" xfId="0" applyFont="1" applyFill="1" applyBorder="1" applyAlignment="1">
      <alignment horizontal="center"/>
    </xf>
    <xf numFmtId="0" fontId="22" fillId="33" borderId="20" xfId="0" applyFont="1" applyFill="1" applyBorder="1" applyAlignment="1">
      <alignment horizontal="center" vertical="center"/>
    </xf>
    <xf numFmtId="0" fontId="22" fillId="33" borderId="20" xfId="0" applyFont="1" applyFill="1" applyBorder="1" applyAlignment="1">
      <alignment horizontal="center" vertical="center" wrapText="1"/>
    </xf>
    <xf numFmtId="0" fontId="21" fillId="45" borderId="20" xfId="0" applyFont="1" applyFill="1" applyBorder="1" applyAlignment="1">
      <alignment horizontal="center" vertical="center"/>
    </xf>
    <xf numFmtId="164" fontId="0" fillId="0" borderId="11" xfId="0" applyNumberFormat="1" applyFont="1" applyFill="1" applyBorder="1"/>
    <xf numFmtId="0" fontId="0" fillId="0" borderId="11" xfId="0" applyFont="1" applyFill="1" applyBorder="1"/>
    <xf numFmtId="0" fontId="0" fillId="0" borderId="10" xfId="0" applyFont="1" applyBorder="1"/>
    <xf numFmtId="2" fontId="24" fillId="0" borderId="11" xfId="0" applyNumberFormat="1" applyFont="1" applyFill="1" applyBorder="1"/>
    <xf numFmtId="2" fontId="24" fillId="0" borderId="0" xfId="0" applyNumberFormat="1" applyFont="1" applyFill="1" applyBorder="1"/>
    <xf numFmtId="1" fontId="19" fillId="0" borderId="0" xfId="0" applyNumberFormat="1" applyFont="1" applyAlignment="1">
      <alignment horizontal="center"/>
    </xf>
    <xf numFmtId="1" fontId="19" fillId="0" borderId="15" xfId="0" applyNumberFormat="1" applyFont="1" applyBorder="1" applyAlignment="1">
      <alignment horizontal="center" wrapText="1"/>
    </xf>
    <xf numFmtId="1" fontId="24" fillId="0" borderId="0" xfId="0" applyNumberFormat="1" applyFont="1" applyFill="1" applyBorder="1"/>
    <xf numFmtId="1" fontId="18" fillId="0" borderId="0" xfId="0" applyNumberFormat="1" applyFont="1" applyAlignment="1">
      <alignment horizontal="center"/>
    </xf>
    <xf numFmtId="0" fontId="29" fillId="0" borderId="0" xfId="0" applyFont="1" applyAlignment="1">
      <alignment horizontal="left" vertical="center" wrapText="1"/>
    </xf>
    <xf numFmtId="0" fontId="29" fillId="0" borderId="0" xfId="0" applyFont="1" applyBorder="1" applyAlignment="1">
      <alignment horizontal="left" vertical="center" wrapText="1"/>
    </xf>
    <xf numFmtId="0" fontId="29"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9" fillId="0" borderId="0" xfId="0" applyFont="1"/>
    <xf numFmtId="0" fontId="29" fillId="0" borderId="0" xfId="0" applyFont="1" applyAlignment="1">
      <alignment horizontal="left"/>
    </xf>
    <xf numFmtId="0" fontId="29" fillId="0" borderId="0" xfId="0" applyFont="1" applyBorder="1"/>
    <xf numFmtId="0" fontId="31" fillId="41" borderId="17" xfId="0" applyFont="1" applyFill="1" applyBorder="1" applyAlignment="1">
      <alignment horizontal="left" vertical="center" wrapText="1"/>
    </xf>
    <xf numFmtId="0" fontId="32" fillId="41" borderId="19"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right" vertical="center" wrapText="1"/>
    </xf>
    <xf numFmtId="0" fontId="0" fillId="0" borderId="0" xfId="0" applyFont="1" applyFill="1" applyBorder="1" applyAlignment="1">
      <alignment horizontal="left" vertical="center" wrapText="1"/>
    </xf>
    <xf numFmtId="0" fontId="0" fillId="0" borderId="0" xfId="0" applyFont="1" applyFill="1" applyBorder="1" applyAlignment="1"/>
    <xf numFmtId="0" fontId="0" fillId="0" borderId="0" xfId="0" applyFont="1" applyFill="1" applyBorder="1"/>
    <xf numFmtId="0" fontId="0" fillId="0" borderId="0" xfId="0" applyFont="1" applyFill="1" applyBorder="1" applyAlignment="1">
      <alignment horizontal="left"/>
    </xf>
    <xf numFmtId="0" fontId="0" fillId="0" borderId="0" xfId="0" applyFont="1" applyBorder="1" applyAlignment="1"/>
    <xf numFmtId="0" fontId="0" fillId="0" borderId="0" xfId="0" applyFont="1" applyAlignment="1"/>
    <xf numFmtId="3" fontId="0" fillId="0" borderId="0" xfId="0" applyNumberFormat="1"/>
    <xf numFmtId="0" fontId="33" fillId="0" borderId="0" xfId="0" applyFont="1" applyAlignment="1">
      <alignment horizontal="left"/>
    </xf>
    <xf numFmtId="0" fontId="33" fillId="0" borderId="0" xfId="0" applyFont="1" applyAlignment="1">
      <alignment horizontal="right"/>
    </xf>
    <xf numFmtId="164" fontId="33" fillId="0" borderId="0" xfId="0" applyNumberFormat="1" applyFont="1" applyAlignment="1">
      <alignment horizontal="center"/>
    </xf>
    <xf numFmtId="0" fontId="33" fillId="0" borderId="0" xfId="0" applyFont="1" applyAlignment="1">
      <alignment horizontal="center"/>
    </xf>
    <xf numFmtId="0" fontId="0" fillId="0" borderId="13" xfId="0" applyFont="1" applyBorder="1" applyAlignment="1">
      <alignment horizontal="right"/>
    </xf>
    <xf numFmtId="0" fontId="0" fillId="0" borderId="10" xfId="0" applyFont="1" applyBorder="1" applyAlignment="1">
      <alignment horizontal="right"/>
    </xf>
    <xf numFmtId="166" fontId="0" fillId="0" borderId="11" xfId="43" applyNumberFormat="1" applyFont="1" applyFill="1" applyBorder="1"/>
    <xf numFmtId="166" fontId="0" fillId="0" borderId="10" xfId="43" applyNumberFormat="1" applyFont="1" applyBorder="1"/>
    <xf numFmtId="166" fontId="19" fillId="0" borderId="0" xfId="43" applyNumberFormat="1" applyFont="1" applyAlignment="1">
      <alignment horizontal="center"/>
    </xf>
    <xf numFmtId="166" fontId="19" fillId="0" borderId="16" xfId="43" applyNumberFormat="1" applyFont="1" applyBorder="1" applyAlignment="1">
      <alignment horizontal="center" wrapText="1"/>
    </xf>
    <xf numFmtId="166" fontId="24" fillId="0" borderId="12" xfId="43" applyNumberFormat="1" applyFont="1" applyFill="1" applyBorder="1"/>
    <xf numFmtId="166" fontId="24" fillId="0" borderId="0" xfId="43" applyNumberFormat="1" applyFont="1" applyFill="1" applyBorder="1"/>
    <xf numFmtId="166" fontId="18" fillId="0" borderId="0" xfId="43" applyNumberFormat="1" applyFont="1" applyAlignment="1">
      <alignment horizontal="center"/>
    </xf>
    <xf numFmtId="0" fontId="1" fillId="34" borderId="0" xfId="0" applyFont="1" applyFill="1" applyAlignment="1">
      <alignment horizontal="right"/>
    </xf>
    <xf numFmtId="164" fontId="1" fillId="34" borderId="0" xfId="0" applyNumberFormat="1" applyFont="1" applyFill="1" applyAlignment="1">
      <alignment horizontal="left"/>
    </xf>
    <xf numFmtId="164" fontId="0" fillId="34" borderId="0" xfId="0" applyNumberFormat="1" applyFont="1" applyFill="1"/>
    <xf numFmtId="0" fontId="0" fillId="34" borderId="0" xfId="0" applyFont="1" applyFill="1"/>
    <xf numFmtId="164" fontId="1" fillId="34" borderId="0" xfId="0" applyNumberFormat="1" applyFont="1" applyFill="1" applyAlignment="1">
      <alignment horizontal="center"/>
    </xf>
    <xf numFmtId="0" fontId="1" fillId="34" borderId="0" xfId="0" applyFont="1" applyFill="1" applyAlignment="1">
      <alignment horizontal="center"/>
    </xf>
    <xf numFmtId="1" fontId="1" fillId="34" borderId="0" xfId="0" applyNumberFormat="1" applyFont="1" applyFill="1" applyAlignment="1">
      <alignment horizontal="center"/>
    </xf>
    <xf numFmtId="166" fontId="1" fillId="34" borderId="0" xfId="43" applyNumberFormat="1" applyFont="1" applyFill="1" applyAlignment="1">
      <alignment horizontal="center"/>
    </xf>
    <xf numFmtId="1" fontId="33" fillId="0" borderId="0" xfId="0" applyNumberFormat="1" applyFont="1" applyAlignment="1">
      <alignment horizontal="center"/>
    </xf>
    <xf numFmtId="166" fontId="33" fillId="0" borderId="0" xfId="43" applyNumberFormat="1" applyFont="1" applyAlignment="1">
      <alignment horizontal="center"/>
    </xf>
    <xf numFmtId="1" fontId="24" fillId="0" borderId="11" xfId="0" applyNumberFormat="1" applyFont="1" applyFill="1" applyBorder="1"/>
    <xf numFmtId="166" fontId="24" fillId="0" borderId="11" xfId="43" applyNumberFormat="1" applyFont="1" applyFill="1" applyBorder="1"/>
    <xf numFmtId="1" fontId="0" fillId="0" borderId="10" xfId="0" applyNumberFormat="1" applyFont="1" applyBorder="1"/>
    <xf numFmtId="0" fontId="0" fillId="38" borderId="0" xfId="0" applyFont="1" applyFill="1" applyBorder="1"/>
    <xf numFmtId="2" fontId="0" fillId="38" borderId="0" xfId="0" applyNumberFormat="1" applyFont="1" applyFill="1" applyBorder="1"/>
    <xf numFmtId="2" fontId="0" fillId="0" borderId="0" xfId="0" applyNumberFormat="1" applyFont="1" applyFill="1" applyBorder="1"/>
    <xf numFmtId="0" fontId="1" fillId="38" borderId="0" xfId="0" applyFont="1" applyFill="1" applyBorder="1"/>
    <xf numFmtId="0" fontId="1" fillId="43" borderId="0" xfId="0" applyFont="1" applyFill="1" applyBorder="1" applyAlignment="1">
      <alignment horizontal="center"/>
    </xf>
    <xf numFmtId="0" fontId="1" fillId="44" borderId="0" xfId="0" applyFont="1" applyFill="1" applyBorder="1" applyAlignment="1">
      <alignment horizontal="center"/>
    </xf>
    <xf numFmtId="0" fontId="1" fillId="34" borderId="0" xfId="0" applyFont="1" applyFill="1" applyBorder="1" applyAlignment="1">
      <alignment horizontal="center"/>
    </xf>
    <xf numFmtId="0" fontId="0" fillId="35" borderId="0" xfId="0" applyFont="1" applyFill="1" applyBorder="1"/>
    <xf numFmtId="2" fontId="0" fillId="35" borderId="0" xfId="0" applyNumberFormat="1" applyFont="1" applyFill="1" applyBorder="1"/>
    <xf numFmtId="2" fontId="0" fillId="0" borderId="0" xfId="0" applyNumberFormat="1" applyFont="1" applyBorder="1"/>
    <xf numFmtId="0" fontId="1" fillId="39" borderId="0" xfId="0" applyFont="1" applyFill="1" applyBorder="1"/>
    <xf numFmtId="0" fontId="0" fillId="39" borderId="0" xfId="0" applyFont="1" applyFill="1" applyBorder="1"/>
    <xf numFmtId="2" fontId="0" fillId="39" borderId="0" xfId="0" applyNumberFormat="1" applyFont="1" applyFill="1" applyBorder="1"/>
    <xf numFmtId="0" fontId="1" fillId="42" borderId="0" xfId="0" applyFont="1" applyFill="1" applyBorder="1" applyAlignment="1">
      <alignment horizontal="center"/>
    </xf>
    <xf numFmtId="0" fontId="1" fillId="36" borderId="0" xfId="0" applyFont="1" applyFill="1" applyBorder="1" applyAlignment="1">
      <alignment horizontal="center"/>
    </xf>
    <xf numFmtId="0" fontId="1" fillId="40" borderId="0" xfId="0" applyFont="1"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0</c:v>
                </c:pt>
                <c:pt idx="1">
                  <c:v>0</c:v>
                </c:pt>
                <c:pt idx="2">
                  <c:v>0</c:v>
                </c:pt>
                <c:pt idx="3">
                  <c:v>0</c:v>
                </c:pt>
                <c:pt idx="4">
                  <c:v>1.1399999999999999</c:v>
                </c:pt>
                <c:pt idx="5">
                  <c:v>11.83</c:v>
                </c:pt>
                <c:pt idx="6">
                  <c:v>30.58</c:v>
                </c:pt>
                <c:pt idx="7">
                  <c:v>68.36</c:v>
                </c:pt>
                <c:pt idx="8">
                  <c:v>145.72999999999999</c:v>
                </c:pt>
                <c:pt idx="9">
                  <c:v>227.72</c:v>
                </c:pt>
                <c:pt idx="10">
                  <c:v>257.47000000000003</c:v>
                </c:pt>
                <c:pt idx="11">
                  <c:v>277.33999999999997</c:v>
                </c:pt>
                <c:pt idx="12">
                  <c:v>337.87</c:v>
                </c:pt>
                <c:pt idx="13">
                  <c:v>391.14</c:v>
                </c:pt>
                <c:pt idx="14">
                  <c:v>464.99</c:v>
                </c:pt>
                <c:pt idx="15">
                  <c:v>437.1</c:v>
                </c:pt>
                <c:pt idx="16">
                  <c:v>453.73</c:v>
                </c:pt>
                <c:pt idx="17">
                  <c:v>344.94</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133.47</c:v>
                </c:pt>
                <c:pt idx="1">
                  <c:v>127.41</c:v>
                </c:pt>
                <c:pt idx="2">
                  <c:v>139.82</c:v>
                </c:pt>
                <c:pt idx="3">
                  <c:v>150.72</c:v>
                </c:pt>
                <c:pt idx="4">
                  <c:v>131.36000000000001</c:v>
                </c:pt>
                <c:pt idx="5">
                  <c:v>143.1</c:v>
                </c:pt>
                <c:pt idx="6">
                  <c:v>128.4</c:v>
                </c:pt>
                <c:pt idx="7">
                  <c:v>128.34</c:v>
                </c:pt>
                <c:pt idx="8">
                  <c:v>116.03</c:v>
                </c:pt>
                <c:pt idx="9">
                  <c:v>117.69</c:v>
                </c:pt>
                <c:pt idx="10">
                  <c:v>148.5</c:v>
                </c:pt>
                <c:pt idx="11">
                  <c:v>133.03</c:v>
                </c:pt>
                <c:pt idx="12">
                  <c:v>126.59</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2.0299999999999998</c:v>
                </c:pt>
                <c:pt idx="7">
                  <c:v>3.66</c:v>
                </c:pt>
                <c:pt idx="8">
                  <c:v>8.31</c:v>
                </c:pt>
                <c:pt idx="9">
                  <c:v>14.82</c:v>
                </c:pt>
                <c:pt idx="10">
                  <c:v>19.440000000000001</c:v>
                </c:pt>
                <c:pt idx="11">
                  <c:v>30.53</c:v>
                </c:pt>
                <c:pt idx="12">
                  <c:v>34.14</c:v>
                </c:pt>
                <c:pt idx="13">
                  <c:v>45.2</c:v>
                </c:pt>
                <c:pt idx="14">
                  <c:v>56.94</c:v>
                </c:pt>
                <c:pt idx="15">
                  <c:v>79.11</c:v>
                </c:pt>
                <c:pt idx="16">
                  <c:v>96.58</c:v>
                </c:pt>
                <c:pt idx="17">
                  <c:v>176.14</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16.059999999999999</c:v>
                </c:pt>
                <c:pt idx="1">
                  <c:v>16.670000000000002</c:v>
                </c:pt>
                <c:pt idx="2">
                  <c:v>18.600000000000001</c:v>
                </c:pt>
                <c:pt idx="3">
                  <c:v>18.329999999999998</c:v>
                </c:pt>
                <c:pt idx="4">
                  <c:v>14.82</c:v>
                </c:pt>
                <c:pt idx="5">
                  <c:v>14.79</c:v>
                </c:pt>
                <c:pt idx="6">
                  <c:v>14.59</c:v>
                </c:pt>
                <c:pt idx="7">
                  <c:v>17.43</c:v>
                </c:pt>
                <c:pt idx="8">
                  <c:v>16.95</c:v>
                </c:pt>
                <c:pt idx="9">
                  <c:v>15.74</c:v>
                </c:pt>
                <c:pt idx="10">
                  <c:v>18.36</c:v>
                </c:pt>
                <c:pt idx="11">
                  <c:v>16.190000000000001</c:v>
                </c:pt>
                <c:pt idx="12">
                  <c:v>18.88</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a:pPr>
      <a:endParaRPr lang="en-US"/>
    </a:p>
  </c:tx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1.5600000000000023</c:v>
                  </c:pt>
                  <c:pt idx="1">
                    <c:v>41.390000000000015</c:v>
                  </c:pt>
                  <c:pt idx="2">
                    <c:v>2.7199999999999989</c:v>
                  </c:pt>
                  <c:pt idx="3">
                    <c:v>3.210000000000008</c:v>
                  </c:pt>
                  <c:pt idx="4">
                    <c:v>6.6299999999999955</c:v>
                  </c:pt>
                  <c:pt idx="5">
                    <c:v>2.5900000000000034</c:v>
                  </c:pt>
                </c:numCache>
              </c:numRef>
            </c:plus>
            <c:minus>
              <c:numRef>
                <c:f>'Regional Comparison 18-22'!$F$14:$F$19</c:f>
                <c:numCache>
                  <c:formatCode>General</c:formatCode>
                  <c:ptCount val="6"/>
                  <c:pt idx="0">
                    <c:v>1.5500000000000114</c:v>
                  </c:pt>
                  <c:pt idx="1">
                    <c:v>36.31</c:v>
                  </c:pt>
                  <c:pt idx="2">
                    <c:v>2.6700000000000017</c:v>
                  </c:pt>
                  <c:pt idx="3">
                    <c:v>3.1400000000000006</c:v>
                  </c:pt>
                  <c:pt idx="4">
                    <c:v>6.3700000000000045</c:v>
                  </c:pt>
                  <c:pt idx="5">
                    <c:v>2.5499999999999829</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American Indian/Alaska Native</c:v>
                </c:pt>
                <c:pt idx="2">
                  <c:v>Asian American/Native Hawaiian/Pacific Islander</c:v>
                </c:pt>
                <c:pt idx="3">
                  <c:v>Hispanic (All Races)</c:v>
                </c:pt>
                <c:pt idx="4">
                  <c:v>Non-Hispanic Black</c:v>
                </c:pt>
                <c:pt idx="5">
                  <c:v>Non-Hispanic White</c:v>
                </c:pt>
              </c:strCache>
            </c:strRef>
          </c:cat>
          <c:val>
            <c:numRef>
              <c:f>'Regional Comparison 18-22'!$C$14:$C$19</c:f>
              <c:numCache>
                <c:formatCode>General</c:formatCode>
                <c:ptCount val="6"/>
                <c:pt idx="0">
                  <c:v>133.03</c:v>
                </c:pt>
                <c:pt idx="1">
                  <c:v>224.03</c:v>
                </c:pt>
                <c:pt idx="2">
                  <c:v>123.44</c:v>
                </c:pt>
                <c:pt idx="3">
                  <c:v>102.19</c:v>
                </c:pt>
                <c:pt idx="4">
                  <c:v>133.09</c:v>
                </c:pt>
                <c:pt idx="5">
                  <c:v>148.66999999999999</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0.67000000000000171</c:v>
                  </c:pt>
                  <c:pt idx="1">
                    <c:v>11.77000000000001</c:v>
                  </c:pt>
                  <c:pt idx="2">
                    <c:v>1.5400000000000063</c:v>
                  </c:pt>
                  <c:pt idx="3">
                    <c:v>1.1099999999999994</c:v>
                  </c:pt>
                  <c:pt idx="4">
                    <c:v>2.7599999999999909</c:v>
                  </c:pt>
                  <c:pt idx="5">
                    <c:v>1.0799999999999841</c:v>
                  </c:pt>
                </c:numCache>
              </c:numRef>
            </c:plus>
            <c:minus>
              <c:numRef>
                <c:f>'Regional Comparison 18-22'!$M$14:$M$19</c:f>
                <c:numCache>
                  <c:formatCode>General</c:formatCode>
                  <c:ptCount val="6"/>
                  <c:pt idx="0">
                    <c:v>0.65999999999999659</c:v>
                  </c:pt>
                  <c:pt idx="1">
                    <c:v>11.22999999999999</c:v>
                  </c:pt>
                  <c:pt idx="2">
                    <c:v>1.519999999999996</c:v>
                  </c:pt>
                  <c:pt idx="3">
                    <c:v>1.1099999999999994</c:v>
                  </c:pt>
                  <c:pt idx="4">
                    <c:v>2.7200000000000131</c:v>
                  </c:pt>
                  <c:pt idx="5">
                    <c:v>1.0699999999999932</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American Indian/Alaska Native</c:v>
                </c:pt>
                <c:pt idx="2">
                  <c:v>Asian American/Native Hawaiian/Pacific Islander</c:v>
                </c:pt>
                <c:pt idx="3">
                  <c:v>Hispanic (All Races)</c:v>
                </c:pt>
                <c:pt idx="4">
                  <c:v>Non-Hispanic Black</c:v>
                </c:pt>
                <c:pt idx="5">
                  <c:v>Non-Hispanic White</c:v>
                </c:pt>
              </c:strCache>
            </c:strRef>
          </c:cat>
          <c:val>
            <c:numRef>
              <c:f>'Regional Comparison 18-22'!$J$14:$J$19</c:f>
              <c:numCache>
                <c:formatCode>General</c:formatCode>
                <c:ptCount val="6"/>
                <c:pt idx="0">
                  <c:v>126.59</c:v>
                </c:pt>
                <c:pt idx="1">
                  <c:v>193.29</c:v>
                </c:pt>
                <c:pt idx="2">
                  <c:v>119.64</c:v>
                </c:pt>
                <c:pt idx="3">
                  <c:v>99.97</c:v>
                </c:pt>
                <c:pt idx="4">
                  <c:v>128.30000000000001</c:v>
                </c:pt>
                <c:pt idx="5">
                  <c:v>140.43</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0.21999999999999886</c:v>
                  </c:pt>
                  <c:pt idx="1">
                    <c:v>2.8000000000000114</c:v>
                  </c:pt>
                  <c:pt idx="2">
                    <c:v>0.62000000000000455</c:v>
                  </c:pt>
                  <c:pt idx="3">
                    <c:v>0.5</c:v>
                  </c:pt>
                  <c:pt idx="4">
                    <c:v>0.70000000000001705</c:v>
                  </c:pt>
                  <c:pt idx="5">
                    <c:v>0.28000000000000114</c:v>
                  </c:pt>
                </c:numCache>
              </c:numRef>
            </c:plus>
            <c:minus>
              <c:numRef>
                <c:f>'Regional Comparison 18-22'!$T$14:$T$19</c:f>
                <c:numCache>
                  <c:formatCode>General</c:formatCode>
                  <c:ptCount val="6"/>
                  <c:pt idx="0">
                    <c:v>0.21999999999999886</c:v>
                  </c:pt>
                  <c:pt idx="1">
                    <c:v>2.75</c:v>
                  </c:pt>
                  <c:pt idx="2">
                    <c:v>0.60999999999999943</c:v>
                  </c:pt>
                  <c:pt idx="3">
                    <c:v>0.51000000000000512</c:v>
                  </c:pt>
                  <c:pt idx="4">
                    <c:v>0.68999999999999773</c:v>
                  </c:pt>
                  <c:pt idx="5">
                    <c:v>0.29000000000002046</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American Indian/Alaska Native</c:v>
                </c:pt>
                <c:pt idx="2">
                  <c:v>Asian American/Native Hawaiian/Pacific Islander</c:v>
                </c:pt>
                <c:pt idx="3">
                  <c:v>Hispanic (All Races)</c:v>
                </c:pt>
                <c:pt idx="4">
                  <c:v>Non-Hispanic Black</c:v>
                </c:pt>
                <c:pt idx="5">
                  <c:v>Non-Hispanic White</c:v>
                </c:pt>
              </c:strCache>
            </c:strRef>
          </c:cat>
          <c:val>
            <c:numRef>
              <c:f>'Regional Comparison 18-22'!$Q$14:$Q$19</c:f>
              <c:numCache>
                <c:formatCode>General</c:formatCode>
                <c:ptCount val="6"/>
                <c:pt idx="0">
                  <c:v>127.81</c:v>
                </c:pt>
                <c:pt idx="1">
                  <c:v>107.71</c:v>
                </c:pt>
                <c:pt idx="2">
                  <c:v>105.36</c:v>
                </c:pt>
                <c:pt idx="3">
                  <c:v>98.08</c:v>
                </c:pt>
                <c:pt idx="4">
                  <c:v>129.41</c:v>
                </c:pt>
                <c:pt idx="5">
                  <c:v>136.83000000000001</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00B050"/>
            </a:solidFill>
            <a:ln>
              <a:noFill/>
            </a:ln>
            <a:effectLst/>
          </c:spPr>
          <c:invertIfNegative val="0"/>
          <c:errBars>
            <c:errBarType val="both"/>
            <c:errValType val="cust"/>
            <c:noEndCap val="0"/>
            <c:plus>
              <c:numRef>
                <c:f>'Regional Comparison 18-22'!$G$35:$G$40</c:f>
                <c:numCache>
                  <c:formatCode>General</c:formatCode>
                  <c:ptCount val="6"/>
                  <c:pt idx="0">
                    <c:v>0.52999999999999758</c:v>
                  </c:pt>
                  <c:pt idx="1">
                    <c:v>21.939999999999998</c:v>
                  </c:pt>
                  <c:pt idx="2">
                    <c:v>0.85999999999999943</c:v>
                  </c:pt>
                  <c:pt idx="3">
                    <c:v>1.1799999999999997</c:v>
                  </c:pt>
                  <c:pt idx="4">
                    <c:v>2.9000000000000021</c:v>
                  </c:pt>
                  <c:pt idx="5">
                    <c:v>0.83999999999999986</c:v>
                  </c:pt>
                </c:numCache>
              </c:numRef>
            </c:plus>
            <c:minus>
              <c:numRef>
                <c:f>'Regional Comparison 18-22'!$F$35:$F$40</c:f>
                <c:numCache>
                  <c:formatCode>General</c:formatCode>
                  <c:ptCount val="6"/>
                  <c:pt idx="0">
                    <c:v>0.52000000000000135</c:v>
                  </c:pt>
                  <c:pt idx="1">
                    <c:v>16.970000000000006</c:v>
                  </c:pt>
                  <c:pt idx="2">
                    <c:v>0.82000000000000028</c:v>
                  </c:pt>
                  <c:pt idx="3">
                    <c:v>1.0999999999999996</c:v>
                  </c:pt>
                  <c:pt idx="4">
                    <c:v>2.66</c:v>
                  </c:pt>
                  <c:pt idx="5">
                    <c:v>0.80999999999999872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American Indian/Alaska Native</c:v>
                </c:pt>
                <c:pt idx="2">
                  <c:v>Asian American/Native Hawaiian/Pacific Islander</c:v>
                </c:pt>
                <c:pt idx="3">
                  <c:v>Hispanic (All Races)</c:v>
                </c:pt>
                <c:pt idx="4">
                  <c:v>Non-Hispanic Black</c:v>
                </c:pt>
                <c:pt idx="5">
                  <c:v>Non-Hispanic White</c:v>
                </c:pt>
              </c:strCache>
            </c:strRef>
          </c:cat>
          <c:val>
            <c:numRef>
              <c:f>'Regional Comparison 18-22'!$C$35:$C$40</c:f>
              <c:numCache>
                <c:formatCode>0.00</c:formatCode>
                <c:ptCount val="6"/>
                <c:pt idx="0">
                  <c:v>16.190000000000001</c:v>
                </c:pt>
                <c:pt idx="1">
                  <c:v>58.34</c:v>
                </c:pt>
                <c:pt idx="2">
                  <c:v>12.14</c:v>
                </c:pt>
                <c:pt idx="3">
                  <c:v>12.25</c:v>
                </c:pt>
                <c:pt idx="4">
                  <c:v>24.4</c:v>
                </c:pt>
                <c:pt idx="5">
                  <c:v>18.29</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0.25</c:v>
                  </c:pt>
                  <c:pt idx="1">
                    <c:v>5.3900000000000006</c:v>
                  </c:pt>
                  <c:pt idx="2">
                    <c:v>0.50999999999999979</c:v>
                  </c:pt>
                  <c:pt idx="3">
                    <c:v>0.44999999999999929</c:v>
                  </c:pt>
                  <c:pt idx="4">
                    <c:v>1.3099999999999987</c:v>
                  </c:pt>
                  <c:pt idx="5">
                    <c:v>0.37999999999999901</c:v>
                  </c:pt>
                </c:numCache>
              </c:numRef>
            </c:plus>
            <c:minus>
              <c:numRef>
                <c:f>'Regional Comparison 18-22'!$M$35:$M$40</c:f>
                <c:numCache>
                  <c:formatCode>General</c:formatCode>
                  <c:ptCount val="6"/>
                  <c:pt idx="0">
                    <c:v>0.25</c:v>
                  </c:pt>
                  <c:pt idx="1">
                    <c:v>4.8800000000000026</c:v>
                  </c:pt>
                  <c:pt idx="2">
                    <c:v>0.5</c:v>
                  </c:pt>
                  <c:pt idx="3">
                    <c:v>0.45000000000000107</c:v>
                  </c:pt>
                  <c:pt idx="4">
                    <c:v>1.2699999999999996</c:v>
                  </c:pt>
                  <c:pt idx="5">
                    <c:v>0.38000000000000256</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American Indian/Alaska Native</c:v>
                </c:pt>
                <c:pt idx="2">
                  <c:v>Asian American/Native Hawaiian/Pacific Islander</c:v>
                </c:pt>
                <c:pt idx="3">
                  <c:v>Hispanic (All Races)</c:v>
                </c:pt>
                <c:pt idx="4">
                  <c:v>Non-Hispanic Black</c:v>
                </c:pt>
                <c:pt idx="5">
                  <c:v>Non-Hispanic White</c:v>
                </c:pt>
              </c:strCache>
            </c:strRef>
          </c:cat>
          <c:val>
            <c:numRef>
              <c:f>'Regional Comparison 18-22'!$J$35:$J$40</c:f>
              <c:numCache>
                <c:formatCode>0.00</c:formatCode>
                <c:ptCount val="6"/>
                <c:pt idx="0">
                  <c:v>18.88</c:v>
                </c:pt>
                <c:pt idx="1">
                  <c:v>40.93</c:v>
                </c:pt>
                <c:pt idx="2">
                  <c:v>13.53</c:v>
                </c:pt>
                <c:pt idx="3">
                  <c:v>15.23</c:v>
                </c:pt>
                <c:pt idx="4">
                  <c:v>28.43</c:v>
                </c:pt>
                <c:pt idx="5">
                  <c:v>20.69</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8.0000000000001847E-2</c:v>
                  </c:pt>
                  <c:pt idx="1">
                    <c:v>0.94000000000000128</c:v>
                  </c:pt>
                  <c:pt idx="2">
                    <c:v>0.28000000000000114</c:v>
                  </c:pt>
                  <c:pt idx="3">
                    <c:v>0.21000000000000085</c:v>
                  </c:pt>
                  <c:pt idx="4">
                    <c:v>0.29999999999999716</c:v>
                  </c:pt>
                  <c:pt idx="5">
                    <c:v>0.10999999999999943</c:v>
                  </c:pt>
                </c:numCache>
              </c:numRef>
            </c:plus>
            <c:minus>
              <c:numRef>
                <c:f>'Regional Comparison 18-22'!$T$35:$T$40</c:f>
                <c:numCache>
                  <c:formatCode>General</c:formatCode>
                  <c:ptCount val="6"/>
                  <c:pt idx="0">
                    <c:v>7.9999999999998295E-2</c:v>
                  </c:pt>
                  <c:pt idx="1">
                    <c:v>0.88999999999999879</c:v>
                  </c:pt>
                  <c:pt idx="2">
                    <c:v>0.26999999999999957</c:v>
                  </c:pt>
                  <c:pt idx="3">
                    <c:v>0.20999999999999908</c:v>
                  </c:pt>
                  <c:pt idx="4">
                    <c:v>0.30000000000000071</c:v>
                  </c:pt>
                  <c:pt idx="5">
                    <c:v>0.10000000000000142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American Indian/Alaska Native</c:v>
                </c:pt>
                <c:pt idx="2">
                  <c:v>Asian American/Native Hawaiian/Pacific Islander</c:v>
                </c:pt>
                <c:pt idx="3">
                  <c:v>Hispanic (All Races)</c:v>
                </c:pt>
                <c:pt idx="4">
                  <c:v>Non-Hispanic Black</c:v>
                </c:pt>
                <c:pt idx="5">
                  <c:v>Non-Hispanic White</c:v>
                </c:pt>
              </c:strCache>
            </c:strRef>
          </c:cat>
          <c:val>
            <c:numRef>
              <c:f>'Regional Comparison 18-22'!$Q$35:$Q$40</c:f>
              <c:numCache>
                <c:formatCode>General</c:formatCode>
                <c:ptCount val="6"/>
                <c:pt idx="0">
                  <c:v>19.29</c:v>
                </c:pt>
                <c:pt idx="1">
                  <c:v>14.77</c:v>
                </c:pt>
                <c:pt idx="2">
                  <c:v>11.87</c:v>
                </c:pt>
                <c:pt idx="3">
                  <c:v>13.67</c:v>
                </c:pt>
                <c:pt idx="4">
                  <c:v>26.76</c:v>
                </c:pt>
                <c:pt idx="5">
                  <c:v>19.420000000000002</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11289</xdr:colOff>
      <xdr:row>23</xdr:row>
      <xdr:rowOff>106129</xdr:rowOff>
    </xdr:to>
    <xdr:pic>
      <xdr:nvPicPr>
        <xdr:cNvPr id="3" name="Picture 2">
          <a:extLst>
            <a:ext uri="{FF2B5EF4-FFF2-40B4-BE49-F238E27FC236}">
              <a16:creationId xmlns:a16="http://schemas.microsoft.com/office/drawing/2014/main" id="{EC30E714-C1D5-4B99-BCED-14BC08D874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5139"/>
          <a:ext cx="7772400" cy="3986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1</xdr:row>
      <xdr:rowOff>58821</xdr:rowOff>
    </xdr:from>
    <xdr:to>
      <xdr:col>16</xdr:col>
      <xdr:colOff>58487</xdr:colOff>
      <xdr:row>26</xdr:row>
      <xdr:rowOff>108618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126674</xdr:colOff>
      <xdr:row>2</xdr:row>
      <xdr:rowOff>79869</xdr:rowOff>
    </xdr:from>
    <xdr:to>
      <xdr:col>32</xdr:col>
      <xdr:colOff>635289</xdr:colOff>
      <xdr:row>26</xdr:row>
      <xdr:rowOff>94841</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330509</xdr:rowOff>
    </xdr:from>
    <xdr:to>
      <xdr:col>6</xdr:col>
      <xdr:colOff>524203</xdr:colOff>
      <xdr:row>23</xdr:row>
      <xdr:rowOff>46464</xdr:rowOff>
    </xdr:to>
    <xdr:pic>
      <xdr:nvPicPr>
        <xdr:cNvPr id="3" name="Picture 2">
          <a:extLst>
            <a:ext uri="{FF2B5EF4-FFF2-40B4-BE49-F238E27FC236}">
              <a16:creationId xmlns:a16="http://schemas.microsoft.com/office/drawing/2014/main" id="{78EB23E0-ACBB-4658-8388-4CD6385AF9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330509"/>
          <a:ext cx="7667952" cy="41415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15</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181801</xdr:colOff>
      <xdr:row>4</xdr:row>
      <xdr:rowOff>1316</xdr:rowOff>
    </xdr:from>
    <xdr:to>
      <xdr:col>30</xdr:col>
      <xdr:colOff>500294</xdr:colOff>
      <xdr:row>25</xdr:row>
      <xdr:rowOff>20634</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139472</xdr:colOff>
      <xdr:row>1</xdr:row>
      <xdr:rowOff>23204</xdr:rowOff>
    </xdr:from>
    <xdr:to>
      <xdr:col>36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136888</xdr:colOff>
      <xdr:row>23</xdr:row>
      <xdr:rowOff>13592</xdr:rowOff>
    </xdr:from>
    <xdr:to>
      <xdr:col>36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25" x14ac:dyDescent="0.2"/>
  <cols>
    <col min="1" max="1" width="27.42578125" style="93" customWidth="1"/>
    <col min="2" max="2" width="60.85546875" style="88" customWidth="1"/>
    <col min="3" max="3" width="98.42578125" style="88" customWidth="1"/>
    <col min="4" max="16384" width="9.140625" style="137"/>
  </cols>
  <sheetData>
    <row r="1" spans="1:3" ht="54" x14ac:dyDescent="0.2">
      <c r="A1" s="140" t="s">
        <v>145</v>
      </c>
      <c r="B1" s="141" t="s">
        <v>91</v>
      </c>
      <c r="C1" s="141" t="s">
        <v>93</v>
      </c>
    </row>
    <row r="2" spans="1:3" ht="71.25" x14ac:dyDescent="0.2">
      <c r="A2" s="90" t="s">
        <v>92</v>
      </c>
      <c r="B2" s="87" t="s">
        <v>101</v>
      </c>
      <c r="C2" s="87" t="s">
        <v>120</v>
      </c>
    </row>
    <row r="3" spans="1:3" s="138" customFormat="1" ht="28.5" x14ac:dyDescent="0.2">
      <c r="A3" s="86" t="s">
        <v>109</v>
      </c>
      <c r="B3" s="87" t="s">
        <v>102</v>
      </c>
      <c r="C3" s="87" t="s">
        <v>212</v>
      </c>
    </row>
    <row r="4" spans="1:3" s="138" customFormat="1" ht="42.75" x14ac:dyDescent="0.2">
      <c r="A4" s="86" t="s">
        <v>110</v>
      </c>
      <c r="B4" s="87" t="s">
        <v>121</v>
      </c>
      <c r="C4" s="87" t="s">
        <v>98</v>
      </c>
    </row>
    <row r="5" spans="1:3" ht="28.5" x14ac:dyDescent="0.2">
      <c r="A5" s="86" t="s">
        <v>133</v>
      </c>
      <c r="B5" s="87" t="s">
        <v>122</v>
      </c>
      <c r="C5" s="87" t="s">
        <v>94</v>
      </c>
    </row>
    <row r="6" spans="1:3" ht="28.5" x14ac:dyDescent="0.2">
      <c r="A6" s="86" t="s">
        <v>134</v>
      </c>
      <c r="B6" s="87" t="s">
        <v>123</v>
      </c>
      <c r="C6" s="87" t="s">
        <v>97</v>
      </c>
    </row>
    <row r="7" spans="1:3" x14ac:dyDescent="0.2">
      <c r="A7" s="91" t="s">
        <v>111</v>
      </c>
      <c r="B7" s="87" t="s">
        <v>102</v>
      </c>
      <c r="C7" s="87" t="s">
        <v>103</v>
      </c>
    </row>
    <row r="8" spans="1:3" ht="42.75" x14ac:dyDescent="0.2">
      <c r="A8" s="91" t="s">
        <v>112</v>
      </c>
      <c r="B8" s="87" t="s">
        <v>124</v>
      </c>
      <c r="C8" s="87" t="s">
        <v>98</v>
      </c>
    </row>
    <row r="9" spans="1:3" ht="28.5" x14ac:dyDescent="0.2">
      <c r="A9" s="91" t="s">
        <v>131</v>
      </c>
      <c r="B9" s="87" t="s">
        <v>125</v>
      </c>
      <c r="C9" s="87" t="s">
        <v>95</v>
      </c>
    </row>
    <row r="10" spans="1:3" ht="28.5" x14ac:dyDescent="0.2">
      <c r="A10" s="91" t="s">
        <v>132</v>
      </c>
      <c r="B10" s="87" t="s">
        <v>126</v>
      </c>
      <c r="C10" s="87" t="s">
        <v>96</v>
      </c>
    </row>
    <row r="11" spans="1:3" ht="28.5" x14ac:dyDescent="0.2">
      <c r="A11" s="92" t="s">
        <v>144</v>
      </c>
      <c r="B11" s="87" t="s">
        <v>142</v>
      </c>
      <c r="C11" s="87" t="s">
        <v>143</v>
      </c>
    </row>
    <row r="12" spans="1:3" x14ac:dyDescent="0.2">
      <c r="B12" s="96"/>
      <c r="C12" s="97"/>
    </row>
    <row r="13" spans="1:3" ht="28.5" customHeight="1" x14ac:dyDescent="0.2">
      <c r="A13" s="94" t="s">
        <v>195</v>
      </c>
      <c r="B13" s="128" t="s">
        <v>192</v>
      </c>
      <c r="C13" s="128"/>
    </row>
    <row r="14" spans="1:3" ht="30" customHeight="1" x14ac:dyDescent="0.2">
      <c r="A14" s="94" t="s">
        <v>196</v>
      </c>
      <c r="B14" s="129" t="s">
        <v>197</v>
      </c>
      <c r="C14" s="129"/>
    </row>
    <row r="15" spans="1:3" x14ac:dyDescent="0.2">
      <c r="B15" s="93"/>
    </row>
    <row r="16" spans="1:3" ht="15" x14ac:dyDescent="0.2">
      <c r="A16" s="94" t="s">
        <v>106</v>
      </c>
      <c r="B16" s="95" t="s">
        <v>189</v>
      </c>
    </row>
    <row r="17" spans="1:3" x14ac:dyDescent="0.2">
      <c r="A17" s="93" t="s">
        <v>87</v>
      </c>
      <c r="B17" s="93" t="s">
        <v>219</v>
      </c>
    </row>
    <row r="18" spans="1:3" ht="28.5" x14ac:dyDescent="0.2">
      <c r="A18" s="93" t="s">
        <v>88</v>
      </c>
      <c r="B18" s="93" t="s">
        <v>107</v>
      </c>
      <c r="C18" s="89" t="s">
        <v>140</v>
      </c>
    </row>
    <row r="19" spans="1:3" x14ac:dyDescent="0.2">
      <c r="A19" s="93" t="s">
        <v>89</v>
      </c>
      <c r="B19" s="93" t="s">
        <v>135</v>
      </c>
      <c r="C19" s="88" t="s">
        <v>141</v>
      </c>
    </row>
    <row r="20" spans="1:3" x14ac:dyDescent="0.2">
      <c r="A20" s="93" t="s">
        <v>10</v>
      </c>
      <c r="B20" s="93" t="s">
        <v>108</v>
      </c>
    </row>
    <row r="21" spans="1:3" x14ac:dyDescent="0.2">
      <c r="A21" s="93" t="s">
        <v>9</v>
      </c>
      <c r="B21" s="93" t="s">
        <v>37</v>
      </c>
    </row>
    <row r="22" spans="1:3" x14ac:dyDescent="0.2">
      <c r="A22" s="93" t="s">
        <v>8</v>
      </c>
      <c r="B22" s="93" t="s">
        <v>36</v>
      </c>
    </row>
    <row r="24" spans="1:3" ht="15" x14ac:dyDescent="0.2">
      <c r="A24" s="94" t="s">
        <v>193</v>
      </c>
    </row>
    <row r="25" spans="1:3" x14ac:dyDescent="0.2">
      <c r="A25" s="139" t="s">
        <v>146</v>
      </c>
      <c r="B25" s="127" t="s">
        <v>190</v>
      </c>
    </row>
    <row r="26" spans="1:3" x14ac:dyDescent="0.2">
      <c r="A26" s="139" t="s">
        <v>147</v>
      </c>
      <c r="B26" s="93" t="s">
        <v>180</v>
      </c>
    </row>
    <row r="27" spans="1:3" x14ac:dyDescent="0.2">
      <c r="A27" s="139" t="s">
        <v>148</v>
      </c>
      <c r="B27" s="93" t="s">
        <v>184</v>
      </c>
    </row>
    <row r="28" spans="1:3" x14ac:dyDescent="0.2">
      <c r="A28" s="139" t="s">
        <v>148</v>
      </c>
      <c r="B28" s="93" t="s">
        <v>211</v>
      </c>
    </row>
    <row r="29" spans="1:3" x14ac:dyDescent="0.2">
      <c r="A29" s="139" t="s">
        <v>149</v>
      </c>
      <c r="B29" s="93" t="s">
        <v>181</v>
      </c>
    </row>
    <row r="30" spans="1:3" x14ac:dyDescent="0.2">
      <c r="A30" s="139" t="s">
        <v>150</v>
      </c>
      <c r="B30" s="93" t="s">
        <v>182</v>
      </c>
    </row>
    <row r="31" spans="1:3" x14ac:dyDescent="0.2">
      <c r="A31" s="139" t="s">
        <v>151</v>
      </c>
      <c r="B31" s="93" t="s">
        <v>183</v>
      </c>
    </row>
    <row r="32" spans="1:3" x14ac:dyDescent="0.2">
      <c r="A32" s="139" t="s">
        <v>152</v>
      </c>
      <c r="B32" s="93" t="s">
        <v>183</v>
      </c>
    </row>
    <row r="33" spans="1:2" x14ac:dyDescent="0.2">
      <c r="A33" s="139" t="s">
        <v>153</v>
      </c>
      <c r="B33" s="93" t="s">
        <v>184</v>
      </c>
    </row>
    <row r="34" spans="1:2" x14ac:dyDescent="0.2">
      <c r="A34" s="139" t="s">
        <v>154</v>
      </c>
      <c r="B34" s="93" t="s">
        <v>185</v>
      </c>
    </row>
    <row r="35" spans="1:2" x14ac:dyDescent="0.2">
      <c r="A35" s="139" t="s">
        <v>155</v>
      </c>
      <c r="B35" s="93" t="s">
        <v>191</v>
      </c>
    </row>
    <row r="36" spans="1:2" x14ac:dyDescent="0.2">
      <c r="A36" s="139" t="s">
        <v>156</v>
      </c>
      <c r="B36" s="93"/>
    </row>
    <row r="37" spans="1:2" x14ac:dyDescent="0.2">
      <c r="A37" s="139" t="s">
        <v>157</v>
      </c>
      <c r="B37" s="93"/>
    </row>
    <row r="38" spans="1:2" x14ac:dyDescent="0.2">
      <c r="A38" s="139" t="s">
        <v>158</v>
      </c>
      <c r="B38" s="93"/>
    </row>
    <row r="39" spans="1:2" x14ac:dyDescent="0.2">
      <c r="A39" s="139" t="s">
        <v>159</v>
      </c>
      <c r="B39" s="93"/>
    </row>
    <row r="40" spans="1:2" x14ac:dyDescent="0.2">
      <c r="A40" s="139" t="s">
        <v>160</v>
      </c>
      <c r="B40" s="93"/>
    </row>
    <row r="41" spans="1:2" x14ac:dyDescent="0.2">
      <c r="A41" s="139" t="s">
        <v>161</v>
      </c>
      <c r="B41" s="93"/>
    </row>
    <row r="42" spans="1:2" x14ac:dyDescent="0.2">
      <c r="A42" s="139" t="s">
        <v>162</v>
      </c>
      <c r="B42" s="93" t="s">
        <v>186</v>
      </c>
    </row>
    <row r="43" spans="1:2" x14ac:dyDescent="0.2">
      <c r="A43" s="139" t="s">
        <v>163</v>
      </c>
      <c r="B43" s="93"/>
    </row>
    <row r="44" spans="1:2" x14ac:dyDescent="0.2">
      <c r="A44" s="139" t="s">
        <v>164</v>
      </c>
      <c r="B44" s="93"/>
    </row>
    <row r="45" spans="1:2" x14ac:dyDescent="0.2">
      <c r="A45" s="139" t="s">
        <v>165</v>
      </c>
      <c r="B45" s="93"/>
    </row>
    <row r="46" spans="1:2" x14ac:dyDescent="0.2">
      <c r="A46" s="139" t="s">
        <v>166</v>
      </c>
      <c r="B46" s="93"/>
    </row>
    <row r="47" spans="1:2" x14ac:dyDescent="0.2">
      <c r="A47" s="139" t="s">
        <v>167</v>
      </c>
      <c r="B47" s="93"/>
    </row>
    <row r="48" spans="1:2" x14ac:dyDescent="0.2">
      <c r="A48" s="139" t="s">
        <v>168</v>
      </c>
      <c r="B48" s="93"/>
    </row>
    <row r="49" spans="1:2" x14ac:dyDescent="0.2">
      <c r="A49" s="139" t="s">
        <v>169</v>
      </c>
      <c r="B49" s="93" t="s">
        <v>184</v>
      </c>
    </row>
    <row r="50" spans="1:2" x14ac:dyDescent="0.2">
      <c r="A50" s="139" t="s">
        <v>170</v>
      </c>
      <c r="B50" s="93" t="s">
        <v>185</v>
      </c>
    </row>
    <row r="51" spans="1:2" x14ac:dyDescent="0.2">
      <c r="A51" s="139" t="s">
        <v>171</v>
      </c>
      <c r="B51" s="93"/>
    </row>
    <row r="52" spans="1:2" x14ac:dyDescent="0.2">
      <c r="A52" s="139" t="s">
        <v>172</v>
      </c>
      <c r="B52" s="93"/>
    </row>
    <row r="53" spans="1:2" x14ac:dyDescent="0.2">
      <c r="A53" s="139" t="s">
        <v>173</v>
      </c>
      <c r="B53" s="93" t="s">
        <v>183</v>
      </c>
    </row>
    <row r="54" spans="1:2" x14ac:dyDescent="0.2">
      <c r="A54" s="139" t="s">
        <v>174</v>
      </c>
      <c r="B54" s="93"/>
    </row>
    <row r="55" spans="1:2" x14ac:dyDescent="0.2">
      <c r="A55" s="139" t="s">
        <v>175</v>
      </c>
      <c r="B55" s="93" t="s">
        <v>187</v>
      </c>
    </row>
    <row r="56" spans="1:2" x14ac:dyDescent="0.2">
      <c r="A56" s="139" t="s">
        <v>176</v>
      </c>
      <c r="B56" s="93"/>
    </row>
    <row r="57" spans="1:2" x14ac:dyDescent="0.2">
      <c r="A57" s="139" t="s">
        <v>177</v>
      </c>
      <c r="B57" s="93"/>
    </row>
    <row r="58" spans="1:2" x14ac:dyDescent="0.2">
      <c r="A58" s="139" t="s">
        <v>178</v>
      </c>
      <c r="B58" s="93" t="s">
        <v>187</v>
      </c>
    </row>
    <row r="59" spans="1:2" ht="57" x14ac:dyDescent="0.2">
      <c r="A59" s="139" t="s">
        <v>179</v>
      </c>
      <c r="B59" s="127" t="s">
        <v>188</v>
      </c>
    </row>
    <row r="61" spans="1:2" ht="15" x14ac:dyDescent="0.2">
      <c r="A61" s="94" t="s">
        <v>194</v>
      </c>
    </row>
    <row r="62" spans="1:2" x14ac:dyDescent="0.2">
      <c r="A62" s="137" t="s">
        <v>198</v>
      </c>
    </row>
    <row r="63" spans="1:2" x14ac:dyDescent="0.2">
      <c r="A63" s="137" t="s">
        <v>147</v>
      </c>
    </row>
    <row r="64" spans="1:2" x14ac:dyDescent="0.2">
      <c r="A64" s="137" t="s">
        <v>148</v>
      </c>
    </row>
    <row r="65" spans="1:1" x14ac:dyDescent="0.2">
      <c r="A65" s="137" t="s">
        <v>199</v>
      </c>
    </row>
    <row r="66" spans="1:1" x14ac:dyDescent="0.2">
      <c r="A66" s="137" t="s">
        <v>151</v>
      </c>
    </row>
    <row r="67" spans="1:1" x14ac:dyDescent="0.2">
      <c r="A67" s="137" t="s">
        <v>200</v>
      </c>
    </row>
    <row r="68" spans="1:1" x14ac:dyDescent="0.2">
      <c r="A68" s="137" t="s">
        <v>152</v>
      </c>
    </row>
    <row r="69" spans="1:1" x14ac:dyDescent="0.2">
      <c r="A69" s="137" t="s">
        <v>156</v>
      </c>
    </row>
    <row r="70" spans="1:1" x14ac:dyDescent="0.2">
      <c r="A70" s="137" t="s">
        <v>160</v>
      </c>
    </row>
    <row r="71" spans="1:1" x14ac:dyDescent="0.2">
      <c r="A71" s="137" t="s">
        <v>161</v>
      </c>
    </row>
    <row r="72" spans="1:1" x14ac:dyDescent="0.2">
      <c r="A72" s="137" t="s">
        <v>201</v>
      </c>
    </row>
    <row r="73" spans="1:1" x14ac:dyDescent="0.2">
      <c r="A73" s="137" t="s">
        <v>202</v>
      </c>
    </row>
    <row r="74" spans="1:1" x14ac:dyDescent="0.2">
      <c r="A74" s="137" t="s">
        <v>203</v>
      </c>
    </row>
    <row r="75" spans="1:1" x14ac:dyDescent="0.2">
      <c r="A75" s="137" t="s">
        <v>204</v>
      </c>
    </row>
    <row r="76" spans="1:1" x14ac:dyDescent="0.2">
      <c r="A76" s="137" t="s">
        <v>205</v>
      </c>
    </row>
    <row r="77" spans="1:1" x14ac:dyDescent="0.2">
      <c r="A77" s="137" t="s">
        <v>206</v>
      </c>
    </row>
    <row r="78" spans="1:1" x14ac:dyDescent="0.2">
      <c r="A78" s="137" t="s">
        <v>168</v>
      </c>
    </row>
    <row r="79" spans="1:1" x14ac:dyDescent="0.2">
      <c r="A79" s="137" t="s">
        <v>157</v>
      </c>
    </row>
    <row r="80" spans="1:1" x14ac:dyDescent="0.2">
      <c r="A80" s="137" t="s">
        <v>207</v>
      </c>
    </row>
    <row r="81" spans="1:2" x14ac:dyDescent="0.2">
      <c r="A81" s="137" t="s">
        <v>208</v>
      </c>
    </row>
    <row r="82" spans="1:2" x14ac:dyDescent="0.2">
      <c r="A82" s="137" t="s">
        <v>209</v>
      </c>
    </row>
    <row r="83" spans="1:2" x14ac:dyDescent="0.2">
      <c r="A83" s="137" t="s">
        <v>171</v>
      </c>
    </row>
    <row r="84" spans="1:2" x14ac:dyDescent="0.2">
      <c r="A84" s="137" t="s">
        <v>172</v>
      </c>
    </row>
    <row r="85" spans="1:2" x14ac:dyDescent="0.2">
      <c r="A85" s="137" t="s">
        <v>173</v>
      </c>
    </row>
    <row r="86" spans="1:2" x14ac:dyDescent="0.2">
      <c r="A86" s="137" t="s">
        <v>174</v>
      </c>
    </row>
    <row r="87" spans="1:2" x14ac:dyDescent="0.2">
      <c r="A87" s="137" t="s">
        <v>175</v>
      </c>
    </row>
    <row r="88" spans="1:2" x14ac:dyDescent="0.2">
      <c r="A88" s="137" t="s">
        <v>176</v>
      </c>
    </row>
    <row r="89" spans="1:2" x14ac:dyDescent="0.2">
      <c r="A89" s="137" t="s">
        <v>178</v>
      </c>
    </row>
    <row r="90" spans="1:2" x14ac:dyDescent="0.2">
      <c r="A90" s="137" t="s">
        <v>177</v>
      </c>
    </row>
    <row r="91" spans="1:2" ht="57" x14ac:dyDescent="0.2">
      <c r="A91" s="137" t="s">
        <v>210</v>
      </c>
      <c r="B91" s="127" t="s">
        <v>188</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7"/>
  <sheetViews>
    <sheetView zoomScale="86" zoomScaleNormal="86" zoomScaleSheetLayoutView="86" workbookViewId="0">
      <selection activeCell="AG28" sqref="AG28"/>
    </sheetView>
  </sheetViews>
  <sheetFormatPr defaultColWidth="9.140625" defaultRowHeight="15" x14ac:dyDescent="0.25"/>
  <cols>
    <col min="1" max="1" width="24.140625" style="14" customWidth="1"/>
    <col min="2" max="2" width="20.42578125" style="14" customWidth="1"/>
    <col min="3" max="3" width="9.28515625" style="15" hidden="1" customWidth="1"/>
    <col min="4" max="5" width="11.42578125" style="15" hidden="1" customWidth="1"/>
    <col min="6" max="6" width="9.7109375" style="19" hidden="1" customWidth="1"/>
    <col min="7" max="7" width="12.28515625" style="19" hidden="1" customWidth="1"/>
    <col min="8" max="8" width="9.28515625" style="15" hidden="1" customWidth="1"/>
    <col min="9" max="10" width="12.140625" style="15" hidden="1" customWidth="1"/>
    <col min="11" max="11" width="9.42578125" style="19" hidden="1" customWidth="1"/>
    <col min="12" max="12" width="12.28515625" style="19" hidden="1" customWidth="1"/>
    <col min="13" max="13" width="9.28515625" style="15" bestFit="1" customWidth="1"/>
    <col min="14" max="15" width="11.7109375" style="15" customWidth="1"/>
    <col min="16" max="16" width="9.28515625" style="19" bestFit="1" customWidth="1"/>
    <col min="17" max="17" width="12.28515625" style="19" customWidth="1"/>
    <col min="18" max="16384" width="9.140625" style="14"/>
  </cols>
  <sheetData>
    <row r="1" spans="1:17" s="16" customFormat="1" x14ac:dyDescent="0.25">
      <c r="A1" s="16" t="s">
        <v>128</v>
      </c>
      <c r="B1" s="14"/>
      <c r="C1" s="15"/>
      <c r="D1" s="15"/>
      <c r="E1" s="15"/>
      <c r="F1" s="19"/>
      <c r="G1" s="19"/>
      <c r="H1" s="15"/>
      <c r="I1" s="15"/>
      <c r="J1" s="15"/>
      <c r="K1" s="19"/>
      <c r="L1" s="19"/>
      <c r="M1" s="15"/>
      <c r="N1" s="15"/>
      <c r="O1" s="15"/>
      <c r="P1" s="19"/>
      <c r="Q1" s="19"/>
    </row>
    <row r="2" spans="1:17" s="16" customFormat="1" x14ac:dyDescent="0.25">
      <c r="A2" s="85" t="s">
        <v>114</v>
      </c>
      <c r="B2" s="14"/>
      <c r="C2" s="15"/>
      <c r="D2" s="15"/>
      <c r="E2" s="15"/>
      <c r="F2" s="19"/>
      <c r="G2" s="19"/>
      <c r="H2" s="15"/>
      <c r="I2" s="15"/>
      <c r="J2" s="15"/>
      <c r="K2" s="19"/>
      <c r="L2" s="19"/>
      <c r="M2" s="15"/>
      <c r="N2" s="15"/>
      <c r="O2" s="15"/>
      <c r="P2" s="19"/>
      <c r="Q2" s="19"/>
    </row>
    <row r="3" spans="1:17" s="16" customFormat="1" x14ac:dyDescent="0.25">
      <c r="A3" s="14"/>
      <c r="B3" s="14"/>
      <c r="C3" s="15"/>
      <c r="D3" s="15"/>
      <c r="E3" s="15"/>
      <c r="F3" s="19"/>
      <c r="G3" s="19"/>
      <c r="H3" s="15"/>
      <c r="I3" s="15" t="s">
        <v>35</v>
      </c>
      <c r="J3" s="15"/>
      <c r="K3" s="19"/>
      <c r="L3" s="19"/>
      <c r="M3" s="15"/>
      <c r="N3" s="15"/>
      <c r="O3" s="15"/>
      <c r="P3" s="19"/>
      <c r="Q3" s="19"/>
    </row>
    <row r="4" spans="1:17" s="16" customFormat="1" x14ac:dyDescent="0.25">
      <c r="A4" s="14"/>
      <c r="B4" s="14"/>
      <c r="C4" s="15"/>
      <c r="D4" s="15"/>
      <c r="E4" s="15"/>
      <c r="F4" s="19"/>
      <c r="G4" s="19"/>
      <c r="H4" s="15"/>
      <c r="I4" s="15"/>
      <c r="J4" s="15"/>
      <c r="K4" s="19"/>
      <c r="L4" s="19"/>
      <c r="M4" s="15"/>
      <c r="N4" s="15"/>
      <c r="O4" s="15"/>
      <c r="P4" s="19"/>
      <c r="Q4" s="19"/>
    </row>
    <row r="5" spans="1:17" x14ac:dyDescent="0.25">
      <c r="C5" s="136" t="s">
        <v>0</v>
      </c>
      <c r="D5" s="136"/>
      <c r="E5" s="136"/>
      <c r="F5" s="136"/>
      <c r="G5" s="136"/>
      <c r="H5" s="133" t="s">
        <v>1</v>
      </c>
      <c r="I5" s="134"/>
      <c r="J5" s="134"/>
      <c r="K5" s="134"/>
      <c r="L5" s="135"/>
      <c r="M5" s="136" t="s">
        <v>2</v>
      </c>
      <c r="N5" s="136"/>
      <c r="O5" s="136"/>
      <c r="P5" s="136"/>
      <c r="Q5" s="136"/>
    </row>
    <row r="6" spans="1:17" x14ac:dyDescent="0.25">
      <c r="C6" s="15" t="s">
        <v>3</v>
      </c>
      <c r="D6" s="15" t="s">
        <v>4</v>
      </c>
      <c r="E6" s="15" t="s">
        <v>5</v>
      </c>
      <c r="F6" s="19" t="s">
        <v>6</v>
      </c>
      <c r="G6" s="19" t="s">
        <v>7</v>
      </c>
      <c r="H6" s="17" t="s">
        <v>3</v>
      </c>
      <c r="I6" s="18" t="s">
        <v>4</v>
      </c>
      <c r="J6" s="18" t="s">
        <v>5</v>
      </c>
      <c r="K6" s="20" t="s">
        <v>6</v>
      </c>
      <c r="L6" s="21" t="s">
        <v>7</v>
      </c>
      <c r="M6" s="15" t="s">
        <v>3</v>
      </c>
      <c r="N6" s="15" t="s">
        <v>4</v>
      </c>
      <c r="O6" s="15" t="s">
        <v>5</v>
      </c>
      <c r="P6" s="19" t="s">
        <v>6</v>
      </c>
      <c r="Q6" s="19" t="s">
        <v>7</v>
      </c>
    </row>
    <row r="7" spans="1:17" x14ac:dyDescent="0.25">
      <c r="A7" s="31" t="s">
        <v>49</v>
      </c>
      <c r="B7" s="14" t="s">
        <v>53</v>
      </c>
      <c r="H7" s="17"/>
      <c r="I7" s="18"/>
      <c r="J7" s="18"/>
      <c r="K7" s="20"/>
      <c r="L7" s="21"/>
      <c r="M7" s="15">
        <v>16.059999999999999</v>
      </c>
      <c r="N7" s="15">
        <v>15.52</v>
      </c>
      <c r="O7" s="15">
        <v>16.62</v>
      </c>
      <c r="P7" s="19">
        <v>3419</v>
      </c>
      <c r="Q7" s="19">
        <v>16471659</v>
      </c>
    </row>
    <row r="8" spans="1:17" x14ac:dyDescent="0.25">
      <c r="A8" s="31" t="s">
        <v>49</v>
      </c>
      <c r="B8" s="14" t="s">
        <v>54</v>
      </c>
      <c r="H8" s="17"/>
      <c r="I8" s="18"/>
      <c r="J8" s="18"/>
      <c r="K8" s="20"/>
      <c r="L8" s="21"/>
      <c r="M8" s="15">
        <v>16.670000000000002</v>
      </c>
      <c r="N8" s="15">
        <v>15.56</v>
      </c>
      <c r="O8" s="15">
        <v>17.850000000000001</v>
      </c>
      <c r="P8" s="19">
        <v>854</v>
      </c>
      <c r="Q8" s="19">
        <v>4192354</v>
      </c>
    </row>
    <row r="9" spans="1:17" x14ac:dyDescent="0.25">
      <c r="A9" s="31" t="s">
        <v>49</v>
      </c>
      <c r="B9" s="14" t="s">
        <v>55</v>
      </c>
      <c r="H9" s="17"/>
      <c r="I9" s="18"/>
      <c r="J9" s="18"/>
      <c r="K9" s="20"/>
      <c r="L9" s="21"/>
      <c r="M9" s="15">
        <v>18.600000000000001</v>
      </c>
      <c r="N9" s="15">
        <v>17.239999999999998</v>
      </c>
      <c r="O9" s="15">
        <v>20.05</v>
      </c>
      <c r="P9" s="19">
        <v>719</v>
      </c>
      <c r="Q9" s="19">
        <v>2953031</v>
      </c>
    </row>
    <row r="10" spans="1:17" x14ac:dyDescent="0.25">
      <c r="A10" s="31" t="s">
        <v>49</v>
      </c>
      <c r="B10" s="14" t="s">
        <v>56</v>
      </c>
      <c r="H10" s="17"/>
      <c r="I10" s="18"/>
      <c r="J10" s="18"/>
      <c r="K10" s="20"/>
      <c r="L10" s="21"/>
      <c r="M10" s="15">
        <v>18.329999999999998</v>
      </c>
      <c r="N10" s="15">
        <v>15.77</v>
      </c>
      <c r="O10" s="15">
        <v>21.26</v>
      </c>
      <c r="P10" s="19">
        <v>208</v>
      </c>
      <c r="Q10" s="19">
        <v>662959</v>
      </c>
    </row>
    <row r="11" spans="1:17" x14ac:dyDescent="0.25">
      <c r="A11" s="31" t="s">
        <v>49</v>
      </c>
      <c r="B11" s="14" t="s">
        <v>57</v>
      </c>
      <c r="H11" s="17"/>
      <c r="I11" s="18"/>
      <c r="J11" s="18"/>
      <c r="K11" s="20"/>
      <c r="L11" s="21"/>
      <c r="M11" s="15">
        <v>14.82</v>
      </c>
      <c r="N11" s="15">
        <v>13.39</v>
      </c>
      <c r="O11" s="15">
        <v>16.38</v>
      </c>
      <c r="P11" s="19">
        <v>418</v>
      </c>
      <c r="Q11" s="19">
        <v>2066763</v>
      </c>
    </row>
    <row r="12" spans="1:17" x14ac:dyDescent="0.25">
      <c r="A12" s="31" t="s">
        <v>49</v>
      </c>
      <c r="B12" s="14" t="s">
        <v>58</v>
      </c>
      <c r="H12" s="17"/>
      <c r="I12" s="18"/>
      <c r="J12" s="18"/>
      <c r="K12" s="20"/>
      <c r="L12" s="21" t="s">
        <v>35</v>
      </c>
      <c r="M12" s="15">
        <v>14.79</v>
      </c>
      <c r="N12" s="15">
        <v>13.32</v>
      </c>
      <c r="O12" s="15">
        <v>16.39</v>
      </c>
      <c r="P12" s="19">
        <v>388</v>
      </c>
      <c r="Q12" s="19">
        <v>1891625</v>
      </c>
    </row>
    <row r="13" spans="1:17" x14ac:dyDescent="0.25">
      <c r="A13" s="31" t="s">
        <v>49</v>
      </c>
      <c r="B13" s="14" t="s">
        <v>59</v>
      </c>
      <c r="H13" s="17"/>
      <c r="I13" s="18"/>
      <c r="J13" s="18"/>
      <c r="K13" s="20"/>
      <c r="L13" s="21"/>
      <c r="M13" s="15">
        <v>14.59</v>
      </c>
      <c r="N13" s="15">
        <v>13.6</v>
      </c>
      <c r="O13" s="15">
        <v>15.64</v>
      </c>
      <c r="P13" s="19">
        <v>832</v>
      </c>
      <c r="Q13" s="19">
        <v>4704927</v>
      </c>
    </row>
    <row r="14" spans="1:17" x14ac:dyDescent="0.25">
      <c r="A14" s="31" t="s">
        <v>49</v>
      </c>
      <c r="B14" s="14" t="s">
        <v>60</v>
      </c>
      <c r="H14" s="17"/>
      <c r="I14" s="18"/>
      <c r="J14" s="18"/>
      <c r="K14" s="20"/>
      <c r="L14" s="21"/>
      <c r="M14" s="15">
        <v>17.43</v>
      </c>
      <c r="N14" s="15">
        <v>15.71</v>
      </c>
      <c r="O14" s="15">
        <v>19.3</v>
      </c>
      <c r="P14" s="19">
        <v>398</v>
      </c>
      <c r="Q14" s="19">
        <v>1906452</v>
      </c>
    </row>
    <row r="15" spans="1:17" x14ac:dyDescent="0.25">
      <c r="A15" s="31" t="s">
        <v>49</v>
      </c>
      <c r="B15" s="14" t="s">
        <v>61</v>
      </c>
      <c r="H15" s="17"/>
      <c r="I15" s="18"/>
      <c r="J15" s="18"/>
      <c r="K15" s="20"/>
      <c r="L15" s="21"/>
      <c r="M15" s="15">
        <v>16.95</v>
      </c>
      <c r="N15" s="15">
        <v>14.66</v>
      </c>
      <c r="O15" s="15">
        <v>19.5</v>
      </c>
      <c r="P15" s="19">
        <v>208</v>
      </c>
      <c r="Q15" s="19">
        <v>1073538</v>
      </c>
    </row>
    <row r="16" spans="1:17" x14ac:dyDescent="0.25">
      <c r="A16" s="31" t="s">
        <v>49</v>
      </c>
      <c r="B16" s="14" t="s">
        <v>62</v>
      </c>
      <c r="H16" s="17"/>
      <c r="I16" s="18"/>
      <c r="J16" s="18"/>
      <c r="K16" s="20"/>
      <c r="L16" s="21"/>
      <c r="M16" s="15">
        <v>15.74</v>
      </c>
      <c r="N16" s="15">
        <v>10.29</v>
      </c>
      <c r="O16" s="15">
        <v>23.09</v>
      </c>
      <c r="P16" s="19">
        <v>27</v>
      </c>
      <c r="Q16" s="19">
        <v>160465</v>
      </c>
    </row>
    <row r="17" spans="1:17" x14ac:dyDescent="0.25">
      <c r="A17" s="31" t="s">
        <v>49</v>
      </c>
      <c r="B17" s="14" t="s">
        <v>63</v>
      </c>
      <c r="H17" s="17"/>
      <c r="I17" s="18"/>
      <c r="J17" s="18"/>
      <c r="K17" s="20"/>
      <c r="L17" s="21"/>
      <c r="M17" s="15">
        <v>18.36</v>
      </c>
      <c r="N17" s="15">
        <v>15.55</v>
      </c>
      <c r="O17" s="15">
        <v>21.57</v>
      </c>
      <c r="P17" s="19">
        <v>163</v>
      </c>
      <c r="Q17" s="19">
        <v>672449</v>
      </c>
    </row>
    <row r="18" spans="1:17" s="22" customFormat="1" x14ac:dyDescent="0.25">
      <c r="A18" s="38" t="s">
        <v>49</v>
      </c>
      <c r="B18" s="22" t="s">
        <v>64</v>
      </c>
      <c r="C18" s="23"/>
      <c r="D18" s="23"/>
      <c r="E18" s="23"/>
      <c r="F18" s="24"/>
      <c r="G18" s="24"/>
      <c r="H18" s="25"/>
      <c r="I18" s="26"/>
      <c r="J18" s="26"/>
      <c r="K18" s="27"/>
      <c r="L18" s="28"/>
      <c r="M18" s="25">
        <v>16.190000000000001</v>
      </c>
      <c r="N18" s="26">
        <v>15.67</v>
      </c>
      <c r="O18" s="26">
        <v>16.72</v>
      </c>
      <c r="P18" s="24">
        <v>3817</v>
      </c>
      <c r="Q18" s="24">
        <v>18378111</v>
      </c>
    </row>
    <row r="19" spans="1:17" s="22" customFormat="1" x14ac:dyDescent="0.25">
      <c r="A19" s="38" t="s">
        <v>49</v>
      </c>
      <c r="B19" s="22" t="s">
        <v>23</v>
      </c>
      <c r="C19" s="23"/>
      <c r="D19" s="23"/>
      <c r="E19" s="23"/>
      <c r="F19" s="24"/>
      <c r="G19" s="24"/>
      <c r="H19" s="25"/>
      <c r="I19" s="26"/>
      <c r="J19" s="26"/>
      <c r="K19" s="27"/>
      <c r="L19" s="28"/>
      <c r="M19" s="25">
        <v>18.88</v>
      </c>
      <c r="N19" s="26">
        <v>18.63</v>
      </c>
      <c r="O19" s="26">
        <v>19.13</v>
      </c>
      <c r="P19" s="24">
        <v>22628</v>
      </c>
      <c r="Q19" s="24">
        <v>98440842</v>
      </c>
    </row>
    <row r="20" spans="1:17" x14ac:dyDescent="0.25">
      <c r="A20" s="31" t="s">
        <v>107</v>
      </c>
      <c r="B20" s="14" t="s">
        <v>53</v>
      </c>
      <c r="H20" s="17"/>
      <c r="I20" s="18"/>
      <c r="J20" s="18"/>
      <c r="K20" s="20"/>
      <c r="L20" s="21"/>
      <c r="M20" s="15">
        <v>60.87</v>
      </c>
      <c r="N20" s="15">
        <v>42.23</v>
      </c>
      <c r="O20" s="15">
        <v>85.33</v>
      </c>
      <c r="P20" s="19">
        <v>36</v>
      </c>
      <c r="Q20" s="19">
        <v>49756</v>
      </c>
    </row>
    <row r="21" spans="1:17" x14ac:dyDescent="0.25">
      <c r="A21" s="31" t="s">
        <v>107</v>
      </c>
      <c r="B21" s="14" t="s">
        <v>54</v>
      </c>
      <c r="H21" s="17"/>
      <c r="I21" s="18"/>
      <c r="J21" s="18"/>
      <c r="K21" s="20"/>
      <c r="L21" s="21"/>
      <c r="M21" s="15" t="s">
        <v>216</v>
      </c>
      <c r="N21" s="15" t="s">
        <v>216</v>
      </c>
      <c r="O21" s="15" t="s">
        <v>216</v>
      </c>
      <c r="P21" s="19" t="s">
        <v>216</v>
      </c>
      <c r="Q21" s="19">
        <v>14693</v>
      </c>
    </row>
    <row r="22" spans="1:17" x14ac:dyDescent="0.25">
      <c r="A22" s="31" t="s">
        <v>107</v>
      </c>
      <c r="B22" s="14" t="s">
        <v>55</v>
      </c>
      <c r="H22" s="17"/>
      <c r="I22" s="18"/>
      <c r="J22" s="18"/>
      <c r="K22" s="20"/>
      <c r="L22" s="21"/>
      <c r="M22" s="15" t="s">
        <v>216</v>
      </c>
      <c r="N22" s="15" t="s">
        <v>216</v>
      </c>
      <c r="O22" s="15" t="s">
        <v>216</v>
      </c>
      <c r="P22" s="19" t="s">
        <v>216</v>
      </c>
      <c r="Q22" s="19">
        <v>11063</v>
      </c>
    </row>
    <row r="23" spans="1:17" x14ac:dyDescent="0.25">
      <c r="A23" s="31" t="s">
        <v>107</v>
      </c>
      <c r="B23" s="14" t="s">
        <v>56</v>
      </c>
      <c r="H23" s="17"/>
      <c r="I23" s="18"/>
      <c r="J23" s="18" t="s">
        <v>35</v>
      </c>
      <c r="K23" s="20"/>
      <c r="L23" s="21"/>
      <c r="M23" s="15" t="s">
        <v>216</v>
      </c>
      <c r="N23" s="15" t="s">
        <v>216</v>
      </c>
      <c r="O23" s="15" t="s">
        <v>216</v>
      </c>
      <c r="P23" s="19" t="s">
        <v>216</v>
      </c>
      <c r="Q23" s="19">
        <v>1658</v>
      </c>
    </row>
    <row r="24" spans="1:17" x14ac:dyDescent="0.25">
      <c r="A24" s="31" t="s">
        <v>107</v>
      </c>
      <c r="B24" s="14" t="s">
        <v>57</v>
      </c>
      <c r="H24" s="17"/>
      <c r="I24" s="18"/>
      <c r="J24" s="18"/>
      <c r="K24" s="20"/>
      <c r="L24" s="21"/>
      <c r="M24" s="15" t="s">
        <v>216</v>
      </c>
      <c r="N24" s="15" t="s">
        <v>216</v>
      </c>
      <c r="O24" s="15" t="s">
        <v>216</v>
      </c>
      <c r="P24" s="19" t="s">
        <v>216</v>
      </c>
      <c r="Q24" s="19">
        <v>5424</v>
      </c>
    </row>
    <row r="25" spans="1:17" x14ac:dyDescent="0.25">
      <c r="A25" s="31" t="s">
        <v>107</v>
      </c>
      <c r="B25" s="14" t="s">
        <v>58</v>
      </c>
      <c r="H25" s="17"/>
      <c r="I25" s="18"/>
      <c r="J25" s="18"/>
      <c r="K25" s="20"/>
      <c r="L25" s="21"/>
      <c r="M25" s="15" t="s">
        <v>216</v>
      </c>
      <c r="N25" s="15" t="s">
        <v>216</v>
      </c>
      <c r="O25" s="15" t="s">
        <v>216</v>
      </c>
      <c r="P25" s="19" t="s">
        <v>216</v>
      </c>
      <c r="Q25" s="19">
        <v>3709</v>
      </c>
    </row>
    <row r="26" spans="1:17" x14ac:dyDescent="0.25">
      <c r="A26" s="31" t="s">
        <v>107</v>
      </c>
      <c r="B26" s="14" t="s">
        <v>59</v>
      </c>
      <c r="H26" s="17"/>
      <c r="I26" s="18"/>
      <c r="J26" s="18"/>
      <c r="K26" s="20"/>
      <c r="L26" s="21"/>
      <c r="M26" s="15" t="s">
        <v>216</v>
      </c>
      <c r="N26" s="15" t="s">
        <v>216</v>
      </c>
      <c r="O26" s="15" t="s">
        <v>216</v>
      </c>
      <c r="P26" s="19" t="s">
        <v>216</v>
      </c>
      <c r="Q26" s="19">
        <v>13209</v>
      </c>
    </row>
    <row r="27" spans="1:17" x14ac:dyDescent="0.25">
      <c r="A27" s="31" t="s">
        <v>107</v>
      </c>
      <c r="B27" s="14" t="s">
        <v>60</v>
      </c>
      <c r="H27" s="17"/>
      <c r="I27" s="18"/>
      <c r="J27" s="18"/>
      <c r="K27" s="20"/>
      <c r="L27" s="21"/>
      <c r="M27" s="15" t="s">
        <v>216</v>
      </c>
      <c r="N27" s="15" t="s">
        <v>216</v>
      </c>
      <c r="O27" s="15" t="s">
        <v>216</v>
      </c>
      <c r="P27" s="19" t="s">
        <v>216</v>
      </c>
      <c r="Q27" s="19">
        <v>8651</v>
      </c>
    </row>
    <row r="28" spans="1:17" x14ac:dyDescent="0.25">
      <c r="A28" s="31" t="s">
        <v>107</v>
      </c>
      <c r="B28" s="14" t="s">
        <v>61</v>
      </c>
      <c r="H28" s="17"/>
      <c r="I28" s="18"/>
      <c r="J28" s="18"/>
      <c r="K28" s="20"/>
      <c r="L28" s="21"/>
      <c r="M28" s="15" t="s">
        <v>216</v>
      </c>
      <c r="N28" s="15" t="s">
        <v>216</v>
      </c>
      <c r="O28" s="15" t="s">
        <v>216</v>
      </c>
      <c r="P28" s="19" t="s">
        <v>216</v>
      </c>
      <c r="Q28" s="19">
        <v>4238</v>
      </c>
    </row>
    <row r="29" spans="1:17" x14ac:dyDescent="0.25">
      <c r="A29" s="31" t="s">
        <v>107</v>
      </c>
      <c r="B29" s="14" t="s">
        <v>62</v>
      </c>
      <c r="H29" s="17"/>
      <c r="I29" s="18"/>
      <c r="J29" s="18"/>
      <c r="K29" s="20"/>
      <c r="L29" s="21"/>
      <c r="M29" s="15" t="s">
        <v>216</v>
      </c>
      <c r="N29" s="15" t="s">
        <v>216</v>
      </c>
      <c r="O29" s="15" t="s">
        <v>216</v>
      </c>
      <c r="P29" s="19" t="s">
        <v>216</v>
      </c>
      <c r="Q29" s="19">
        <v>858</v>
      </c>
    </row>
    <row r="30" spans="1:17" x14ac:dyDescent="0.25">
      <c r="A30" s="31" t="s">
        <v>107</v>
      </c>
      <c r="B30" s="14" t="s">
        <v>63</v>
      </c>
      <c r="H30" s="17"/>
      <c r="I30" s="18"/>
      <c r="J30" s="18"/>
      <c r="K30" s="20"/>
      <c r="L30" s="21"/>
      <c r="M30" s="15" t="s">
        <v>216</v>
      </c>
      <c r="N30" s="15" t="s">
        <v>216</v>
      </c>
      <c r="O30" s="15" t="s">
        <v>216</v>
      </c>
      <c r="P30" s="19" t="s">
        <v>216</v>
      </c>
      <c r="Q30" s="19">
        <v>3555</v>
      </c>
    </row>
    <row r="31" spans="1:17" s="22" customFormat="1" x14ac:dyDescent="0.25">
      <c r="A31" s="38" t="s">
        <v>107</v>
      </c>
      <c r="B31" s="22" t="s">
        <v>64</v>
      </c>
      <c r="C31" s="23"/>
      <c r="D31" s="23"/>
      <c r="E31" s="23"/>
      <c r="F31" s="24"/>
      <c r="G31" s="24"/>
      <c r="H31" s="25"/>
      <c r="I31" s="26"/>
      <c r="J31" s="26"/>
      <c r="K31" s="27"/>
      <c r="L31" s="28"/>
      <c r="M31" s="25">
        <v>58.34</v>
      </c>
      <c r="N31" s="26">
        <v>41.37</v>
      </c>
      <c r="O31" s="26">
        <v>80.28</v>
      </c>
      <c r="P31" s="24">
        <v>41</v>
      </c>
      <c r="Q31" s="24">
        <v>58407</v>
      </c>
    </row>
    <row r="32" spans="1:17" s="22" customFormat="1" x14ac:dyDescent="0.25">
      <c r="A32" s="38" t="s">
        <v>107</v>
      </c>
      <c r="B32" s="22" t="s">
        <v>23</v>
      </c>
      <c r="C32" s="23"/>
      <c r="D32" s="23"/>
      <c r="E32" s="23"/>
      <c r="F32" s="24"/>
      <c r="G32" s="24"/>
      <c r="H32" s="25"/>
      <c r="I32" s="26"/>
      <c r="J32" s="26"/>
      <c r="K32" s="27"/>
      <c r="L32" s="28"/>
      <c r="M32" s="25">
        <v>40.93</v>
      </c>
      <c r="N32" s="26">
        <v>36.049999999999997</v>
      </c>
      <c r="O32" s="26">
        <v>46.32</v>
      </c>
      <c r="P32" s="24">
        <v>271</v>
      </c>
      <c r="Q32" s="24">
        <v>523614</v>
      </c>
    </row>
    <row r="33" spans="1:17" x14ac:dyDescent="0.25">
      <c r="A33" s="31" t="s">
        <v>115</v>
      </c>
      <c r="B33" s="14" t="s">
        <v>53</v>
      </c>
      <c r="H33" s="17"/>
      <c r="I33" s="18"/>
      <c r="J33" s="18"/>
      <c r="K33" s="20"/>
      <c r="L33" s="21"/>
      <c r="M33" s="15">
        <v>12.15</v>
      </c>
      <c r="N33" s="15">
        <v>11.33</v>
      </c>
      <c r="O33" s="15">
        <v>13.03</v>
      </c>
      <c r="P33" s="19">
        <v>830</v>
      </c>
      <c r="Q33" s="19">
        <v>5559907</v>
      </c>
    </row>
    <row r="34" spans="1:17" x14ac:dyDescent="0.25">
      <c r="A34" s="31" t="s">
        <v>115</v>
      </c>
      <c r="B34" s="14" t="s">
        <v>54</v>
      </c>
      <c r="H34" s="17"/>
      <c r="I34" s="18"/>
      <c r="J34" s="18"/>
      <c r="K34" s="20"/>
      <c r="L34" s="21"/>
      <c r="M34" s="15">
        <v>11.27</v>
      </c>
      <c r="N34" s="15">
        <v>9.7200000000000006</v>
      </c>
      <c r="O34" s="15">
        <v>13</v>
      </c>
      <c r="P34" s="19">
        <v>195</v>
      </c>
      <c r="Q34" s="19">
        <v>1461957</v>
      </c>
    </row>
    <row r="35" spans="1:17" x14ac:dyDescent="0.25">
      <c r="A35" s="31" t="s">
        <v>115</v>
      </c>
      <c r="B35" s="14" t="s">
        <v>55</v>
      </c>
      <c r="H35" s="17"/>
      <c r="I35" s="18"/>
      <c r="J35" s="18"/>
      <c r="K35" s="20"/>
      <c r="L35" s="21"/>
      <c r="M35" s="15">
        <v>13.91</v>
      </c>
      <c r="N35" s="15">
        <v>11.33</v>
      </c>
      <c r="O35" s="15">
        <v>16.940000000000001</v>
      </c>
      <c r="P35" s="19">
        <v>104</v>
      </c>
      <c r="Q35" s="19">
        <v>609724</v>
      </c>
    </row>
    <row r="36" spans="1:17" x14ac:dyDescent="0.25">
      <c r="A36" s="31" t="s">
        <v>115</v>
      </c>
      <c r="B36" s="14" t="s">
        <v>56</v>
      </c>
      <c r="H36" s="17"/>
      <c r="I36" s="18"/>
      <c r="J36" s="18"/>
      <c r="K36" s="20"/>
      <c r="L36" s="21"/>
      <c r="M36" s="15" t="s">
        <v>216</v>
      </c>
      <c r="N36" s="15" t="s">
        <v>216</v>
      </c>
      <c r="O36" s="15" t="s">
        <v>216</v>
      </c>
      <c r="P36" s="19" t="s">
        <v>216</v>
      </c>
      <c r="Q36" s="19">
        <v>56488</v>
      </c>
    </row>
    <row r="37" spans="1:17" x14ac:dyDescent="0.25">
      <c r="A37" s="31" t="s">
        <v>115</v>
      </c>
      <c r="B37" s="14" t="s">
        <v>57</v>
      </c>
      <c r="H37" s="17"/>
      <c r="I37" s="18"/>
      <c r="J37" s="18"/>
      <c r="K37" s="20"/>
      <c r="L37" s="21"/>
      <c r="M37" s="15">
        <v>12.92</v>
      </c>
      <c r="N37" s="15">
        <v>10.91</v>
      </c>
      <c r="O37" s="15">
        <v>15.27</v>
      </c>
      <c r="P37" s="19">
        <v>165</v>
      </c>
      <c r="Q37" s="19">
        <v>841243</v>
      </c>
    </row>
    <row r="38" spans="1:17" x14ac:dyDescent="0.25">
      <c r="A38" s="31" t="s">
        <v>115</v>
      </c>
      <c r="B38" s="14" t="s">
        <v>58</v>
      </c>
      <c r="H38" s="17"/>
      <c r="I38" s="18"/>
      <c r="J38" s="18"/>
      <c r="K38" s="20"/>
      <c r="L38" s="21"/>
      <c r="M38" s="15">
        <v>13.96</v>
      </c>
      <c r="N38" s="15">
        <v>11.5</v>
      </c>
      <c r="O38" s="15">
        <v>16.84</v>
      </c>
      <c r="P38" s="19">
        <v>116</v>
      </c>
      <c r="Q38" s="19">
        <v>653455</v>
      </c>
    </row>
    <row r="39" spans="1:17" x14ac:dyDescent="0.25">
      <c r="A39" s="31" t="s">
        <v>115</v>
      </c>
      <c r="B39" s="14" t="s">
        <v>59</v>
      </c>
      <c r="H39" s="17"/>
      <c r="I39" s="18"/>
      <c r="J39" s="18"/>
      <c r="K39" s="20"/>
      <c r="L39" s="21"/>
      <c r="M39" s="15">
        <v>11.02</v>
      </c>
      <c r="N39" s="15">
        <v>9.66</v>
      </c>
      <c r="O39" s="15">
        <v>12.52</v>
      </c>
      <c r="P39" s="19">
        <v>242</v>
      </c>
      <c r="Q39" s="19">
        <v>1937040</v>
      </c>
    </row>
    <row r="40" spans="1:17" x14ac:dyDescent="0.25">
      <c r="A40" s="31" t="s">
        <v>115</v>
      </c>
      <c r="B40" s="14" t="s">
        <v>60</v>
      </c>
      <c r="H40" s="17"/>
      <c r="I40" s="18"/>
      <c r="J40" s="18"/>
      <c r="K40" s="20"/>
      <c r="L40" s="21"/>
      <c r="M40" s="15">
        <v>11.44</v>
      </c>
      <c r="N40" s="15">
        <v>6.81</v>
      </c>
      <c r="O40" s="15">
        <v>18.48</v>
      </c>
      <c r="P40" s="19">
        <v>20</v>
      </c>
      <c r="Q40" s="19">
        <v>123898</v>
      </c>
    </row>
    <row r="41" spans="1:17" x14ac:dyDescent="0.25">
      <c r="A41" s="31" t="s">
        <v>115</v>
      </c>
      <c r="B41" s="14" t="s">
        <v>61</v>
      </c>
      <c r="H41" s="17"/>
      <c r="I41" s="18"/>
      <c r="J41" s="18"/>
      <c r="K41" s="20"/>
      <c r="L41" s="21"/>
      <c r="M41" s="15">
        <v>12.97</v>
      </c>
      <c r="N41" s="15">
        <v>6.95</v>
      </c>
      <c r="O41" s="15">
        <v>22.93</v>
      </c>
      <c r="P41" s="19">
        <v>15</v>
      </c>
      <c r="Q41" s="19">
        <v>77701</v>
      </c>
    </row>
    <row r="42" spans="1:17" x14ac:dyDescent="0.25">
      <c r="A42" s="31" t="s">
        <v>115</v>
      </c>
      <c r="B42" s="14" t="s">
        <v>62</v>
      </c>
      <c r="H42" s="17"/>
      <c r="I42" s="18"/>
      <c r="J42" s="18"/>
      <c r="K42" s="20"/>
      <c r="L42" s="21"/>
      <c r="M42" s="15" t="s">
        <v>216</v>
      </c>
      <c r="N42" s="15" t="s">
        <v>216</v>
      </c>
      <c r="O42" s="15" t="s">
        <v>216</v>
      </c>
      <c r="P42" s="19" t="s">
        <v>216</v>
      </c>
      <c r="Q42" s="19">
        <v>7060</v>
      </c>
    </row>
    <row r="43" spans="1:17" x14ac:dyDescent="0.25">
      <c r="A43" s="31" t="s">
        <v>115</v>
      </c>
      <c r="B43" s="14" t="s">
        <v>63</v>
      </c>
      <c r="H43" s="17"/>
      <c r="I43" s="18"/>
      <c r="J43" s="18"/>
      <c r="K43" s="20"/>
      <c r="L43" s="21"/>
      <c r="M43" s="15" t="s">
        <v>216</v>
      </c>
      <c r="N43" s="15" t="s">
        <v>216</v>
      </c>
      <c r="O43" s="15" t="s">
        <v>216</v>
      </c>
      <c r="P43" s="19" t="s">
        <v>216</v>
      </c>
      <c r="Q43" s="19">
        <v>39137</v>
      </c>
    </row>
    <row r="44" spans="1:17" s="22" customFormat="1" x14ac:dyDescent="0.25">
      <c r="A44" s="38" t="s">
        <v>115</v>
      </c>
      <c r="B44" s="22" t="s">
        <v>64</v>
      </c>
      <c r="C44" s="23"/>
      <c r="D44" s="23"/>
      <c r="E44" s="23"/>
      <c r="F44" s="24"/>
      <c r="G44" s="24"/>
      <c r="H44" s="25"/>
      <c r="I44" s="26"/>
      <c r="J44" s="26"/>
      <c r="K44" s="27"/>
      <c r="L44" s="28"/>
      <c r="M44" s="25">
        <v>12.14</v>
      </c>
      <c r="N44" s="26">
        <v>11.32</v>
      </c>
      <c r="O44" s="26">
        <v>13</v>
      </c>
      <c r="P44" s="24">
        <v>850</v>
      </c>
      <c r="Q44" s="24">
        <v>5683805</v>
      </c>
    </row>
    <row r="45" spans="1:17" s="22" customFormat="1" x14ac:dyDescent="0.25">
      <c r="A45" s="38" t="s">
        <v>115</v>
      </c>
      <c r="B45" s="22" t="s">
        <v>23</v>
      </c>
      <c r="C45" s="23"/>
      <c r="D45" s="23"/>
      <c r="E45" s="23"/>
      <c r="F45" s="24"/>
      <c r="G45" s="24"/>
      <c r="H45" s="25"/>
      <c r="I45" s="26"/>
      <c r="J45" s="26"/>
      <c r="K45" s="27"/>
      <c r="L45" s="28"/>
      <c r="M45" s="25">
        <v>13.53</v>
      </c>
      <c r="N45" s="26">
        <v>13.03</v>
      </c>
      <c r="O45" s="26">
        <v>14.04</v>
      </c>
      <c r="P45" s="24">
        <v>2869</v>
      </c>
      <c r="Q45" s="24">
        <v>16716300</v>
      </c>
    </row>
    <row r="46" spans="1:17" x14ac:dyDescent="0.25">
      <c r="A46" s="14" t="s">
        <v>10</v>
      </c>
      <c r="B46" s="14" t="s">
        <v>53</v>
      </c>
      <c r="H46" s="17"/>
      <c r="I46" s="18"/>
      <c r="J46" s="18"/>
      <c r="K46" s="20"/>
      <c r="L46" s="21"/>
      <c r="M46" s="15">
        <v>11.99</v>
      </c>
      <c r="N46" s="15">
        <v>10.79</v>
      </c>
      <c r="O46" s="15">
        <v>13.29</v>
      </c>
      <c r="P46" s="19">
        <v>380</v>
      </c>
      <c r="Q46" s="19">
        <v>3828453</v>
      </c>
    </row>
    <row r="47" spans="1:17" x14ac:dyDescent="0.25">
      <c r="A47" s="14" t="s">
        <v>10</v>
      </c>
      <c r="B47" s="14" t="s">
        <v>54</v>
      </c>
      <c r="H47" s="17"/>
      <c r="I47" s="18"/>
      <c r="J47" s="18"/>
      <c r="K47" s="20"/>
      <c r="L47" s="21"/>
      <c r="M47" s="15">
        <v>11.57</v>
      </c>
      <c r="N47" s="15">
        <v>9.17</v>
      </c>
      <c r="O47" s="15">
        <v>14.36</v>
      </c>
      <c r="P47" s="19">
        <v>86</v>
      </c>
      <c r="Q47" s="19">
        <v>955018</v>
      </c>
    </row>
    <row r="48" spans="1:17" x14ac:dyDescent="0.25">
      <c r="A48" s="14" t="s">
        <v>10</v>
      </c>
      <c r="B48" s="14" t="s">
        <v>55</v>
      </c>
      <c r="H48" s="17"/>
      <c r="I48" s="18"/>
      <c r="J48" s="18"/>
      <c r="K48" s="20"/>
      <c r="L48" s="21"/>
      <c r="M48" s="15">
        <v>12.94</v>
      </c>
      <c r="N48" s="15">
        <v>10.14</v>
      </c>
      <c r="O48" s="15">
        <v>16.25</v>
      </c>
      <c r="P48" s="19">
        <v>77</v>
      </c>
      <c r="Q48" s="19">
        <v>782164</v>
      </c>
    </row>
    <row r="49" spans="1:17" x14ac:dyDescent="0.25">
      <c r="A49" s="14" t="s">
        <v>10</v>
      </c>
      <c r="B49" s="14" t="s">
        <v>56</v>
      </c>
      <c r="H49" s="17"/>
      <c r="I49" s="18"/>
      <c r="J49" s="18"/>
      <c r="K49" s="20"/>
      <c r="L49" s="21"/>
      <c r="M49" s="15">
        <v>14.84</v>
      </c>
      <c r="N49" s="15">
        <v>7.63</v>
      </c>
      <c r="O49" s="15">
        <v>25.61</v>
      </c>
      <c r="P49" s="19">
        <v>13</v>
      </c>
      <c r="Q49" s="19">
        <v>117985</v>
      </c>
    </row>
    <row r="50" spans="1:17" x14ac:dyDescent="0.25">
      <c r="A50" s="14" t="s">
        <v>10</v>
      </c>
      <c r="B50" s="14" t="s">
        <v>57</v>
      </c>
      <c r="H50" s="17"/>
      <c r="I50" s="18"/>
      <c r="J50" s="18"/>
      <c r="K50" s="20"/>
      <c r="L50" s="21"/>
      <c r="M50" s="15">
        <v>9.6300000000000008</v>
      </c>
      <c r="N50" s="15">
        <v>6.5</v>
      </c>
      <c r="O50" s="15">
        <v>13.76</v>
      </c>
      <c r="P50" s="19">
        <v>31</v>
      </c>
      <c r="Q50" s="19">
        <v>317527</v>
      </c>
    </row>
    <row r="51" spans="1:17" x14ac:dyDescent="0.25">
      <c r="A51" s="14" t="s">
        <v>10</v>
      </c>
      <c r="B51" s="14" t="s">
        <v>58</v>
      </c>
      <c r="H51" s="17"/>
      <c r="I51" s="18"/>
      <c r="J51" s="18"/>
      <c r="K51" s="20"/>
      <c r="L51" s="21"/>
      <c r="M51" s="15">
        <v>10.86</v>
      </c>
      <c r="N51" s="15">
        <v>7.98</v>
      </c>
      <c r="O51" s="15">
        <v>14.44</v>
      </c>
      <c r="P51" s="19">
        <v>48</v>
      </c>
      <c r="Q51" s="19">
        <v>465620</v>
      </c>
    </row>
    <row r="52" spans="1:17" x14ac:dyDescent="0.25">
      <c r="A52" s="14" t="s">
        <v>10</v>
      </c>
      <c r="B52" s="14" t="s">
        <v>59</v>
      </c>
      <c r="H52" s="17"/>
      <c r="I52" s="18"/>
      <c r="J52" s="18"/>
      <c r="K52" s="20"/>
      <c r="L52" s="21"/>
      <c r="M52" s="15">
        <v>13.01</v>
      </c>
      <c r="N52" s="15">
        <v>10.79</v>
      </c>
      <c r="O52" s="15">
        <v>15.54</v>
      </c>
      <c r="P52" s="19">
        <v>125</v>
      </c>
      <c r="Q52" s="19">
        <v>1190139</v>
      </c>
    </row>
    <row r="53" spans="1:17" x14ac:dyDescent="0.25">
      <c r="A53" s="14" t="s">
        <v>10</v>
      </c>
      <c r="B53" s="14" t="s">
        <v>60</v>
      </c>
      <c r="H53" s="17"/>
      <c r="I53" s="18"/>
      <c r="J53" s="18"/>
      <c r="K53" s="20"/>
      <c r="L53" s="21"/>
      <c r="M53" s="15">
        <v>13.3</v>
      </c>
      <c r="N53" s="15">
        <v>10.62</v>
      </c>
      <c r="O53" s="15">
        <v>16.41</v>
      </c>
      <c r="P53" s="19">
        <v>92</v>
      </c>
      <c r="Q53" s="19">
        <v>972013</v>
      </c>
    </row>
    <row r="54" spans="1:17" x14ac:dyDescent="0.25">
      <c r="A54" s="14" t="s">
        <v>10</v>
      </c>
      <c r="B54" s="14" t="s">
        <v>61</v>
      </c>
      <c r="H54" s="17"/>
      <c r="I54" s="18"/>
      <c r="J54" s="18"/>
      <c r="K54" s="20"/>
      <c r="L54" s="21"/>
      <c r="M54" s="15">
        <v>13.74</v>
      </c>
      <c r="N54" s="15">
        <v>10.35</v>
      </c>
      <c r="O54" s="15">
        <v>17.829999999999998</v>
      </c>
      <c r="P54" s="19">
        <v>60</v>
      </c>
      <c r="Q54" s="19">
        <v>642660</v>
      </c>
    </row>
    <row r="55" spans="1:17" x14ac:dyDescent="0.25">
      <c r="A55" s="14" t="s">
        <v>10</v>
      </c>
      <c r="B55" s="14" t="s">
        <v>62</v>
      </c>
      <c r="H55" s="17"/>
      <c r="I55" s="18"/>
      <c r="J55" s="18"/>
      <c r="K55" s="20"/>
      <c r="L55" s="21"/>
      <c r="M55" s="15" t="s">
        <v>216</v>
      </c>
      <c r="N55" s="15" t="s">
        <v>216</v>
      </c>
      <c r="O55" s="15" t="s">
        <v>216</v>
      </c>
      <c r="P55" s="19" t="s">
        <v>216</v>
      </c>
      <c r="Q55" s="19">
        <v>97824</v>
      </c>
    </row>
    <row r="56" spans="1:17" x14ac:dyDescent="0.25">
      <c r="A56" s="14" t="s">
        <v>10</v>
      </c>
      <c r="B56" s="14" t="s">
        <v>63</v>
      </c>
      <c r="H56" s="17"/>
      <c r="I56" s="18"/>
      <c r="J56" s="18"/>
      <c r="K56" s="20"/>
      <c r="L56" s="21"/>
      <c r="M56" s="15">
        <v>13.42</v>
      </c>
      <c r="N56" s="15">
        <v>8.33</v>
      </c>
      <c r="O56" s="15">
        <v>20.309999999999999</v>
      </c>
      <c r="P56" s="19">
        <v>23</v>
      </c>
      <c r="Q56" s="19">
        <v>231529</v>
      </c>
    </row>
    <row r="57" spans="1:17" s="22" customFormat="1" x14ac:dyDescent="0.25">
      <c r="A57" s="22" t="s">
        <v>10</v>
      </c>
      <c r="B57" s="22" t="s">
        <v>64</v>
      </c>
      <c r="C57" s="23"/>
      <c r="D57" s="23"/>
      <c r="E57" s="23"/>
      <c r="F57" s="24"/>
      <c r="G57" s="24"/>
      <c r="H57" s="25"/>
      <c r="I57" s="26"/>
      <c r="J57" s="26"/>
      <c r="K57" s="27"/>
      <c r="L57" s="28"/>
      <c r="M57" s="25">
        <v>12.25</v>
      </c>
      <c r="N57" s="26">
        <v>11.15</v>
      </c>
      <c r="O57" s="26">
        <v>13.43</v>
      </c>
      <c r="P57" s="24">
        <v>472</v>
      </c>
      <c r="Q57" s="24">
        <v>4800466</v>
      </c>
    </row>
    <row r="58" spans="1:17" s="22" customFormat="1" x14ac:dyDescent="0.25">
      <c r="A58" s="22" t="s">
        <v>10</v>
      </c>
      <c r="B58" s="22" t="s">
        <v>23</v>
      </c>
      <c r="C58" s="23"/>
      <c r="D58" s="23"/>
      <c r="E58" s="23"/>
      <c r="F58" s="24"/>
      <c r="G58" s="24"/>
      <c r="H58" s="25"/>
      <c r="I58" s="26"/>
      <c r="J58" s="26"/>
      <c r="K58" s="27"/>
      <c r="L58" s="28"/>
      <c r="M58" s="25">
        <v>15.23</v>
      </c>
      <c r="N58" s="26">
        <v>14.78</v>
      </c>
      <c r="O58" s="26">
        <v>15.68</v>
      </c>
      <c r="P58" s="24">
        <v>4703</v>
      </c>
      <c r="Q58" s="24">
        <v>38555334</v>
      </c>
    </row>
    <row r="59" spans="1:17" x14ac:dyDescent="0.25">
      <c r="A59" s="14" t="s">
        <v>37</v>
      </c>
      <c r="B59" s="14" t="s">
        <v>53</v>
      </c>
      <c r="H59" s="17"/>
      <c r="I59" s="18"/>
      <c r="J59" s="18"/>
      <c r="K59" s="20"/>
      <c r="L59" s="21"/>
      <c r="M59" s="15">
        <v>24.78</v>
      </c>
      <c r="N59" s="15">
        <v>22.07</v>
      </c>
      <c r="O59" s="15">
        <v>27.75</v>
      </c>
      <c r="P59" s="19">
        <v>318</v>
      </c>
      <c r="Q59" s="19">
        <v>1056681</v>
      </c>
    </row>
    <row r="60" spans="1:17" x14ac:dyDescent="0.25">
      <c r="A60" s="14" t="s">
        <v>37</v>
      </c>
      <c r="B60" s="14" t="s">
        <v>54</v>
      </c>
      <c r="H60" s="17"/>
      <c r="I60" s="18"/>
      <c r="J60" s="18"/>
      <c r="K60" s="20"/>
      <c r="L60" s="21"/>
      <c r="M60" s="15">
        <v>28.1</v>
      </c>
      <c r="N60" s="15">
        <v>23.89</v>
      </c>
      <c r="O60" s="15">
        <v>32.89</v>
      </c>
      <c r="P60" s="19">
        <v>166</v>
      </c>
      <c r="Q60" s="19">
        <v>467289</v>
      </c>
    </row>
    <row r="61" spans="1:17" x14ac:dyDescent="0.25">
      <c r="A61" s="14" t="s">
        <v>37</v>
      </c>
      <c r="B61" s="14" t="s">
        <v>55</v>
      </c>
      <c r="H61" s="17"/>
      <c r="I61" s="18"/>
      <c r="J61" s="18"/>
      <c r="K61" s="20"/>
      <c r="L61" s="21"/>
      <c r="M61" s="15">
        <v>26.75</v>
      </c>
      <c r="N61" s="15">
        <v>21.33</v>
      </c>
      <c r="O61" s="15">
        <v>33.18</v>
      </c>
      <c r="P61" s="19">
        <v>88</v>
      </c>
      <c r="Q61" s="19">
        <v>289612</v>
      </c>
    </row>
    <row r="62" spans="1:17" s="16" customFormat="1" x14ac:dyDescent="0.25">
      <c r="A62" s="14" t="s">
        <v>37</v>
      </c>
      <c r="B62" s="14" t="s">
        <v>56</v>
      </c>
      <c r="C62" s="15"/>
      <c r="D62" s="15"/>
      <c r="E62" s="15"/>
      <c r="F62" s="19"/>
      <c r="G62" s="19"/>
      <c r="H62" s="17"/>
      <c r="I62" s="18"/>
      <c r="J62" s="18"/>
      <c r="K62" s="20"/>
      <c r="L62" s="21"/>
      <c r="M62" s="15" t="s">
        <v>216</v>
      </c>
      <c r="N62" s="15" t="s">
        <v>216</v>
      </c>
      <c r="O62" s="15" t="s">
        <v>216</v>
      </c>
      <c r="P62" s="19" t="s">
        <v>216</v>
      </c>
      <c r="Q62" s="19">
        <v>15077</v>
      </c>
    </row>
    <row r="63" spans="1:17" s="16" customFormat="1" x14ac:dyDescent="0.25">
      <c r="A63" s="14" t="s">
        <v>37</v>
      </c>
      <c r="B63" s="14" t="s">
        <v>57</v>
      </c>
      <c r="C63" s="15"/>
      <c r="D63" s="15"/>
      <c r="E63" s="15"/>
      <c r="F63" s="19"/>
      <c r="G63" s="19"/>
      <c r="H63" s="17"/>
      <c r="I63" s="18"/>
      <c r="J63" s="18"/>
      <c r="K63" s="20"/>
      <c r="L63" s="21"/>
      <c r="M63" s="15">
        <v>19.440000000000001</v>
      </c>
      <c r="N63" s="15">
        <v>12.88</v>
      </c>
      <c r="O63" s="15">
        <v>28.49</v>
      </c>
      <c r="P63" s="19">
        <v>29</v>
      </c>
      <c r="Q63" s="19">
        <v>113457</v>
      </c>
    </row>
    <row r="64" spans="1:17" x14ac:dyDescent="0.25">
      <c r="A64" s="14" t="s">
        <v>37</v>
      </c>
      <c r="B64" s="14" t="s">
        <v>58</v>
      </c>
      <c r="H64" s="17"/>
      <c r="I64" s="18"/>
      <c r="J64" s="18"/>
      <c r="K64" s="20"/>
      <c r="L64" s="21"/>
      <c r="M64" s="15" t="s">
        <v>216</v>
      </c>
      <c r="N64" s="15" t="s">
        <v>216</v>
      </c>
      <c r="O64" s="15" t="s">
        <v>216</v>
      </c>
      <c r="P64" s="19" t="s">
        <v>216</v>
      </c>
      <c r="Q64" s="19">
        <v>48089</v>
      </c>
    </row>
    <row r="65" spans="1:17" x14ac:dyDescent="0.25">
      <c r="A65" s="14" t="s">
        <v>37</v>
      </c>
      <c r="B65" s="14" t="s">
        <v>59</v>
      </c>
      <c r="H65" s="17"/>
      <c r="I65" s="18"/>
      <c r="J65" s="18"/>
      <c r="K65" s="20"/>
      <c r="L65" s="21"/>
      <c r="M65" s="15">
        <v>18.96</v>
      </c>
      <c r="N65" s="15">
        <v>12.1</v>
      </c>
      <c r="O65" s="15">
        <v>28.35</v>
      </c>
      <c r="P65" s="19">
        <v>25</v>
      </c>
      <c r="Q65" s="19">
        <v>123157</v>
      </c>
    </row>
    <row r="66" spans="1:17" x14ac:dyDescent="0.25">
      <c r="A66" s="14" t="s">
        <v>37</v>
      </c>
      <c r="B66" s="14" t="s">
        <v>60</v>
      </c>
      <c r="H66" s="17"/>
      <c r="I66" s="18"/>
      <c r="J66" s="18"/>
      <c r="K66" s="20"/>
      <c r="L66" s="21"/>
      <c r="M66" s="15" t="s">
        <v>216</v>
      </c>
      <c r="N66" s="15" t="s">
        <v>216</v>
      </c>
      <c r="O66" s="15" t="s">
        <v>216</v>
      </c>
      <c r="P66" s="19" t="s">
        <v>216</v>
      </c>
      <c r="Q66" s="19">
        <v>34947</v>
      </c>
    </row>
    <row r="67" spans="1:17" x14ac:dyDescent="0.25">
      <c r="A67" s="14" t="s">
        <v>37</v>
      </c>
      <c r="B67" s="14" t="s">
        <v>61</v>
      </c>
      <c r="H67" s="17"/>
      <c r="I67" s="18"/>
      <c r="J67" s="18"/>
      <c r="K67" s="20"/>
      <c r="L67" s="21"/>
      <c r="M67" s="15" t="s">
        <v>216</v>
      </c>
      <c r="N67" s="15" t="s">
        <v>216</v>
      </c>
      <c r="O67" s="15" t="s">
        <v>216</v>
      </c>
      <c r="P67" s="19" t="s">
        <v>216</v>
      </c>
      <c r="Q67" s="19">
        <v>23861</v>
      </c>
    </row>
    <row r="68" spans="1:17" x14ac:dyDescent="0.25">
      <c r="A68" s="14" t="s">
        <v>37</v>
      </c>
      <c r="B68" s="14" t="s">
        <v>62</v>
      </c>
      <c r="H68" s="17"/>
      <c r="I68" s="18"/>
      <c r="J68" s="18"/>
      <c r="K68" s="20"/>
      <c r="L68" s="21"/>
      <c r="M68" s="15" t="s">
        <v>216</v>
      </c>
      <c r="N68" s="15" t="s">
        <v>216</v>
      </c>
      <c r="O68" s="15" t="s">
        <v>216</v>
      </c>
      <c r="P68" s="19" t="s">
        <v>216</v>
      </c>
      <c r="Q68" s="19">
        <v>2086</v>
      </c>
    </row>
    <row r="69" spans="1:17" x14ac:dyDescent="0.25">
      <c r="A69" s="14" t="s">
        <v>37</v>
      </c>
      <c r="B69" s="14" t="s">
        <v>63</v>
      </c>
      <c r="H69" s="17"/>
      <c r="I69" s="18"/>
      <c r="J69" s="18"/>
      <c r="K69" s="20"/>
      <c r="L69" s="21"/>
      <c r="M69" s="15" t="s">
        <v>216</v>
      </c>
      <c r="N69" s="15" t="s">
        <v>216</v>
      </c>
      <c r="O69" s="15" t="s">
        <v>216</v>
      </c>
      <c r="P69" s="19" t="s">
        <v>216</v>
      </c>
      <c r="Q69" s="19">
        <v>9000</v>
      </c>
    </row>
    <row r="70" spans="1:17" s="22" customFormat="1" x14ac:dyDescent="0.25">
      <c r="A70" s="22" t="s">
        <v>37</v>
      </c>
      <c r="B70" s="22" t="s">
        <v>64</v>
      </c>
      <c r="C70" s="23"/>
      <c r="D70" s="23"/>
      <c r="E70" s="23"/>
      <c r="F70" s="24"/>
      <c r="G70" s="24"/>
      <c r="H70" s="25"/>
      <c r="I70" s="26"/>
      <c r="J70" s="26"/>
      <c r="K70" s="27"/>
      <c r="L70" s="28"/>
      <c r="M70" s="25">
        <v>24.4</v>
      </c>
      <c r="N70" s="26">
        <v>21.74</v>
      </c>
      <c r="O70" s="26">
        <v>27.3</v>
      </c>
      <c r="P70" s="24">
        <v>322</v>
      </c>
      <c r="Q70" s="24">
        <v>1091628</v>
      </c>
    </row>
    <row r="71" spans="1:17" s="22" customFormat="1" x14ac:dyDescent="0.25">
      <c r="A71" s="22" t="s">
        <v>37</v>
      </c>
      <c r="B71" s="22" t="s">
        <v>23</v>
      </c>
      <c r="C71" s="23"/>
      <c r="D71" s="23"/>
      <c r="E71" s="23"/>
      <c r="F71" s="24"/>
      <c r="G71" s="24"/>
      <c r="H71" s="25"/>
      <c r="I71" s="26"/>
      <c r="J71" s="26"/>
      <c r="K71" s="27"/>
      <c r="L71" s="28"/>
      <c r="M71" s="25">
        <v>28.43</v>
      </c>
      <c r="N71" s="26">
        <v>27.16</v>
      </c>
      <c r="O71" s="26">
        <v>29.74</v>
      </c>
      <c r="P71" s="24">
        <v>1987</v>
      </c>
      <c r="Q71" s="24">
        <v>6129279</v>
      </c>
    </row>
    <row r="72" spans="1:17" x14ac:dyDescent="0.25">
      <c r="A72" s="14" t="s">
        <v>36</v>
      </c>
      <c r="B72" s="14" t="s">
        <v>53</v>
      </c>
      <c r="H72" s="17"/>
      <c r="I72" s="18"/>
      <c r="J72" s="18"/>
      <c r="K72" s="20"/>
      <c r="L72" s="21"/>
      <c r="M72" s="15">
        <v>18.14</v>
      </c>
      <c r="N72" s="15">
        <v>17.28</v>
      </c>
      <c r="O72" s="15">
        <v>19.03</v>
      </c>
      <c r="P72" s="19">
        <v>1836</v>
      </c>
      <c r="Q72" s="19">
        <v>5976862</v>
      </c>
    </row>
    <row r="73" spans="1:17" x14ac:dyDescent="0.25">
      <c r="A73" s="14" t="s">
        <v>36</v>
      </c>
      <c r="B73" s="14" t="s">
        <v>54</v>
      </c>
      <c r="H73" s="17"/>
      <c r="I73" s="18"/>
      <c r="J73" s="18"/>
      <c r="K73" s="20"/>
      <c r="L73" s="21"/>
      <c r="M73" s="15">
        <v>18.68</v>
      </c>
      <c r="N73" s="15">
        <v>16.809999999999999</v>
      </c>
      <c r="O73" s="15">
        <v>20.74</v>
      </c>
      <c r="P73" s="19">
        <v>390</v>
      </c>
      <c r="Q73" s="19">
        <v>1293397</v>
      </c>
    </row>
    <row r="74" spans="1:17" x14ac:dyDescent="0.25">
      <c r="A74" s="14" t="s">
        <v>36</v>
      </c>
      <c r="B74" s="14" t="s">
        <v>55</v>
      </c>
      <c r="H74" s="17"/>
      <c r="I74" s="18"/>
      <c r="J74" s="18"/>
      <c r="K74" s="20"/>
      <c r="L74" s="21"/>
      <c r="M74" s="15">
        <v>19.88</v>
      </c>
      <c r="N74" s="15">
        <v>17.940000000000001</v>
      </c>
      <c r="O74" s="15">
        <v>22.02</v>
      </c>
      <c r="P74" s="19">
        <v>436</v>
      </c>
      <c r="Q74" s="19">
        <v>1260468</v>
      </c>
    </row>
    <row r="75" spans="1:17" x14ac:dyDescent="0.25">
      <c r="A75" s="14" t="s">
        <v>36</v>
      </c>
      <c r="B75" s="14" t="s">
        <v>56</v>
      </c>
      <c r="H75" s="17"/>
      <c r="I75" s="18"/>
      <c r="J75" s="18"/>
      <c r="K75" s="20"/>
      <c r="L75" s="21"/>
      <c r="M75" s="15">
        <v>18.670000000000002</v>
      </c>
      <c r="N75" s="15">
        <v>15.85</v>
      </c>
      <c r="O75" s="15">
        <v>22.05</v>
      </c>
      <c r="P75" s="19">
        <v>183</v>
      </c>
      <c r="Q75" s="19">
        <v>471751</v>
      </c>
    </row>
    <row r="76" spans="1:17" x14ac:dyDescent="0.25">
      <c r="A76" s="14" t="s">
        <v>36</v>
      </c>
      <c r="B76" s="14" t="s">
        <v>57</v>
      </c>
      <c r="H76" s="17"/>
      <c r="I76" s="18"/>
      <c r="J76" s="18"/>
      <c r="K76" s="20"/>
      <c r="L76" s="21"/>
      <c r="M76" s="15">
        <v>18.32</v>
      </c>
      <c r="N76" s="15">
        <v>15.76</v>
      </c>
      <c r="O76" s="15">
        <v>21.23</v>
      </c>
      <c r="P76" s="19">
        <v>190</v>
      </c>
      <c r="Q76" s="19">
        <v>789112</v>
      </c>
    </row>
    <row r="77" spans="1:17" x14ac:dyDescent="0.25">
      <c r="A77" s="14" t="s">
        <v>36</v>
      </c>
      <c r="B77" s="14" t="s">
        <v>58</v>
      </c>
      <c r="H77" s="17"/>
      <c r="I77" s="18"/>
      <c r="J77" s="18"/>
      <c r="K77" s="20"/>
      <c r="L77" s="21"/>
      <c r="M77" s="15">
        <v>15.97</v>
      </c>
      <c r="N77" s="15">
        <v>13.76</v>
      </c>
      <c r="O77" s="15">
        <v>18.510000000000002</v>
      </c>
      <c r="P77" s="19">
        <v>211</v>
      </c>
      <c r="Q77" s="19">
        <v>720752</v>
      </c>
    </row>
    <row r="78" spans="1:17" x14ac:dyDescent="0.25">
      <c r="A78" s="14" t="s">
        <v>36</v>
      </c>
      <c r="B78" s="14" t="s">
        <v>59</v>
      </c>
      <c r="H78" s="17"/>
      <c r="I78" s="18"/>
      <c r="J78" s="18"/>
      <c r="K78" s="20"/>
      <c r="L78" s="21"/>
      <c r="M78" s="15">
        <v>17.309999999999999</v>
      </c>
      <c r="N78" s="15">
        <v>15.62</v>
      </c>
      <c r="O78" s="15">
        <v>19.18</v>
      </c>
      <c r="P78" s="19">
        <v>426</v>
      </c>
      <c r="Q78" s="19">
        <v>1441382</v>
      </c>
    </row>
    <row r="79" spans="1:17" x14ac:dyDescent="0.25">
      <c r="A79" s="14" t="s">
        <v>36</v>
      </c>
      <c r="B79" s="14" t="s">
        <v>60</v>
      </c>
      <c r="H79" s="17"/>
      <c r="I79" s="18"/>
      <c r="J79" s="18"/>
      <c r="K79" s="20"/>
      <c r="L79" s="21"/>
      <c r="M79" s="15">
        <v>19.5</v>
      </c>
      <c r="N79" s="15">
        <v>17.05</v>
      </c>
      <c r="O79" s="15">
        <v>22.28</v>
      </c>
      <c r="P79" s="19">
        <v>276</v>
      </c>
      <c r="Q79" s="19">
        <v>766943</v>
      </c>
    </row>
    <row r="80" spans="1:17" x14ac:dyDescent="0.25">
      <c r="A80" s="14" t="s">
        <v>36</v>
      </c>
      <c r="B80" s="14" t="s">
        <v>61</v>
      </c>
      <c r="H80" s="17"/>
      <c r="I80" s="18"/>
      <c r="J80" s="18"/>
      <c r="K80" s="20"/>
      <c r="L80" s="21"/>
      <c r="M80" s="15">
        <v>20.69</v>
      </c>
      <c r="N80" s="15">
        <v>16.68</v>
      </c>
      <c r="O80" s="15">
        <v>25.56</v>
      </c>
      <c r="P80" s="19">
        <v>126</v>
      </c>
      <c r="Q80" s="19">
        <v>325078</v>
      </c>
    </row>
    <row r="81" spans="1:17" x14ac:dyDescent="0.25">
      <c r="A81" s="14" t="s">
        <v>36</v>
      </c>
      <c r="B81" s="14" t="s">
        <v>62</v>
      </c>
      <c r="H81" s="17"/>
      <c r="I81" s="18"/>
      <c r="J81" s="18"/>
      <c r="K81" s="20"/>
      <c r="L81" s="21"/>
      <c r="M81" s="15">
        <v>20.22</v>
      </c>
      <c r="N81" s="15">
        <v>11.69</v>
      </c>
      <c r="O81" s="15">
        <v>34.090000000000003</v>
      </c>
      <c r="P81" s="19">
        <v>18</v>
      </c>
      <c r="Q81" s="19">
        <v>52637</v>
      </c>
    </row>
    <row r="82" spans="1:17" x14ac:dyDescent="0.25">
      <c r="A82" s="14" t="s">
        <v>36</v>
      </c>
      <c r="B82" s="14" t="s">
        <v>63</v>
      </c>
      <c r="H82" s="17"/>
      <c r="I82" s="18"/>
      <c r="J82" s="18"/>
      <c r="K82" s="20"/>
      <c r="L82" s="21"/>
      <c r="M82" s="15">
        <v>18.95</v>
      </c>
      <c r="N82" s="15">
        <v>15.68</v>
      </c>
      <c r="O82" s="15">
        <v>22.89</v>
      </c>
      <c r="P82" s="19">
        <v>132</v>
      </c>
      <c r="Q82" s="19">
        <v>389228</v>
      </c>
    </row>
    <row r="83" spans="1:17" s="22" customFormat="1" x14ac:dyDescent="0.25">
      <c r="A83" s="22" t="s">
        <v>36</v>
      </c>
      <c r="B83" s="22" t="s">
        <v>64</v>
      </c>
      <c r="C83" s="23"/>
      <c r="D83" s="23"/>
      <c r="E83" s="23"/>
      <c r="F83" s="24"/>
      <c r="G83" s="24"/>
      <c r="H83" s="25"/>
      <c r="I83" s="26"/>
      <c r="J83" s="26"/>
      <c r="K83" s="27"/>
      <c r="L83" s="28"/>
      <c r="M83" s="25">
        <v>18.29</v>
      </c>
      <c r="N83" s="26">
        <v>17.48</v>
      </c>
      <c r="O83" s="26">
        <v>19.13</v>
      </c>
      <c r="P83" s="24">
        <v>2112</v>
      </c>
      <c r="Q83" s="24">
        <v>6743805</v>
      </c>
    </row>
    <row r="84" spans="1:17" s="22" customFormat="1" x14ac:dyDescent="0.25">
      <c r="A84" s="22" t="s">
        <v>36</v>
      </c>
      <c r="B84" s="22" t="s">
        <v>23</v>
      </c>
      <c r="C84" s="23"/>
      <c r="D84" s="23"/>
      <c r="E84" s="23"/>
      <c r="F84" s="24"/>
      <c r="G84" s="24"/>
      <c r="H84" s="25"/>
      <c r="I84" s="26"/>
      <c r="J84" s="26"/>
      <c r="K84" s="27"/>
      <c r="L84" s="28"/>
      <c r="M84" s="25">
        <v>20.69</v>
      </c>
      <c r="N84" s="26">
        <v>20.309999999999999</v>
      </c>
      <c r="O84" s="26">
        <v>21.07</v>
      </c>
      <c r="P84" s="24">
        <v>12722</v>
      </c>
      <c r="Q84" s="24">
        <v>36516315</v>
      </c>
    </row>
    <row r="85" spans="1:17" x14ac:dyDescent="0.25">
      <c r="H85" s="17"/>
      <c r="I85" s="18"/>
      <c r="J85" s="18"/>
      <c r="K85" s="20"/>
      <c r="L85" s="21"/>
    </row>
    <row r="86" spans="1:17" x14ac:dyDescent="0.25">
      <c r="B86" s="14" t="s">
        <v>12</v>
      </c>
    </row>
    <row r="87" spans="1:17" x14ac:dyDescent="0.25">
      <c r="A87" s="31" t="s">
        <v>29</v>
      </c>
      <c r="B87" s="31" t="s">
        <v>117</v>
      </c>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V81"/>
  <sheetViews>
    <sheetView zoomScale="55" zoomScaleNormal="55" workbookViewId="0">
      <selection activeCell="X39" sqref="X39"/>
    </sheetView>
  </sheetViews>
  <sheetFormatPr defaultRowHeight="15" x14ac:dyDescent="0.25"/>
  <cols>
    <col min="1" max="1" width="14.42578125" customWidth="1"/>
    <col min="2" max="2" width="18.5703125" customWidth="1"/>
    <col min="3" max="5" width="8.5703125" style="3" customWidth="1"/>
    <col min="6" max="7" width="8.5703125" customWidth="1"/>
    <col min="8" max="8" width="14.42578125" customWidth="1"/>
    <col min="9" max="9" width="18.5703125" customWidth="1"/>
    <col min="10" max="14" width="8.5703125" style="3" customWidth="1"/>
    <col min="15" max="16" width="8.7109375" customWidth="1"/>
    <col min="17" max="21" width="8.7109375" style="3" customWidth="1"/>
    <col min="23" max="23" width="2.7109375" customWidth="1"/>
  </cols>
  <sheetData>
    <row r="1" spans="1:21" s="4" customFormat="1" x14ac:dyDescent="0.25">
      <c r="A1" s="181" t="s">
        <v>31</v>
      </c>
      <c r="B1" s="178"/>
      <c r="C1" s="179"/>
      <c r="D1" s="179"/>
      <c r="E1" s="179"/>
      <c r="F1" s="178"/>
      <c r="G1" s="178"/>
      <c r="H1" s="178"/>
      <c r="I1" s="178"/>
      <c r="J1" s="179"/>
      <c r="K1" s="179"/>
      <c r="L1" s="179"/>
      <c r="M1" s="179"/>
      <c r="N1" s="179"/>
      <c r="O1" s="178"/>
      <c r="P1" s="178"/>
      <c r="Q1" s="179"/>
      <c r="R1" s="179"/>
      <c r="S1" s="179"/>
      <c r="T1" s="179"/>
      <c r="U1" s="179"/>
    </row>
    <row r="2" spans="1:21" s="34" customFormat="1" ht="15.75" x14ac:dyDescent="0.25">
      <c r="A2" s="182" t="s">
        <v>22</v>
      </c>
      <c r="B2" s="182"/>
      <c r="C2" s="182"/>
      <c r="D2" s="182"/>
      <c r="E2" s="182"/>
      <c r="F2" s="182"/>
      <c r="G2" s="182"/>
      <c r="H2" s="183" t="s">
        <v>23</v>
      </c>
      <c r="I2" s="183"/>
      <c r="J2" s="183"/>
      <c r="K2" s="183"/>
      <c r="L2" s="183"/>
      <c r="M2" s="183"/>
      <c r="N2" s="183"/>
      <c r="O2" s="184" t="s">
        <v>136</v>
      </c>
      <c r="P2" s="184"/>
      <c r="Q2" s="184"/>
      <c r="R2" s="184"/>
      <c r="S2" s="184"/>
      <c r="T2" s="184"/>
      <c r="U2" s="184"/>
    </row>
    <row r="3" spans="1:21" s="34" customFormat="1" ht="15.75" x14ac:dyDescent="0.25">
      <c r="A3" s="185" t="s">
        <v>24</v>
      </c>
      <c r="B3" s="185" t="s">
        <v>25</v>
      </c>
      <c r="C3" s="186" t="s">
        <v>3</v>
      </c>
      <c r="D3" s="186" t="s">
        <v>20</v>
      </c>
      <c r="E3" s="186" t="s">
        <v>21</v>
      </c>
      <c r="F3" s="185" t="s">
        <v>26</v>
      </c>
      <c r="G3" s="185" t="s">
        <v>27</v>
      </c>
      <c r="H3" s="185" t="s">
        <v>24</v>
      </c>
      <c r="I3" s="185" t="s">
        <v>25</v>
      </c>
      <c r="J3" s="186" t="s">
        <v>3</v>
      </c>
      <c r="K3" s="186" t="s">
        <v>20</v>
      </c>
      <c r="L3" s="186" t="s">
        <v>21</v>
      </c>
      <c r="M3" s="186" t="s">
        <v>26</v>
      </c>
      <c r="N3" s="186" t="s">
        <v>27</v>
      </c>
      <c r="O3" s="147" t="s">
        <v>24</v>
      </c>
      <c r="P3" s="147" t="s">
        <v>25</v>
      </c>
      <c r="Q3" s="180" t="s">
        <v>3</v>
      </c>
      <c r="R3" s="180" t="s">
        <v>20</v>
      </c>
      <c r="S3" s="180" t="s">
        <v>21</v>
      </c>
      <c r="T3" s="186" t="s">
        <v>26</v>
      </c>
      <c r="U3" s="186" t="s">
        <v>27</v>
      </c>
    </row>
    <row r="4" spans="1:21" s="34" customFormat="1" ht="15.75" x14ac:dyDescent="0.25">
      <c r="A4" s="147" t="s">
        <v>28</v>
      </c>
      <c r="B4" s="14" t="s">
        <v>49</v>
      </c>
      <c r="C4" s="147">
        <f>'CSIR 18-22'!H18</f>
        <v>0</v>
      </c>
      <c r="D4" s="147">
        <f>'CSIR 18-22'!I18</f>
        <v>0</v>
      </c>
      <c r="E4" s="147">
        <f>'CSIR 18-22'!J18</f>
        <v>0</v>
      </c>
      <c r="F4" s="186">
        <f t="shared" ref="F4:F9" si="0">C4-D4</f>
        <v>0</v>
      </c>
      <c r="G4" s="186">
        <f t="shared" ref="G4:G9" si="1">E4-C4</f>
        <v>0</v>
      </c>
      <c r="H4" s="147" t="s">
        <v>23</v>
      </c>
      <c r="I4" s="14" t="s">
        <v>49</v>
      </c>
      <c r="J4" s="147">
        <f>'CSIR 18-22'!H19</f>
        <v>0</v>
      </c>
      <c r="K4" s="147">
        <f>'CSIR 18-22'!I19</f>
        <v>0</v>
      </c>
      <c r="L4" s="147">
        <f>'CSIR 18-22'!J19</f>
        <v>0</v>
      </c>
      <c r="M4" s="186">
        <f t="shared" ref="M4:M9" si="2">J4-K4</f>
        <v>0</v>
      </c>
      <c r="N4" s="186">
        <f t="shared" ref="N4:N9" si="3">L4-J4</f>
        <v>0</v>
      </c>
      <c r="O4" s="147" t="s">
        <v>90</v>
      </c>
      <c r="P4" s="14" t="s">
        <v>49</v>
      </c>
      <c r="Q4" s="147"/>
      <c r="R4" s="147"/>
      <c r="S4" s="147"/>
      <c r="T4" s="186"/>
      <c r="U4" s="186"/>
    </row>
    <row r="5" spans="1:21" s="34" customFormat="1" ht="15.75" x14ac:dyDescent="0.25">
      <c r="A5" s="147" t="s">
        <v>28</v>
      </c>
      <c r="B5" s="14" t="s">
        <v>107</v>
      </c>
      <c r="C5" s="147">
        <f>'CSIR 18-22'!H31</f>
        <v>0</v>
      </c>
      <c r="D5" s="147">
        <f>'CSIR 18-22'!I31</f>
        <v>0</v>
      </c>
      <c r="E5" s="147">
        <f>'CSIR 18-22'!J31</f>
        <v>0</v>
      </c>
      <c r="F5" s="186">
        <f t="shared" si="0"/>
        <v>0</v>
      </c>
      <c r="G5" s="186">
        <f t="shared" si="1"/>
        <v>0</v>
      </c>
      <c r="H5" s="147" t="s">
        <v>23</v>
      </c>
      <c r="I5" s="14" t="s">
        <v>107</v>
      </c>
      <c r="J5" s="147">
        <f>'CSIR 18-22'!H32</f>
        <v>0</v>
      </c>
      <c r="K5" s="147">
        <f>'CSIR 18-22'!I32</f>
        <v>0</v>
      </c>
      <c r="L5" s="147">
        <f>'CSIR 18-22'!J32</f>
        <v>0</v>
      </c>
      <c r="M5" s="186">
        <f t="shared" si="2"/>
        <v>0</v>
      </c>
      <c r="N5" s="186">
        <f t="shared" si="3"/>
        <v>0</v>
      </c>
      <c r="O5" s="147" t="s">
        <v>90</v>
      </c>
      <c r="P5" s="14" t="s">
        <v>137</v>
      </c>
      <c r="Q5" s="147"/>
      <c r="R5" s="147"/>
      <c r="S5" s="147"/>
      <c r="T5" s="186"/>
      <c r="U5" s="186"/>
    </row>
    <row r="6" spans="1:21" s="34" customFormat="1" ht="15.75" x14ac:dyDescent="0.25">
      <c r="A6" s="147" t="s">
        <v>28</v>
      </c>
      <c r="B6" s="14" t="s">
        <v>115</v>
      </c>
      <c r="C6" s="147">
        <f>'CSIR 18-22'!H44</f>
        <v>0</v>
      </c>
      <c r="D6" s="147">
        <f>'CSIR 18-22'!I44</f>
        <v>0</v>
      </c>
      <c r="E6" s="147">
        <f>'CSIR 18-22'!J44</f>
        <v>0</v>
      </c>
      <c r="F6" s="186">
        <f t="shared" si="0"/>
        <v>0</v>
      </c>
      <c r="G6" s="186">
        <f t="shared" si="1"/>
        <v>0</v>
      </c>
      <c r="H6" s="147" t="s">
        <v>23</v>
      </c>
      <c r="I6" s="14" t="s">
        <v>115</v>
      </c>
      <c r="J6" s="147">
        <f>'CSIR 18-22'!H45</f>
        <v>0</v>
      </c>
      <c r="K6" s="147">
        <f>'CSIR 18-22'!I45</f>
        <v>0</v>
      </c>
      <c r="L6" s="147">
        <f>'CSIR 18-22'!J45</f>
        <v>0</v>
      </c>
      <c r="M6" s="186">
        <f t="shared" si="2"/>
        <v>0</v>
      </c>
      <c r="N6" s="186">
        <f t="shared" si="3"/>
        <v>0</v>
      </c>
      <c r="O6" s="147" t="s">
        <v>90</v>
      </c>
      <c r="P6" s="14" t="s">
        <v>138</v>
      </c>
      <c r="Q6" s="147"/>
      <c r="R6" s="147"/>
      <c r="S6" s="147"/>
      <c r="T6" s="186"/>
      <c r="U6" s="186"/>
    </row>
    <row r="7" spans="1:21" s="34" customFormat="1" ht="15.75" x14ac:dyDescent="0.25">
      <c r="A7" s="147" t="s">
        <v>28</v>
      </c>
      <c r="B7" s="14" t="s">
        <v>139</v>
      </c>
      <c r="C7" s="147">
        <f>'CSIR 18-22'!H57</f>
        <v>0</v>
      </c>
      <c r="D7" s="147">
        <f>'CSIR 18-22'!I57</f>
        <v>0</v>
      </c>
      <c r="E7" s="147">
        <f>'CSIR 18-22'!J57</f>
        <v>0</v>
      </c>
      <c r="F7" s="186">
        <f t="shared" si="0"/>
        <v>0</v>
      </c>
      <c r="G7" s="186">
        <f t="shared" si="1"/>
        <v>0</v>
      </c>
      <c r="H7" s="147" t="s">
        <v>23</v>
      </c>
      <c r="I7" s="14" t="s">
        <v>139</v>
      </c>
      <c r="J7" s="147">
        <f>'CSIR 18-22'!H58</f>
        <v>0</v>
      </c>
      <c r="K7" s="147">
        <f>'CSIR 18-22'!I58</f>
        <v>0</v>
      </c>
      <c r="L7" s="147">
        <f>'CSIR 18-22'!J58</f>
        <v>0</v>
      </c>
      <c r="M7" s="186">
        <f t="shared" si="2"/>
        <v>0</v>
      </c>
      <c r="N7" s="186">
        <f t="shared" si="3"/>
        <v>0</v>
      </c>
      <c r="O7" s="147" t="s">
        <v>90</v>
      </c>
      <c r="P7" s="14" t="s">
        <v>139</v>
      </c>
      <c r="Q7" s="147"/>
      <c r="R7" s="147"/>
      <c r="S7" s="147"/>
      <c r="T7" s="186"/>
      <c r="U7" s="186"/>
    </row>
    <row r="8" spans="1:21" s="34" customFormat="1" ht="15.75" x14ac:dyDescent="0.25">
      <c r="A8" s="147" t="s">
        <v>28</v>
      </c>
      <c r="B8" s="14" t="s">
        <v>37</v>
      </c>
      <c r="C8" s="147">
        <f>'CSIR 18-22'!H70</f>
        <v>0</v>
      </c>
      <c r="D8" s="147">
        <f>'CSIR 18-22'!I70</f>
        <v>0</v>
      </c>
      <c r="E8" s="147">
        <f>'CSIR 18-22'!J70</f>
        <v>0</v>
      </c>
      <c r="F8" s="186">
        <f t="shared" si="0"/>
        <v>0</v>
      </c>
      <c r="G8" s="186">
        <f t="shared" si="1"/>
        <v>0</v>
      </c>
      <c r="H8" s="147" t="s">
        <v>23</v>
      </c>
      <c r="I8" s="14" t="s">
        <v>37</v>
      </c>
      <c r="J8" s="147">
        <f>'CSIR 18-22'!H71</f>
        <v>0</v>
      </c>
      <c r="K8" s="147">
        <f>'CSIR 18-22'!I71</f>
        <v>0</v>
      </c>
      <c r="L8" s="147">
        <f>'CSIR 18-22'!J71</f>
        <v>0</v>
      </c>
      <c r="M8" s="186">
        <f t="shared" si="2"/>
        <v>0</v>
      </c>
      <c r="N8" s="186">
        <f t="shared" si="3"/>
        <v>0</v>
      </c>
      <c r="O8" s="147" t="s">
        <v>90</v>
      </c>
      <c r="P8" s="14" t="s">
        <v>37</v>
      </c>
      <c r="Q8" s="147"/>
      <c r="R8" s="147"/>
      <c r="S8" s="147"/>
      <c r="T8" s="186"/>
      <c r="U8" s="186"/>
    </row>
    <row r="9" spans="1:21" s="34" customFormat="1" ht="15.75" x14ac:dyDescent="0.25">
      <c r="A9" s="147" t="s">
        <v>28</v>
      </c>
      <c r="B9" s="14" t="s">
        <v>36</v>
      </c>
      <c r="C9" s="147">
        <f>'CSIR 18-22'!H83</f>
        <v>0</v>
      </c>
      <c r="D9" s="147">
        <f>'CSIR 18-22'!I83</f>
        <v>0</v>
      </c>
      <c r="E9" s="147">
        <f>'CSIR 18-22'!J83</f>
        <v>0</v>
      </c>
      <c r="F9" s="186">
        <f t="shared" si="0"/>
        <v>0</v>
      </c>
      <c r="G9" s="186">
        <f t="shared" si="1"/>
        <v>0</v>
      </c>
      <c r="H9" s="147" t="s">
        <v>23</v>
      </c>
      <c r="I9" s="14" t="s">
        <v>36</v>
      </c>
      <c r="J9" s="147">
        <f>'CSIR 18-22'!H84</f>
        <v>0</v>
      </c>
      <c r="K9" s="147">
        <f>'CSIR 18-22'!I84</f>
        <v>0</v>
      </c>
      <c r="L9" s="147">
        <f>'CSIR 18-22'!J84</f>
        <v>0</v>
      </c>
      <c r="M9" s="186">
        <f t="shared" si="2"/>
        <v>0</v>
      </c>
      <c r="N9" s="186">
        <f t="shared" si="3"/>
        <v>0</v>
      </c>
      <c r="O9" s="147" t="s">
        <v>90</v>
      </c>
      <c r="P9" s="14" t="s">
        <v>36</v>
      </c>
      <c r="Q9" s="147"/>
      <c r="R9" s="147"/>
      <c r="S9" s="147"/>
      <c r="T9" s="186"/>
      <c r="U9" s="186"/>
    </row>
    <row r="10" spans="1:21" s="34" customFormat="1" ht="15.75" x14ac:dyDescent="0.25">
      <c r="A10" s="12"/>
      <c r="B10" s="12"/>
      <c r="C10" s="187"/>
      <c r="D10" s="187"/>
      <c r="E10" s="187"/>
      <c r="F10" s="12"/>
      <c r="G10" s="12"/>
      <c r="H10" s="12"/>
      <c r="I10" s="12"/>
      <c r="J10" s="187"/>
      <c r="K10" s="187"/>
      <c r="L10" s="187"/>
      <c r="M10" s="187"/>
      <c r="N10" s="187"/>
      <c r="O10" s="12"/>
      <c r="P10" s="12"/>
      <c r="Q10" s="187"/>
      <c r="R10" s="187"/>
      <c r="S10" s="187"/>
      <c r="T10" s="187"/>
      <c r="U10" s="187"/>
    </row>
    <row r="11" spans="1:21" s="36" customFormat="1" ht="23.25" x14ac:dyDescent="0.35">
      <c r="A11" s="181" t="s">
        <v>32</v>
      </c>
      <c r="B11" s="178"/>
      <c r="C11" s="179"/>
      <c r="D11" s="179"/>
      <c r="E11" s="179"/>
      <c r="F11" s="178"/>
      <c r="G11" s="178"/>
      <c r="H11" s="178"/>
      <c r="I11" s="178"/>
      <c r="J11" s="179"/>
      <c r="K11" s="179"/>
      <c r="L11" s="179"/>
      <c r="M11" s="179"/>
      <c r="N11" s="179"/>
      <c r="O11" s="178"/>
      <c r="P11" s="178"/>
      <c r="Q11" s="179"/>
      <c r="R11" s="179"/>
      <c r="S11" s="179"/>
      <c r="T11" s="179"/>
      <c r="U11" s="179"/>
    </row>
    <row r="12" spans="1:21" s="34" customFormat="1" ht="15.75" x14ac:dyDescent="0.25">
      <c r="A12" s="182" t="s">
        <v>22</v>
      </c>
      <c r="B12" s="182"/>
      <c r="C12" s="182"/>
      <c r="D12" s="182"/>
      <c r="E12" s="182"/>
      <c r="F12" s="182"/>
      <c r="G12" s="182"/>
      <c r="H12" s="183" t="s">
        <v>23</v>
      </c>
      <c r="I12" s="183"/>
      <c r="J12" s="183"/>
      <c r="K12" s="183"/>
      <c r="L12" s="183"/>
      <c r="M12" s="183"/>
      <c r="N12" s="183"/>
      <c r="O12" s="184" t="s">
        <v>136</v>
      </c>
      <c r="P12" s="184"/>
      <c r="Q12" s="184"/>
      <c r="R12" s="184"/>
      <c r="S12" s="184"/>
      <c r="T12" s="184"/>
      <c r="U12" s="184"/>
    </row>
    <row r="13" spans="1:21" s="34" customFormat="1" ht="15.75" x14ac:dyDescent="0.25">
      <c r="A13" s="185" t="s">
        <v>24</v>
      </c>
      <c r="B13" s="185" t="s">
        <v>25</v>
      </c>
      <c r="C13" s="186" t="s">
        <v>3</v>
      </c>
      <c r="D13" s="186" t="s">
        <v>20</v>
      </c>
      <c r="E13" s="186" t="s">
        <v>21</v>
      </c>
      <c r="F13" s="185" t="s">
        <v>26</v>
      </c>
      <c r="G13" s="185" t="s">
        <v>27</v>
      </c>
      <c r="H13" s="185" t="s">
        <v>24</v>
      </c>
      <c r="I13" s="185" t="s">
        <v>25</v>
      </c>
      <c r="J13" s="186" t="s">
        <v>3</v>
      </c>
      <c r="K13" s="186" t="s">
        <v>20</v>
      </c>
      <c r="L13" s="186" t="s">
        <v>21</v>
      </c>
      <c r="M13" s="186" t="s">
        <v>26</v>
      </c>
      <c r="N13" s="186" t="s">
        <v>27</v>
      </c>
      <c r="O13" s="147" t="s">
        <v>24</v>
      </c>
      <c r="P13" s="147" t="s">
        <v>25</v>
      </c>
      <c r="Q13" s="180" t="s">
        <v>3</v>
      </c>
      <c r="R13" s="180" t="s">
        <v>20</v>
      </c>
      <c r="S13" s="180" t="s">
        <v>21</v>
      </c>
      <c r="T13" s="186" t="s">
        <v>26</v>
      </c>
      <c r="U13" s="186" t="s">
        <v>27</v>
      </c>
    </row>
    <row r="14" spans="1:21" s="34" customFormat="1" ht="15.75" x14ac:dyDescent="0.25">
      <c r="A14" s="147" t="s">
        <v>28</v>
      </c>
      <c r="B14" s="14" t="s">
        <v>49</v>
      </c>
      <c r="C14" s="147">
        <f>'CSIR 18-22'!M18</f>
        <v>133.03</v>
      </c>
      <c r="D14" s="147">
        <f>'CSIR 18-22'!N18</f>
        <v>131.47999999999999</v>
      </c>
      <c r="E14" s="147">
        <f>'CSIR 18-22'!O18</f>
        <v>134.59</v>
      </c>
      <c r="F14" s="186">
        <f t="shared" ref="F14:F19" si="4">C14-D14</f>
        <v>1.5500000000000114</v>
      </c>
      <c r="G14" s="186">
        <f t="shared" ref="G14:G19" si="5">E14-C14</f>
        <v>1.5600000000000023</v>
      </c>
      <c r="H14" s="147" t="s">
        <v>23</v>
      </c>
      <c r="I14" s="14" t="s">
        <v>49</v>
      </c>
      <c r="J14" s="147">
        <f>'CSIR 18-22'!M19</f>
        <v>126.59</v>
      </c>
      <c r="K14" s="147">
        <f>'CSIR 18-22'!N19</f>
        <v>125.93</v>
      </c>
      <c r="L14" s="147">
        <f>'CSIR 18-22'!O19</f>
        <v>127.26</v>
      </c>
      <c r="M14" s="186">
        <f t="shared" ref="M14:M19" si="6">J14-K14</f>
        <v>0.65999999999999659</v>
      </c>
      <c r="N14" s="186">
        <f t="shared" ref="N14:N19" si="7">L14-J14</f>
        <v>0.67000000000000171</v>
      </c>
      <c r="O14" s="147" t="s">
        <v>90</v>
      </c>
      <c r="P14" s="14" t="s">
        <v>49</v>
      </c>
      <c r="Q14" s="14">
        <v>127.81</v>
      </c>
      <c r="R14" s="14">
        <v>127.59</v>
      </c>
      <c r="S14" s="14">
        <v>128.03</v>
      </c>
      <c r="T14" s="186">
        <f t="shared" ref="T14:T19" si="8">Q14-R14</f>
        <v>0.21999999999999886</v>
      </c>
      <c r="U14" s="186">
        <f t="shared" ref="U14:U19" si="9">S14-Q14</f>
        <v>0.21999999999999886</v>
      </c>
    </row>
    <row r="15" spans="1:21" s="34" customFormat="1" ht="15.75" x14ac:dyDescent="0.25">
      <c r="A15" s="147" t="s">
        <v>28</v>
      </c>
      <c r="B15" s="14" t="s">
        <v>107</v>
      </c>
      <c r="C15" s="147">
        <f>'CSIR 18-22'!M31</f>
        <v>224.03</v>
      </c>
      <c r="D15" s="147">
        <f>'CSIR 18-22'!N31</f>
        <v>187.72</v>
      </c>
      <c r="E15" s="147">
        <f>'CSIR 18-22'!O31</f>
        <v>265.42</v>
      </c>
      <c r="F15" s="186">
        <f t="shared" si="4"/>
        <v>36.31</v>
      </c>
      <c r="G15" s="186">
        <f t="shared" si="5"/>
        <v>41.390000000000015</v>
      </c>
      <c r="H15" s="147" t="s">
        <v>23</v>
      </c>
      <c r="I15" s="14" t="s">
        <v>107</v>
      </c>
      <c r="J15" s="147">
        <f>'CSIR 18-22'!M32</f>
        <v>193.29</v>
      </c>
      <c r="K15" s="147">
        <f>'CSIR 18-22'!N32</f>
        <v>182.06</v>
      </c>
      <c r="L15" s="147">
        <f>'CSIR 18-22'!O32</f>
        <v>205.06</v>
      </c>
      <c r="M15" s="186">
        <f t="shared" si="6"/>
        <v>11.22999999999999</v>
      </c>
      <c r="N15" s="186">
        <f t="shared" si="7"/>
        <v>11.77000000000001</v>
      </c>
      <c r="O15" s="147" t="s">
        <v>90</v>
      </c>
      <c r="P15" s="14" t="s">
        <v>137</v>
      </c>
      <c r="Q15" s="14">
        <v>107.71</v>
      </c>
      <c r="R15" s="14">
        <v>104.96</v>
      </c>
      <c r="S15" s="14">
        <v>110.51</v>
      </c>
      <c r="T15" s="186">
        <f t="shared" si="8"/>
        <v>2.75</v>
      </c>
      <c r="U15" s="186">
        <f t="shared" si="9"/>
        <v>2.8000000000000114</v>
      </c>
    </row>
    <row r="16" spans="1:21" s="34" customFormat="1" ht="15.75" x14ac:dyDescent="0.25">
      <c r="A16" s="147" t="s">
        <v>28</v>
      </c>
      <c r="B16" s="14" t="s">
        <v>115</v>
      </c>
      <c r="C16" s="147">
        <f>'CSIR 18-22'!M44</f>
        <v>123.44</v>
      </c>
      <c r="D16" s="147">
        <f>'CSIR 18-22'!N44</f>
        <v>120.77</v>
      </c>
      <c r="E16" s="147">
        <f>'CSIR 18-22'!O44</f>
        <v>126.16</v>
      </c>
      <c r="F16" s="186">
        <f t="shared" si="4"/>
        <v>2.6700000000000017</v>
      </c>
      <c r="G16" s="186">
        <f t="shared" si="5"/>
        <v>2.7199999999999989</v>
      </c>
      <c r="H16" s="147" t="s">
        <v>23</v>
      </c>
      <c r="I16" s="14" t="s">
        <v>115</v>
      </c>
      <c r="J16" s="147">
        <f>'CSIR 18-22'!M45</f>
        <v>119.64</v>
      </c>
      <c r="K16" s="147">
        <f>'CSIR 18-22'!N45</f>
        <v>118.12</v>
      </c>
      <c r="L16" s="147">
        <f>'CSIR 18-22'!O45</f>
        <v>121.18</v>
      </c>
      <c r="M16" s="186">
        <f t="shared" si="6"/>
        <v>1.519999999999996</v>
      </c>
      <c r="N16" s="186">
        <f t="shared" si="7"/>
        <v>1.5400000000000063</v>
      </c>
      <c r="O16" s="147" t="s">
        <v>90</v>
      </c>
      <c r="P16" s="14" t="s">
        <v>138</v>
      </c>
      <c r="Q16" s="14">
        <v>105.36</v>
      </c>
      <c r="R16" s="14">
        <v>104.75</v>
      </c>
      <c r="S16" s="14">
        <v>105.98</v>
      </c>
      <c r="T16" s="186">
        <f t="shared" si="8"/>
        <v>0.60999999999999943</v>
      </c>
      <c r="U16" s="186">
        <f t="shared" si="9"/>
        <v>0.62000000000000455</v>
      </c>
    </row>
    <row r="17" spans="1:21" s="34" customFormat="1" ht="15.75" x14ac:dyDescent="0.25">
      <c r="A17" s="147" t="s">
        <v>28</v>
      </c>
      <c r="B17" s="14" t="s">
        <v>139</v>
      </c>
      <c r="C17" s="147">
        <f>'CSIR 18-22'!M57</f>
        <v>102.19</v>
      </c>
      <c r="D17" s="147">
        <f>'CSIR 18-22'!N57</f>
        <v>99.05</v>
      </c>
      <c r="E17" s="147">
        <f>'CSIR 18-22'!O57</f>
        <v>105.4</v>
      </c>
      <c r="F17" s="186">
        <f t="shared" si="4"/>
        <v>3.1400000000000006</v>
      </c>
      <c r="G17" s="186">
        <f t="shared" si="5"/>
        <v>3.210000000000008</v>
      </c>
      <c r="H17" s="147" t="s">
        <v>23</v>
      </c>
      <c r="I17" s="14" t="s">
        <v>139</v>
      </c>
      <c r="J17" s="147">
        <f>'CSIR 18-22'!M58</f>
        <v>99.97</v>
      </c>
      <c r="K17" s="147">
        <f>'CSIR 18-22'!N58</f>
        <v>98.86</v>
      </c>
      <c r="L17" s="147">
        <f>'CSIR 18-22'!O58</f>
        <v>101.08</v>
      </c>
      <c r="M17" s="186">
        <f t="shared" si="6"/>
        <v>1.1099999999999994</v>
      </c>
      <c r="N17" s="186">
        <f t="shared" si="7"/>
        <v>1.1099999999999994</v>
      </c>
      <c r="O17" s="147" t="s">
        <v>90</v>
      </c>
      <c r="P17" s="14" t="s">
        <v>139</v>
      </c>
      <c r="Q17" s="14">
        <v>98.08</v>
      </c>
      <c r="R17" s="14">
        <v>97.57</v>
      </c>
      <c r="S17" s="14">
        <v>98.58</v>
      </c>
      <c r="T17" s="186">
        <f t="shared" si="8"/>
        <v>0.51000000000000512</v>
      </c>
      <c r="U17" s="186">
        <f t="shared" si="9"/>
        <v>0.5</v>
      </c>
    </row>
    <row r="18" spans="1:21" s="34" customFormat="1" ht="15.75" x14ac:dyDescent="0.25">
      <c r="A18" s="147" t="s">
        <v>28</v>
      </c>
      <c r="B18" s="14" t="s">
        <v>37</v>
      </c>
      <c r="C18" s="147">
        <f>'CSIR 18-22'!M70</f>
        <v>133.09</v>
      </c>
      <c r="D18" s="147">
        <f>'CSIR 18-22'!N70</f>
        <v>126.72</v>
      </c>
      <c r="E18" s="147">
        <f>'CSIR 18-22'!O70</f>
        <v>139.72</v>
      </c>
      <c r="F18" s="186">
        <f t="shared" si="4"/>
        <v>6.3700000000000045</v>
      </c>
      <c r="G18" s="186">
        <f t="shared" si="5"/>
        <v>6.6299999999999955</v>
      </c>
      <c r="H18" s="147" t="s">
        <v>23</v>
      </c>
      <c r="I18" s="14" t="s">
        <v>37</v>
      </c>
      <c r="J18" s="147">
        <f>'CSIR 18-22'!M71</f>
        <v>128.30000000000001</v>
      </c>
      <c r="K18" s="147">
        <f>'CSIR 18-22'!N71</f>
        <v>125.58</v>
      </c>
      <c r="L18" s="147">
        <f>'CSIR 18-22'!O71</f>
        <v>131.06</v>
      </c>
      <c r="M18" s="186">
        <f t="shared" si="6"/>
        <v>2.7200000000000131</v>
      </c>
      <c r="N18" s="186">
        <f t="shared" si="7"/>
        <v>2.7599999999999909</v>
      </c>
      <c r="O18" s="147" t="s">
        <v>90</v>
      </c>
      <c r="P18" s="14" t="s">
        <v>37</v>
      </c>
      <c r="Q18" s="14">
        <v>129.41</v>
      </c>
      <c r="R18" s="14">
        <v>128.72</v>
      </c>
      <c r="S18" s="14">
        <v>130.11000000000001</v>
      </c>
      <c r="T18" s="186">
        <f t="shared" si="8"/>
        <v>0.68999999999999773</v>
      </c>
      <c r="U18" s="186">
        <f t="shared" si="9"/>
        <v>0.70000000000001705</v>
      </c>
    </row>
    <row r="19" spans="1:21" s="34" customFormat="1" ht="15.75" x14ac:dyDescent="0.25">
      <c r="A19" s="147" t="s">
        <v>28</v>
      </c>
      <c r="B19" s="14" t="s">
        <v>36</v>
      </c>
      <c r="C19" s="147">
        <f>'CSIR 18-22'!M83</f>
        <v>148.66999999999999</v>
      </c>
      <c r="D19" s="147">
        <f>'CSIR 18-22'!N83</f>
        <v>146.12</v>
      </c>
      <c r="E19" s="147">
        <f>'CSIR 18-22'!O83</f>
        <v>151.26</v>
      </c>
      <c r="F19" s="186">
        <f t="shared" si="4"/>
        <v>2.5499999999999829</v>
      </c>
      <c r="G19" s="186">
        <f t="shared" si="5"/>
        <v>2.5900000000000034</v>
      </c>
      <c r="H19" s="147" t="s">
        <v>23</v>
      </c>
      <c r="I19" s="14" t="s">
        <v>36</v>
      </c>
      <c r="J19" s="147">
        <f>'CSIR 18-22'!M84</f>
        <v>140.43</v>
      </c>
      <c r="K19" s="147">
        <f>'CSIR 18-22'!N84</f>
        <v>139.36000000000001</v>
      </c>
      <c r="L19" s="147">
        <f>'CSIR 18-22'!O84</f>
        <v>141.51</v>
      </c>
      <c r="M19" s="186">
        <f t="shared" si="6"/>
        <v>1.0699999999999932</v>
      </c>
      <c r="N19" s="186">
        <f t="shared" si="7"/>
        <v>1.0799999999999841</v>
      </c>
      <c r="O19" s="147" t="s">
        <v>90</v>
      </c>
      <c r="P19" s="14" t="s">
        <v>36</v>
      </c>
      <c r="Q19" s="14">
        <v>136.83000000000001</v>
      </c>
      <c r="R19" s="14">
        <v>136.54</v>
      </c>
      <c r="S19" s="14">
        <v>137.11000000000001</v>
      </c>
      <c r="T19" s="186">
        <f t="shared" si="8"/>
        <v>0.29000000000002046</v>
      </c>
      <c r="U19" s="186">
        <f t="shared" si="9"/>
        <v>0.28000000000000114</v>
      </c>
    </row>
    <row r="20" spans="1:21" s="34" customFormat="1" ht="15.75" x14ac:dyDescent="0.25">
      <c r="A20" s="147"/>
      <c r="B20" s="147"/>
      <c r="C20" s="180"/>
      <c r="D20" s="180"/>
      <c r="E20" s="180"/>
      <c r="F20" s="147"/>
      <c r="G20" s="147"/>
      <c r="H20" s="147"/>
      <c r="I20" s="147"/>
      <c r="J20" s="180"/>
      <c r="K20" s="180"/>
      <c r="L20" s="180"/>
      <c r="M20" s="180"/>
      <c r="N20" s="180"/>
      <c r="O20" s="12"/>
      <c r="P20" s="12"/>
      <c r="Q20" s="187"/>
      <c r="R20" s="187"/>
      <c r="S20" s="187"/>
      <c r="T20" s="187"/>
      <c r="U20" s="187"/>
    </row>
    <row r="21" spans="1:21" s="34" customFormat="1" ht="15.75" x14ac:dyDescent="0.25">
      <c r="A21" s="12"/>
      <c r="B21" s="12"/>
      <c r="C21" s="187"/>
      <c r="D21" s="187"/>
      <c r="E21" s="187"/>
      <c r="F21" s="12"/>
      <c r="G21" s="12"/>
      <c r="H21" s="12"/>
      <c r="I21" s="12"/>
      <c r="J21" s="187"/>
      <c r="K21" s="187"/>
      <c r="L21" s="187"/>
      <c r="M21" s="187"/>
      <c r="N21" s="187"/>
      <c r="O21" s="12"/>
      <c r="P21" s="12"/>
      <c r="Q21" s="187"/>
      <c r="R21" s="187"/>
      <c r="S21" s="187"/>
      <c r="T21" s="187"/>
      <c r="U21" s="187"/>
    </row>
    <row r="22" spans="1:21" s="36" customFormat="1" ht="23.25" x14ac:dyDescent="0.35">
      <c r="A22" s="188" t="s">
        <v>33</v>
      </c>
      <c r="B22" s="189"/>
      <c r="C22" s="190"/>
      <c r="D22" s="190"/>
      <c r="E22" s="190"/>
      <c r="F22" s="189"/>
      <c r="G22" s="189"/>
      <c r="H22" s="189"/>
      <c r="I22" s="189"/>
      <c r="J22" s="190"/>
      <c r="K22" s="190"/>
      <c r="L22" s="190"/>
      <c r="M22" s="190"/>
      <c r="N22" s="190"/>
      <c r="O22" s="189"/>
      <c r="P22" s="189"/>
      <c r="Q22" s="190"/>
      <c r="R22" s="190"/>
      <c r="S22" s="190"/>
      <c r="T22" s="190"/>
      <c r="U22" s="190"/>
    </row>
    <row r="23" spans="1:21" s="34" customFormat="1" ht="15.75" x14ac:dyDescent="0.25">
      <c r="A23" s="191" t="s">
        <v>22</v>
      </c>
      <c r="B23" s="191"/>
      <c r="C23" s="191"/>
      <c r="D23" s="191"/>
      <c r="E23" s="191"/>
      <c r="F23" s="191"/>
      <c r="G23" s="191"/>
      <c r="H23" s="192" t="s">
        <v>23</v>
      </c>
      <c r="I23" s="192"/>
      <c r="J23" s="192"/>
      <c r="K23" s="192"/>
      <c r="L23" s="192"/>
      <c r="M23" s="192"/>
      <c r="N23" s="192"/>
      <c r="O23" s="193" t="s">
        <v>44</v>
      </c>
      <c r="P23" s="193"/>
      <c r="Q23" s="193"/>
      <c r="R23" s="193"/>
      <c r="S23" s="193"/>
      <c r="T23" s="193"/>
      <c r="U23" s="193"/>
    </row>
    <row r="24" spans="1:21" s="34" customFormat="1" ht="15.75" x14ac:dyDescent="0.25">
      <c r="A24" s="185" t="s">
        <v>24</v>
      </c>
      <c r="B24" s="185" t="s">
        <v>25</v>
      </c>
      <c r="C24" s="186" t="s">
        <v>3</v>
      </c>
      <c r="D24" s="186" t="s">
        <v>20</v>
      </c>
      <c r="E24" s="186" t="s">
        <v>21</v>
      </c>
      <c r="F24" s="185" t="s">
        <v>26</v>
      </c>
      <c r="G24" s="185" t="s">
        <v>27</v>
      </c>
      <c r="H24" s="185" t="s">
        <v>24</v>
      </c>
      <c r="I24" s="185" t="s">
        <v>25</v>
      </c>
      <c r="J24" s="186" t="s">
        <v>3</v>
      </c>
      <c r="K24" s="186" t="s">
        <v>20</v>
      </c>
      <c r="L24" s="186" t="s">
        <v>21</v>
      </c>
      <c r="M24" s="186" t="s">
        <v>26</v>
      </c>
      <c r="N24" s="186" t="s">
        <v>27</v>
      </c>
      <c r="O24" s="147" t="s">
        <v>24</v>
      </c>
      <c r="P24" s="147" t="s">
        <v>25</v>
      </c>
      <c r="Q24" s="180" t="s">
        <v>3</v>
      </c>
      <c r="R24" s="180" t="s">
        <v>20</v>
      </c>
      <c r="S24" s="180" t="s">
        <v>21</v>
      </c>
      <c r="T24" s="186" t="s">
        <v>26</v>
      </c>
      <c r="U24" s="186" t="s">
        <v>27</v>
      </c>
    </row>
    <row r="25" spans="1:21" s="34" customFormat="1" ht="15.75" x14ac:dyDescent="0.25">
      <c r="A25" s="147" t="s">
        <v>28</v>
      </c>
      <c r="B25" s="14" t="s">
        <v>49</v>
      </c>
      <c r="C25" s="180">
        <f>'CSMR 18-22'!H18</f>
        <v>0</v>
      </c>
      <c r="D25" s="180">
        <f>'CSMR 18-22'!I18</f>
        <v>0</v>
      </c>
      <c r="E25" s="180">
        <f>'CSMR 18-22'!J18</f>
        <v>0</v>
      </c>
      <c r="F25" s="186">
        <f t="shared" ref="F25:F30" si="10">C25-D25</f>
        <v>0</v>
      </c>
      <c r="G25" s="186">
        <f t="shared" ref="G25:G30" si="11">E25-C25</f>
        <v>0</v>
      </c>
      <c r="H25" s="147" t="s">
        <v>23</v>
      </c>
      <c r="I25" s="14" t="s">
        <v>49</v>
      </c>
      <c r="J25" s="180">
        <f>'CSMR 18-22'!H19</f>
        <v>0</v>
      </c>
      <c r="K25" s="180">
        <f>'CSMR 18-22'!I19</f>
        <v>0</v>
      </c>
      <c r="L25" s="180">
        <f>'CSMR 18-22'!J19</f>
        <v>0</v>
      </c>
      <c r="M25" s="186">
        <f t="shared" ref="M25:M30" si="12">J25-K25</f>
        <v>0</v>
      </c>
      <c r="N25" s="186">
        <f t="shared" ref="N25:N30" si="13">L25-J25</f>
        <v>0</v>
      </c>
      <c r="O25" s="147" t="s">
        <v>45</v>
      </c>
      <c r="P25" s="14" t="s">
        <v>49</v>
      </c>
      <c r="Q25" s="180"/>
      <c r="R25" s="180"/>
      <c r="S25" s="180"/>
      <c r="T25" s="186">
        <f>Q25-R25</f>
        <v>0</v>
      </c>
      <c r="U25" s="186">
        <f>S25-Q25</f>
        <v>0</v>
      </c>
    </row>
    <row r="26" spans="1:21" s="34" customFormat="1" ht="15.75" x14ac:dyDescent="0.25">
      <c r="A26" s="147" t="s">
        <v>28</v>
      </c>
      <c r="B26" s="14" t="s">
        <v>107</v>
      </c>
      <c r="C26" s="180">
        <f>'CSMR 18-22'!H31</f>
        <v>0</v>
      </c>
      <c r="D26" s="180">
        <f>'CSMR 18-22'!I31</f>
        <v>0</v>
      </c>
      <c r="E26" s="180">
        <f>'CSMR 18-22'!J31</f>
        <v>0</v>
      </c>
      <c r="F26" s="186">
        <f t="shared" si="10"/>
        <v>0</v>
      </c>
      <c r="G26" s="186">
        <f t="shared" si="11"/>
        <v>0</v>
      </c>
      <c r="H26" s="147" t="s">
        <v>23</v>
      </c>
      <c r="I26" s="14" t="s">
        <v>107</v>
      </c>
      <c r="J26" s="180">
        <f>'CSMR 18-22'!H32</f>
        <v>0</v>
      </c>
      <c r="K26" s="180">
        <f>'CSMR 18-22'!I32</f>
        <v>0</v>
      </c>
      <c r="L26" s="180">
        <f>'CSMR 18-22'!J32</f>
        <v>0</v>
      </c>
      <c r="M26" s="186">
        <f t="shared" si="12"/>
        <v>0</v>
      </c>
      <c r="N26" s="186">
        <f t="shared" si="13"/>
        <v>0</v>
      </c>
      <c r="O26" s="147" t="s">
        <v>45</v>
      </c>
      <c r="P26" s="14" t="s">
        <v>137</v>
      </c>
      <c r="Q26" s="180"/>
      <c r="R26" s="180"/>
      <c r="S26" s="180"/>
      <c r="T26" s="186">
        <f t="shared" ref="T26:T30" si="14">Q26-R26</f>
        <v>0</v>
      </c>
      <c r="U26" s="186">
        <f t="shared" ref="U26:U30" si="15">S26-Q26</f>
        <v>0</v>
      </c>
    </row>
    <row r="27" spans="1:21" s="34" customFormat="1" ht="15.75" x14ac:dyDescent="0.25">
      <c r="A27" s="147" t="s">
        <v>28</v>
      </c>
      <c r="B27" s="14" t="s">
        <v>115</v>
      </c>
      <c r="C27" s="40">
        <f>'CSMR 18-22'!H44</f>
        <v>0</v>
      </c>
      <c r="D27" s="40">
        <f>'CSMR 18-22'!I44</f>
        <v>0</v>
      </c>
      <c r="E27" s="40">
        <f>'CSMR 18-22'!J44</f>
        <v>0</v>
      </c>
      <c r="F27" s="186">
        <f t="shared" si="10"/>
        <v>0</v>
      </c>
      <c r="G27" s="186">
        <f t="shared" si="11"/>
        <v>0</v>
      </c>
      <c r="H27" s="147" t="s">
        <v>23</v>
      </c>
      <c r="I27" s="14" t="s">
        <v>115</v>
      </c>
      <c r="J27" s="40">
        <f>'CSMR 18-22'!H45</f>
        <v>0</v>
      </c>
      <c r="K27" s="40">
        <f>'CSMR 18-22'!I45</f>
        <v>0</v>
      </c>
      <c r="L27" s="40">
        <f>'CSMR 18-22'!J45</f>
        <v>0</v>
      </c>
      <c r="M27" s="186">
        <f t="shared" si="12"/>
        <v>0</v>
      </c>
      <c r="N27" s="186">
        <f t="shared" si="13"/>
        <v>0</v>
      </c>
      <c r="O27" s="147" t="s">
        <v>45</v>
      </c>
      <c r="P27" s="14" t="s">
        <v>138</v>
      </c>
      <c r="Q27" s="180"/>
      <c r="R27" s="180"/>
      <c r="S27" s="180"/>
      <c r="T27" s="186">
        <f t="shared" si="14"/>
        <v>0</v>
      </c>
      <c r="U27" s="186">
        <f t="shared" si="15"/>
        <v>0</v>
      </c>
    </row>
    <row r="28" spans="1:21" s="34" customFormat="1" ht="15.75" x14ac:dyDescent="0.25">
      <c r="A28" s="147" t="s">
        <v>28</v>
      </c>
      <c r="B28" s="14" t="s">
        <v>139</v>
      </c>
      <c r="C28" s="40">
        <f>'CSMR 18-22'!H57</f>
        <v>0</v>
      </c>
      <c r="D28" s="40">
        <f>'CSMR 18-22'!I57</f>
        <v>0</v>
      </c>
      <c r="E28" s="40">
        <f>'CSMR 18-22'!J57</f>
        <v>0</v>
      </c>
      <c r="F28" s="186">
        <f t="shared" si="10"/>
        <v>0</v>
      </c>
      <c r="G28" s="186">
        <f t="shared" si="11"/>
        <v>0</v>
      </c>
      <c r="H28" s="147" t="s">
        <v>23</v>
      </c>
      <c r="I28" s="14" t="s">
        <v>139</v>
      </c>
      <c r="J28" s="40">
        <f>'CSMR 18-22'!H58</f>
        <v>0</v>
      </c>
      <c r="K28" s="40">
        <f>'CSMR 18-22'!I58</f>
        <v>0</v>
      </c>
      <c r="L28" s="40">
        <f>'CSMR 18-22'!J58</f>
        <v>0</v>
      </c>
      <c r="M28" s="186">
        <f t="shared" si="12"/>
        <v>0</v>
      </c>
      <c r="N28" s="186">
        <f t="shared" si="13"/>
        <v>0</v>
      </c>
      <c r="O28" s="147" t="s">
        <v>45</v>
      </c>
      <c r="P28" s="14" t="s">
        <v>139</v>
      </c>
      <c r="Q28" s="180"/>
      <c r="R28" s="180"/>
      <c r="S28" s="180"/>
      <c r="T28" s="186">
        <f t="shared" si="14"/>
        <v>0</v>
      </c>
      <c r="U28" s="186">
        <f t="shared" si="15"/>
        <v>0</v>
      </c>
    </row>
    <row r="29" spans="1:21" s="34" customFormat="1" ht="15.75" x14ac:dyDescent="0.25">
      <c r="A29" s="147" t="s">
        <v>28</v>
      </c>
      <c r="B29" s="14" t="s">
        <v>37</v>
      </c>
      <c r="C29" s="40">
        <f>'CSMR 18-22'!H70</f>
        <v>0</v>
      </c>
      <c r="D29" s="40">
        <f>'CSMR 18-22'!I70</f>
        <v>0</v>
      </c>
      <c r="E29" s="40">
        <f>'CSMR 18-22'!J70</f>
        <v>0</v>
      </c>
      <c r="F29" s="186">
        <f t="shared" si="10"/>
        <v>0</v>
      </c>
      <c r="G29" s="186">
        <f t="shared" si="11"/>
        <v>0</v>
      </c>
      <c r="H29" s="147" t="s">
        <v>23</v>
      </c>
      <c r="I29" s="14" t="s">
        <v>37</v>
      </c>
      <c r="J29" s="40">
        <f>'CSMR 18-22'!H71</f>
        <v>0</v>
      </c>
      <c r="K29" s="40">
        <f>'CSMR 18-22'!I71</f>
        <v>0</v>
      </c>
      <c r="L29" s="40">
        <f>'CSMR 18-22'!J71</f>
        <v>0</v>
      </c>
      <c r="M29" s="186">
        <f t="shared" si="12"/>
        <v>0</v>
      </c>
      <c r="N29" s="186">
        <f t="shared" si="13"/>
        <v>0</v>
      </c>
      <c r="O29" s="147" t="s">
        <v>45</v>
      </c>
      <c r="P29" s="14" t="s">
        <v>37</v>
      </c>
      <c r="Q29" s="180"/>
      <c r="R29" s="180"/>
      <c r="S29" s="180"/>
      <c r="T29" s="186">
        <f t="shared" si="14"/>
        <v>0</v>
      </c>
      <c r="U29" s="186">
        <f t="shared" si="15"/>
        <v>0</v>
      </c>
    </row>
    <row r="30" spans="1:21" s="34" customFormat="1" ht="15.75" x14ac:dyDescent="0.25">
      <c r="A30" s="147" t="s">
        <v>28</v>
      </c>
      <c r="B30" s="14" t="s">
        <v>36</v>
      </c>
      <c r="C30" s="40">
        <f>'CSMR 18-22'!H83</f>
        <v>0</v>
      </c>
      <c r="D30" s="40">
        <f>'CSMR 18-22'!I83</f>
        <v>0</v>
      </c>
      <c r="E30" s="40">
        <f>'CSMR 18-22'!J83</f>
        <v>0</v>
      </c>
      <c r="F30" s="186">
        <f t="shared" si="10"/>
        <v>0</v>
      </c>
      <c r="G30" s="186">
        <f t="shared" si="11"/>
        <v>0</v>
      </c>
      <c r="H30" s="147" t="s">
        <v>23</v>
      </c>
      <c r="I30" s="14" t="s">
        <v>36</v>
      </c>
      <c r="J30" s="40">
        <f>'CSMR 18-22'!H84</f>
        <v>0</v>
      </c>
      <c r="K30" s="40">
        <f>'CSMR 18-22'!I84</f>
        <v>0</v>
      </c>
      <c r="L30" s="40">
        <f>'CSMR 18-22'!J84</f>
        <v>0</v>
      </c>
      <c r="M30" s="186">
        <f t="shared" si="12"/>
        <v>0</v>
      </c>
      <c r="N30" s="186">
        <f t="shared" si="13"/>
        <v>0</v>
      </c>
      <c r="O30" s="147" t="s">
        <v>45</v>
      </c>
      <c r="P30" s="14" t="s">
        <v>36</v>
      </c>
      <c r="Q30" s="180"/>
      <c r="R30" s="180"/>
      <c r="S30" s="180"/>
      <c r="T30" s="186">
        <f t="shared" si="14"/>
        <v>0</v>
      </c>
      <c r="U30" s="186">
        <f t="shared" si="15"/>
        <v>0</v>
      </c>
    </row>
    <row r="31" spans="1:21" s="34" customFormat="1" ht="15.75" x14ac:dyDescent="0.25">
      <c r="A31" s="12"/>
      <c r="B31" s="147"/>
      <c r="C31" s="180"/>
      <c r="D31" s="180"/>
      <c r="E31" s="180"/>
      <c r="F31" s="147"/>
      <c r="G31" s="147"/>
      <c r="H31" s="147"/>
      <c r="I31" s="147"/>
      <c r="J31" s="180"/>
      <c r="K31" s="180"/>
      <c r="L31" s="180"/>
      <c r="M31" s="180"/>
      <c r="N31" s="180"/>
      <c r="O31" s="12"/>
      <c r="P31" s="12"/>
      <c r="Q31" s="187"/>
      <c r="R31" s="187"/>
      <c r="S31" s="187"/>
      <c r="T31" s="187"/>
      <c r="U31" s="187"/>
    </row>
    <row r="32" spans="1:21" s="36" customFormat="1" ht="23.25" x14ac:dyDescent="0.35">
      <c r="A32" s="188" t="s">
        <v>34</v>
      </c>
      <c r="B32" s="189"/>
      <c r="C32" s="190"/>
      <c r="D32" s="190"/>
      <c r="E32" s="190"/>
      <c r="F32" s="189"/>
      <c r="G32" s="189"/>
      <c r="H32" s="189"/>
      <c r="I32" s="189"/>
      <c r="J32" s="190"/>
      <c r="K32" s="190"/>
      <c r="L32" s="190"/>
      <c r="M32" s="190"/>
      <c r="N32" s="190"/>
      <c r="O32" s="189"/>
      <c r="P32" s="189"/>
      <c r="Q32" s="190"/>
      <c r="R32" s="190"/>
      <c r="S32" s="190"/>
      <c r="T32" s="190"/>
      <c r="U32" s="190"/>
    </row>
    <row r="33" spans="1:22" s="34" customFormat="1" ht="15.75" x14ac:dyDescent="0.25">
      <c r="A33" s="191" t="s">
        <v>22</v>
      </c>
      <c r="B33" s="191"/>
      <c r="C33" s="191"/>
      <c r="D33" s="191"/>
      <c r="E33" s="191"/>
      <c r="F33" s="191"/>
      <c r="G33" s="191"/>
      <c r="H33" s="192" t="s">
        <v>23</v>
      </c>
      <c r="I33" s="192"/>
      <c r="J33" s="192"/>
      <c r="K33" s="192"/>
      <c r="L33" s="192"/>
      <c r="M33" s="192"/>
      <c r="N33" s="192"/>
      <c r="O33" s="193" t="s">
        <v>44</v>
      </c>
      <c r="P33" s="193"/>
      <c r="Q33" s="193"/>
      <c r="R33" s="193"/>
      <c r="S33" s="193"/>
      <c r="T33" s="193"/>
      <c r="U33" s="193"/>
    </row>
    <row r="34" spans="1:22" s="34" customFormat="1" ht="15.75" x14ac:dyDescent="0.25">
      <c r="A34" s="185" t="s">
        <v>24</v>
      </c>
      <c r="B34" s="185" t="s">
        <v>25</v>
      </c>
      <c r="C34" s="186" t="s">
        <v>3</v>
      </c>
      <c r="D34" s="186" t="s">
        <v>20</v>
      </c>
      <c r="E34" s="186" t="s">
        <v>21</v>
      </c>
      <c r="F34" s="185" t="s">
        <v>26</v>
      </c>
      <c r="G34" s="185" t="s">
        <v>27</v>
      </c>
      <c r="H34" s="185" t="s">
        <v>24</v>
      </c>
      <c r="I34" s="185" t="s">
        <v>25</v>
      </c>
      <c r="J34" s="186" t="s">
        <v>3</v>
      </c>
      <c r="K34" s="186" t="s">
        <v>20</v>
      </c>
      <c r="L34" s="186" t="s">
        <v>21</v>
      </c>
      <c r="M34" s="186" t="s">
        <v>26</v>
      </c>
      <c r="N34" s="186" t="s">
        <v>27</v>
      </c>
      <c r="O34" s="147" t="s">
        <v>24</v>
      </c>
      <c r="P34" s="147" t="s">
        <v>25</v>
      </c>
      <c r="Q34" s="180" t="s">
        <v>3</v>
      </c>
      <c r="R34" s="180" t="s">
        <v>20</v>
      </c>
      <c r="S34" s="180" t="s">
        <v>21</v>
      </c>
      <c r="T34" s="186" t="s">
        <v>26</v>
      </c>
      <c r="U34" s="186" t="s">
        <v>27</v>
      </c>
    </row>
    <row r="35" spans="1:22" s="34" customFormat="1" ht="15.75" x14ac:dyDescent="0.25">
      <c r="A35" s="147" t="s">
        <v>28</v>
      </c>
      <c r="B35" s="14" t="s">
        <v>49</v>
      </c>
      <c r="C35" s="180">
        <f>'CSMR 18-22'!M18</f>
        <v>16.190000000000001</v>
      </c>
      <c r="D35" s="180">
        <f>'CSMR 18-22'!N18</f>
        <v>15.67</v>
      </c>
      <c r="E35" s="180">
        <f>'CSMR 18-22'!O18</f>
        <v>16.72</v>
      </c>
      <c r="F35" s="186">
        <f t="shared" ref="F35:F40" si="16">C35-D35</f>
        <v>0.52000000000000135</v>
      </c>
      <c r="G35" s="186">
        <f t="shared" ref="G35:G40" si="17">E35-C35</f>
        <v>0.52999999999999758</v>
      </c>
      <c r="H35" s="147" t="s">
        <v>23</v>
      </c>
      <c r="I35" s="14" t="s">
        <v>49</v>
      </c>
      <c r="J35" s="180">
        <f>'CSMR 18-22'!M19</f>
        <v>18.88</v>
      </c>
      <c r="K35" s="180">
        <f>'CSMR 18-22'!N19</f>
        <v>18.63</v>
      </c>
      <c r="L35" s="180">
        <f>'CSMR 18-22'!O19</f>
        <v>19.13</v>
      </c>
      <c r="M35" s="186">
        <f t="shared" ref="M35:M40" si="18">J35-K35</f>
        <v>0.25</v>
      </c>
      <c r="N35" s="186">
        <f t="shared" ref="N35:N40" si="19">L35-J35</f>
        <v>0.25</v>
      </c>
      <c r="O35" s="147" t="s">
        <v>45</v>
      </c>
      <c r="P35" s="14" t="s">
        <v>49</v>
      </c>
      <c r="Q35" s="14">
        <v>19.29</v>
      </c>
      <c r="R35" s="14">
        <v>19.21</v>
      </c>
      <c r="S35" s="14">
        <v>19.37</v>
      </c>
      <c r="T35" s="186">
        <f>Q35-R35</f>
        <v>7.9999999999998295E-2</v>
      </c>
      <c r="U35" s="186">
        <f>S35-Q35</f>
        <v>8.0000000000001847E-2</v>
      </c>
      <c r="V35" s="35"/>
    </row>
    <row r="36" spans="1:22" s="34" customFormat="1" ht="15.75" x14ac:dyDescent="0.25">
      <c r="A36" s="147" t="s">
        <v>28</v>
      </c>
      <c r="B36" s="14" t="s">
        <v>107</v>
      </c>
      <c r="C36" s="180">
        <f>'CSMR 18-22'!M31</f>
        <v>58.34</v>
      </c>
      <c r="D36" s="180">
        <f>'CSMR 18-22'!N31</f>
        <v>41.37</v>
      </c>
      <c r="E36" s="180">
        <f>'CSMR 18-22'!O31</f>
        <v>80.28</v>
      </c>
      <c r="F36" s="186">
        <f t="shared" si="16"/>
        <v>16.970000000000006</v>
      </c>
      <c r="G36" s="186">
        <f t="shared" si="17"/>
        <v>21.939999999999998</v>
      </c>
      <c r="H36" s="147" t="s">
        <v>23</v>
      </c>
      <c r="I36" s="14" t="s">
        <v>107</v>
      </c>
      <c r="J36" s="180">
        <f>'CSMR 18-22'!M32</f>
        <v>40.93</v>
      </c>
      <c r="K36" s="180">
        <f>'CSMR 18-22'!N32</f>
        <v>36.049999999999997</v>
      </c>
      <c r="L36" s="180">
        <f>'CSMR 18-22'!O32</f>
        <v>46.32</v>
      </c>
      <c r="M36" s="186">
        <f t="shared" si="18"/>
        <v>4.8800000000000026</v>
      </c>
      <c r="N36" s="186">
        <f t="shared" si="19"/>
        <v>5.3900000000000006</v>
      </c>
      <c r="O36" s="147" t="s">
        <v>45</v>
      </c>
      <c r="P36" s="14" t="s">
        <v>137</v>
      </c>
      <c r="Q36" s="14">
        <v>14.77</v>
      </c>
      <c r="R36" s="14">
        <v>13.88</v>
      </c>
      <c r="S36" s="14">
        <v>15.71</v>
      </c>
      <c r="T36" s="186">
        <f t="shared" ref="T36:T40" si="20">Q36-R36</f>
        <v>0.88999999999999879</v>
      </c>
      <c r="U36" s="186">
        <f t="shared" ref="U36:U40" si="21">S36-Q36</f>
        <v>0.94000000000000128</v>
      </c>
      <c r="V36" s="35"/>
    </row>
    <row r="37" spans="1:22" s="34" customFormat="1" ht="15.75" x14ac:dyDescent="0.25">
      <c r="A37" s="147" t="s">
        <v>28</v>
      </c>
      <c r="B37" s="14" t="s">
        <v>115</v>
      </c>
      <c r="C37" s="40">
        <f>'CSMR 18-22'!M44</f>
        <v>12.14</v>
      </c>
      <c r="D37" s="40">
        <f>'CSMR 18-22'!N44</f>
        <v>11.32</v>
      </c>
      <c r="E37" s="40">
        <f>'CSMR 18-22'!O44</f>
        <v>13</v>
      </c>
      <c r="F37" s="186">
        <f t="shared" si="16"/>
        <v>0.82000000000000028</v>
      </c>
      <c r="G37" s="186">
        <f t="shared" si="17"/>
        <v>0.85999999999999943</v>
      </c>
      <c r="H37" s="147" t="s">
        <v>23</v>
      </c>
      <c r="I37" s="14" t="s">
        <v>115</v>
      </c>
      <c r="J37" s="40">
        <f>'CSMR 18-22'!M45</f>
        <v>13.53</v>
      </c>
      <c r="K37" s="40">
        <f>'CSMR 18-22'!N45</f>
        <v>13.03</v>
      </c>
      <c r="L37" s="40">
        <f>'CSMR 18-22'!O45</f>
        <v>14.04</v>
      </c>
      <c r="M37" s="186">
        <f t="shared" si="18"/>
        <v>0.5</v>
      </c>
      <c r="N37" s="186">
        <f t="shared" si="19"/>
        <v>0.50999999999999979</v>
      </c>
      <c r="O37" s="147" t="s">
        <v>45</v>
      </c>
      <c r="P37" s="14" t="s">
        <v>138</v>
      </c>
      <c r="Q37" s="14">
        <v>11.87</v>
      </c>
      <c r="R37" s="14">
        <v>11.6</v>
      </c>
      <c r="S37" s="14">
        <v>12.15</v>
      </c>
      <c r="T37" s="186">
        <f t="shared" si="20"/>
        <v>0.26999999999999957</v>
      </c>
      <c r="U37" s="186">
        <f t="shared" si="21"/>
        <v>0.28000000000000114</v>
      </c>
      <c r="V37" s="35"/>
    </row>
    <row r="38" spans="1:22" s="34" customFormat="1" ht="15.75" x14ac:dyDescent="0.25">
      <c r="A38" s="147" t="s">
        <v>28</v>
      </c>
      <c r="B38" s="14" t="s">
        <v>139</v>
      </c>
      <c r="C38" s="40">
        <f>'CSMR 18-22'!M57</f>
        <v>12.25</v>
      </c>
      <c r="D38" s="40">
        <f>'CSMR 18-22'!N57</f>
        <v>11.15</v>
      </c>
      <c r="E38" s="40">
        <f>'CSMR 18-22'!O57</f>
        <v>13.43</v>
      </c>
      <c r="F38" s="186">
        <f t="shared" si="16"/>
        <v>1.0999999999999996</v>
      </c>
      <c r="G38" s="186">
        <f t="shared" si="17"/>
        <v>1.1799999999999997</v>
      </c>
      <c r="H38" s="147" t="s">
        <v>23</v>
      </c>
      <c r="I38" s="14" t="s">
        <v>139</v>
      </c>
      <c r="J38" s="40">
        <f>'CSMR 18-22'!M58</f>
        <v>15.23</v>
      </c>
      <c r="K38" s="40">
        <f>'CSMR 18-22'!N58</f>
        <v>14.78</v>
      </c>
      <c r="L38" s="40">
        <f>'CSMR 18-22'!O58</f>
        <v>15.68</v>
      </c>
      <c r="M38" s="186">
        <f t="shared" si="18"/>
        <v>0.45000000000000107</v>
      </c>
      <c r="N38" s="186">
        <f t="shared" si="19"/>
        <v>0.44999999999999929</v>
      </c>
      <c r="O38" s="147" t="s">
        <v>45</v>
      </c>
      <c r="P38" s="14" t="s">
        <v>139</v>
      </c>
      <c r="Q38" s="14">
        <v>13.67</v>
      </c>
      <c r="R38" s="14">
        <v>13.46</v>
      </c>
      <c r="S38" s="14">
        <v>13.88</v>
      </c>
      <c r="T38" s="186">
        <f t="shared" si="20"/>
        <v>0.20999999999999908</v>
      </c>
      <c r="U38" s="186">
        <f t="shared" si="21"/>
        <v>0.21000000000000085</v>
      </c>
      <c r="V38" s="35"/>
    </row>
    <row r="39" spans="1:22" s="34" customFormat="1" ht="15.75" x14ac:dyDescent="0.25">
      <c r="A39" s="147" t="s">
        <v>28</v>
      </c>
      <c r="B39" s="14" t="s">
        <v>37</v>
      </c>
      <c r="C39" s="40">
        <f>'CSMR 18-22'!M70</f>
        <v>24.4</v>
      </c>
      <c r="D39" s="40">
        <f>'CSMR 18-22'!N70</f>
        <v>21.74</v>
      </c>
      <c r="E39" s="40">
        <f>'CSMR 18-22'!O70</f>
        <v>27.3</v>
      </c>
      <c r="F39" s="186">
        <f t="shared" si="16"/>
        <v>2.66</v>
      </c>
      <c r="G39" s="186">
        <f t="shared" si="17"/>
        <v>2.9000000000000021</v>
      </c>
      <c r="H39" s="147" t="s">
        <v>23</v>
      </c>
      <c r="I39" s="14" t="s">
        <v>37</v>
      </c>
      <c r="J39" s="40">
        <f>'CSMR 18-22'!M71</f>
        <v>28.43</v>
      </c>
      <c r="K39" s="40">
        <f>'CSMR 18-22'!N71</f>
        <v>27.16</v>
      </c>
      <c r="L39" s="40">
        <f>'CSMR 18-22'!O71</f>
        <v>29.74</v>
      </c>
      <c r="M39" s="186">
        <f t="shared" si="18"/>
        <v>1.2699999999999996</v>
      </c>
      <c r="N39" s="186">
        <f t="shared" si="19"/>
        <v>1.3099999999999987</v>
      </c>
      <c r="O39" s="147" t="s">
        <v>45</v>
      </c>
      <c r="P39" s="14" t="s">
        <v>37</v>
      </c>
      <c r="Q39" s="14">
        <v>26.76</v>
      </c>
      <c r="R39" s="14">
        <v>26.46</v>
      </c>
      <c r="S39" s="14">
        <v>27.06</v>
      </c>
      <c r="T39" s="186">
        <f t="shared" si="20"/>
        <v>0.30000000000000071</v>
      </c>
      <c r="U39" s="186">
        <f t="shared" si="21"/>
        <v>0.29999999999999716</v>
      </c>
      <c r="V39" s="35"/>
    </row>
    <row r="40" spans="1:22" s="34" customFormat="1" ht="15.75" x14ac:dyDescent="0.25">
      <c r="A40" s="147" t="s">
        <v>28</v>
      </c>
      <c r="B40" s="14" t="s">
        <v>36</v>
      </c>
      <c r="C40" s="40">
        <f>'CSMR 18-22'!M83</f>
        <v>18.29</v>
      </c>
      <c r="D40" s="40">
        <f>'CSMR 18-22'!N83</f>
        <v>17.48</v>
      </c>
      <c r="E40" s="40">
        <f>'CSMR 18-22'!O83</f>
        <v>19.13</v>
      </c>
      <c r="F40" s="186">
        <f t="shared" si="16"/>
        <v>0.80999999999999872</v>
      </c>
      <c r="G40" s="186">
        <f t="shared" si="17"/>
        <v>0.83999999999999986</v>
      </c>
      <c r="H40" s="147" t="s">
        <v>23</v>
      </c>
      <c r="I40" s="14" t="s">
        <v>36</v>
      </c>
      <c r="J40" s="40">
        <f>'CSMR 18-22'!M84</f>
        <v>20.69</v>
      </c>
      <c r="K40" s="40">
        <f>'CSMR 18-22'!N84</f>
        <v>20.309999999999999</v>
      </c>
      <c r="L40" s="40">
        <f>'CSMR 18-22'!O84</f>
        <v>21.07</v>
      </c>
      <c r="M40" s="186">
        <f t="shared" si="18"/>
        <v>0.38000000000000256</v>
      </c>
      <c r="N40" s="186">
        <f t="shared" si="19"/>
        <v>0.37999999999999901</v>
      </c>
      <c r="O40" s="147" t="s">
        <v>45</v>
      </c>
      <c r="P40" s="14" t="s">
        <v>36</v>
      </c>
      <c r="Q40" s="14">
        <v>19.420000000000002</v>
      </c>
      <c r="R40" s="14">
        <v>19.32</v>
      </c>
      <c r="S40" s="14">
        <v>19.53</v>
      </c>
      <c r="T40" s="186">
        <f t="shared" si="20"/>
        <v>0.10000000000000142</v>
      </c>
      <c r="U40" s="186">
        <f t="shared" si="21"/>
        <v>0.10999999999999943</v>
      </c>
      <c r="V40" s="35"/>
    </row>
    <row r="41" spans="1:22" x14ac:dyDescent="0.25">
      <c r="B41" s="39"/>
      <c r="C41" s="41"/>
      <c r="D41" s="41"/>
      <c r="E41" s="41"/>
      <c r="F41" s="39"/>
      <c r="G41" s="39"/>
      <c r="H41" s="39"/>
      <c r="I41" s="39"/>
      <c r="J41" s="41"/>
      <c r="K41" s="41"/>
      <c r="L41" s="41"/>
      <c r="M41" s="41"/>
      <c r="N41" s="41"/>
      <c r="O41" s="39"/>
      <c r="P41" s="39"/>
      <c r="Q41" s="41"/>
      <c r="R41" s="41"/>
      <c r="S41" s="39"/>
      <c r="T41" s="39"/>
      <c r="U41" s="39"/>
      <c r="V41" s="39"/>
    </row>
    <row r="42" spans="1:22" x14ac:dyDescent="0.25">
      <c r="B42" s="2"/>
    </row>
    <row r="43" spans="1:22" x14ac:dyDescent="0.25">
      <c r="B43" s="2"/>
    </row>
    <row r="44" spans="1:22" s="4" customFormat="1" x14ac:dyDescent="0.25"/>
    <row r="45" spans="1:22" s="4" customFormat="1" x14ac:dyDescent="0.25"/>
    <row r="46" spans="1:22" s="4" customFormat="1" x14ac:dyDescent="0.25"/>
    <row r="47" spans="1:22" s="4" customFormat="1" x14ac:dyDescent="0.25"/>
    <row r="48" spans="1:22" s="4" customFormat="1" x14ac:dyDescent="0.25"/>
    <row r="49" spans="3:21" s="4" customFormat="1" x14ac:dyDescent="0.25"/>
    <row r="50" spans="3:21" s="4" customFormat="1" x14ac:dyDescent="0.25"/>
    <row r="51" spans="3:21" s="4" customFormat="1" x14ac:dyDescent="0.25"/>
    <row r="52" spans="3:21" s="4" customFormat="1" x14ac:dyDescent="0.25"/>
    <row r="53" spans="3:21" s="4" customFormat="1" x14ac:dyDescent="0.25"/>
    <row r="54" spans="3:21" s="4" customFormat="1" x14ac:dyDescent="0.25"/>
    <row r="55" spans="3:21" s="4" customFormat="1" x14ac:dyDescent="0.25"/>
    <row r="56" spans="3:21" s="4" customFormat="1" x14ac:dyDescent="0.25"/>
    <row r="57" spans="3:21" s="4" customFormat="1" x14ac:dyDescent="0.25"/>
    <row r="58" spans="3:21" s="4" customFormat="1" x14ac:dyDescent="0.25"/>
    <row r="59" spans="3:21" s="4" customFormat="1" x14ac:dyDescent="0.25"/>
    <row r="60" spans="3:21" s="4" customFormat="1" x14ac:dyDescent="0.25"/>
    <row r="61" spans="3:21" s="6" customFormat="1" x14ac:dyDescent="0.25">
      <c r="C61" s="3"/>
      <c r="D61" s="3"/>
      <c r="E61" s="3"/>
      <c r="J61" s="3"/>
      <c r="K61" s="3"/>
      <c r="L61" s="3"/>
      <c r="M61" s="3"/>
      <c r="N61" s="3"/>
      <c r="Q61" s="3"/>
      <c r="R61" s="3"/>
      <c r="S61" s="3"/>
      <c r="T61" s="3"/>
      <c r="U61" s="3"/>
    </row>
    <row r="62" spans="3:21" s="6" customFormat="1" x14ac:dyDescent="0.25">
      <c r="C62" s="3"/>
      <c r="D62" s="3"/>
      <c r="E62" s="3"/>
      <c r="J62" s="3"/>
      <c r="K62" s="3"/>
      <c r="L62" s="3"/>
      <c r="M62" s="3"/>
      <c r="N62" s="3"/>
      <c r="Q62" s="3"/>
      <c r="R62" s="3"/>
      <c r="S62" s="3"/>
      <c r="T62" s="3"/>
      <c r="U62" s="3"/>
    </row>
    <row r="63" spans="3:21" s="6" customFormat="1" x14ac:dyDescent="0.25">
      <c r="C63" s="3"/>
      <c r="D63" s="3"/>
      <c r="E63" s="3"/>
      <c r="J63" s="3"/>
      <c r="K63" s="3"/>
      <c r="L63" s="3"/>
      <c r="M63" s="3"/>
      <c r="N63" s="3"/>
      <c r="Q63" s="3"/>
      <c r="R63" s="3"/>
      <c r="S63" s="3"/>
      <c r="T63" s="3"/>
      <c r="U63" s="3"/>
    </row>
    <row r="64" spans="3:21" s="6" customFormat="1" x14ac:dyDescent="0.25">
      <c r="C64" s="3"/>
      <c r="D64" s="3"/>
      <c r="E64" s="3"/>
      <c r="J64" s="3"/>
      <c r="K64" s="3"/>
      <c r="L64" s="3"/>
      <c r="M64" s="3"/>
      <c r="N64" s="3"/>
      <c r="Q64" s="3"/>
      <c r="R64" s="3"/>
      <c r="S64" s="3"/>
      <c r="T64" s="3"/>
      <c r="U64" s="3"/>
    </row>
    <row r="65" spans="3:21" s="6" customFormat="1" x14ac:dyDescent="0.25">
      <c r="C65" s="3"/>
      <c r="D65" s="3"/>
      <c r="E65" s="3"/>
      <c r="J65" s="3"/>
      <c r="K65" s="3"/>
      <c r="L65" s="3"/>
      <c r="M65" s="3"/>
      <c r="N65" s="3"/>
      <c r="Q65" s="3"/>
      <c r="R65" s="3"/>
      <c r="S65" s="3"/>
      <c r="T65" s="3"/>
      <c r="U65" s="3"/>
    </row>
    <row r="66" spans="3:21" s="6" customFormat="1" x14ac:dyDescent="0.25">
      <c r="C66" s="3"/>
      <c r="D66" s="3"/>
      <c r="E66" s="3"/>
      <c r="J66" s="3"/>
      <c r="K66" s="3"/>
      <c r="L66" s="3"/>
      <c r="M66" s="3"/>
      <c r="N66" s="3"/>
      <c r="Q66" s="3"/>
      <c r="R66" s="3"/>
      <c r="S66" s="3"/>
      <c r="T66" s="3"/>
      <c r="U66" s="3"/>
    </row>
    <row r="67" spans="3:21" s="6" customFormat="1" x14ac:dyDescent="0.25">
      <c r="C67" s="3"/>
      <c r="D67" s="3"/>
      <c r="E67" s="3"/>
      <c r="J67" s="3"/>
      <c r="K67" s="3"/>
      <c r="L67" s="3"/>
      <c r="M67" s="3"/>
      <c r="N67" s="3"/>
      <c r="Q67" s="3"/>
      <c r="R67" s="3"/>
      <c r="S67" s="3"/>
      <c r="T67" s="3"/>
      <c r="U67" s="3"/>
    </row>
    <row r="68" spans="3:21" s="6" customFormat="1" x14ac:dyDescent="0.25">
      <c r="C68" s="3"/>
      <c r="D68" s="3"/>
      <c r="E68" s="3"/>
      <c r="J68" s="3"/>
      <c r="K68" s="3"/>
      <c r="L68" s="3"/>
      <c r="M68" s="3"/>
      <c r="N68" s="3"/>
      <c r="Q68" s="3"/>
      <c r="R68" s="3"/>
      <c r="S68" s="3"/>
      <c r="T68" s="3"/>
      <c r="U68" s="3"/>
    </row>
    <row r="69" spans="3:21" s="6" customFormat="1" x14ac:dyDescent="0.25">
      <c r="C69" s="3"/>
      <c r="D69" s="3"/>
      <c r="E69" s="3"/>
      <c r="J69" s="3"/>
      <c r="K69" s="3"/>
      <c r="L69" s="3"/>
      <c r="M69" s="3"/>
      <c r="N69" s="3"/>
      <c r="Q69" s="3"/>
      <c r="R69" s="3"/>
      <c r="S69" s="3"/>
      <c r="T69" s="3"/>
      <c r="U69" s="3"/>
    </row>
    <row r="70" spans="3:21" s="6" customFormat="1" x14ac:dyDescent="0.25">
      <c r="C70" s="3"/>
      <c r="D70" s="3"/>
      <c r="E70" s="3"/>
      <c r="J70" s="3"/>
      <c r="K70" s="3"/>
      <c r="L70" s="3"/>
      <c r="M70" s="3"/>
      <c r="N70" s="3"/>
      <c r="Q70" s="3"/>
      <c r="R70" s="3"/>
      <c r="S70" s="3"/>
      <c r="T70" s="3"/>
      <c r="U70" s="3"/>
    </row>
    <row r="71" spans="3:21" s="6" customFormat="1" x14ac:dyDescent="0.25">
      <c r="C71" s="3"/>
      <c r="D71" s="3"/>
      <c r="E71" s="3"/>
      <c r="J71" s="3"/>
      <c r="K71" s="3"/>
      <c r="L71" s="3"/>
      <c r="M71" s="3"/>
      <c r="N71" s="3"/>
      <c r="Q71" s="3"/>
      <c r="R71" s="3"/>
      <c r="S71" s="3"/>
      <c r="T71" s="3"/>
      <c r="U71" s="3"/>
    </row>
    <row r="72" spans="3:21" s="6" customFormat="1" x14ac:dyDescent="0.25">
      <c r="C72" s="3"/>
      <c r="D72" s="3"/>
      <c r="E72" s="3"/>
      <c r="J72" s="3"/>
      <c r="K72" s="3"/>
      <c r="L72" s="3"/>
      <c r="M72" s="3"/>
      <c r="N72" s="3"/>
      <c r="Q72" s="3"/>
      <c r="R72" s="3"/>
      <c r="S72" s="3"/>
      <c r="T72" s="3"/>
      <c r="U72" s="3"/>
    </row>
    <row r="73" spans="3:21" s="6" customFormat="1" x14ac:dyDescent="0.25">
      <c r="C73" s="3"/>
      <c r="D73" s="3"/>
      <c r="E73" s="3"/>
      <c r="J73" s="3"/>
      <c r="K73" s="3"/>
      <c r="L73" s="3"/>
      <c r="M73" s="3"/>
      <c r="N73" s="3"/>
      <c r="Q73" s="3"/>
      <c r="R73" s="3"/>
      <c r="S73" s="3"/>
      <c r="T73" s="3"/>
      <c r="U73" s="3"/>
    </row>
    <row r="74" spans="3:21" s="6" customFormat="1" x14ac:dyDescent="0.25">
      <c r="C74" s="3"/>
      <c r="D74" s="3"/>
      <c r="E74" s="3"/>
      <c r="J74" s="3"/>
      <c r="K74" s="3"/>
      <c r="L74" s="3"/>
      <c r="M74" s="3"/>
      <c r="N74" s="3"/>
      <c r="Q74" s="3"/>
      <c r="R74" s="3"/>
      <c r="S74" s="3"/>
      <c r="T74" s="3"/>
      <c r="U74" s="3"/>
    </row>
    <row r="75" spans="3:21" s="6" customFormat="1" x14ac:dyDescent="0.25">
      <c r="C75" s="3"/>
      <c r="D75" s="3"/>
      <c r="E75" s="3"/>
      <c r="J75" s="3"/>
      <c r="K75" s="3"/>
      <c r="L75" s="3"/>
      <c r="M75" s="3"/>
      <c r="N75" s="3"/>
      <c r="Q75" s="3"/>
      <c r="R75" s="3"/>
      <c r="S75" s="3"/>
      <c r="T75" s="3"/>
      <c r="U75" s="3"/>
    </row>
    <row r="76" spans="3:21" s="6" customFormat="1" x14ac:dyDescent="0.25">
      <c r="C76" s="3"/>
      <c r="D76" s="3"/>
      <c r="E76" s="3"/>
      <c r="J76" s="3"/>
      <c r="K76" s="3"/>
      <c r="L76" s="3"/>
      <c r="M76" s="3"/>
      <c r="N76" s="3"/>
      <c r="Q76" s="3"/>
      <c r="R76" s="3"/>
      <c r="S76" s="3"/>
      <c r="T76" s="3"/>
      <c r="U76" s="3"/>
    </row>
    <row r="77" spans="3:21" s="6" customFormat="1" x14ac:dyDescent="0.25">
      <c r="C77" s="3"/>
      <c r="D77" s="3"/>
      <c r="E77" s="3"/>
      <c r="J77" s="3"/>
      <c r="K77" s="3"/>
      <c r="L77" s="3"/>
      <c r="M77" s="3"/>
      <c r="N77" s="3"/>
      <c r="Q77" s="3"/>
      <c r="R77" s="3"/>
      <c r="S77" s="3"/>
      <c r="T77" s="3"/>
      <c r="U77" s="3"/>
    </row>
    <row r="78" spans="3:21" s="6" customFormat="1" x14ac:dyDescent="0.25">
      <c r="C78" s="3"/>
      <c r="D78" s="3"/>
      <c r="E78" s="3"/>
      <c r="J78" s="3"/>
      <c r="K78" s="3"/>
      <c r="L78" s="3"/>
      <c r="M78" s="3"/>
      <c r="N78" s="3"/>
      <c r="Q78" s="3"/>
      <c r="R78" s="3"/>
      <c r="S78" s="3"/>
      <c r="T78" s="3"/>
      <c r="U78" s="3"/>
    </row>
    <row r="79" spans="3:21" s="6" customFormat="1" x14ac:dyDescent="0.25">
      <c r="C79" s="3"/>
      <c r="D79" s="3"/>
      <c r="E79" s="3"/>
      <c r="J79" s="3"/>
      <c r="K79" s="3"/>
      <c r="L79" s="3"/>
      <c r="M79" s="3"/>
      <c r="N79" s="3"/>
      <c r="Q79" s="3"/>
      <c r="R79" s="3"/>
      <c r="S79" s="3"/>
      <c r="T79" s="3"/>
      <c r="U79" s="3"/>
    </row>
    <row r="80" spans="3:21" s="6" customFormat="1" x14ac:dyDescent="0.25">
      <c r="C80" s="3"/>
      <c r="D80" s="3"/>
      <c r="E80" s="3"/>
      <c r="J80" s="3"/>
      <c r="K80" s="3"/>
      <c r="L80" s="3"/>
      <c r="M80" s="3"/>
      <c r="N80" s="3"/>
      <c r="Q80" s="3"/>
      <c r="R80" s="3"/>
      <c r="S80" s="3"/>
      <c r="T80" s="3"/>
      <c r="U80" s="3"/>
    </row>
    <row r="81" spans="2:21" s="6" customFormat="1" x14ac:dyDescent="0.25">
      <c r="B81" s="7"/>
      <c r="C81" s="3"/>
      <c r="D81" s="3"/>
      <c r="E81" s="3"/>
      <c r="J81" s="3"/>
      <c r="K81" s="3"/>
      <c r="L81" s="3"/>
      <c r="M81" s="3"/>
      <c r="N81" s="3"/>
      <c r="Q81" s="3"/>
      <c r="R81" s="3"/>
      <c r="S81" s="3"/>
      <c r="T81" s="3"/>
      <c r="U81" s="3"/>
    </row>
  </sheetData>
  <mergeCells count="12">
    <mergeCell ref="A23:G23"/>
    <mergeCell ref="H23:N23"/>
    <mergeCell ref="O23:U23"/>
    <mergeCell ref="A33:G33"/>
    <mergeCell ref="H33:N33"/>
    <mergeCell ref="O33:U33"/>
    <mergeCell ref="A2:G2"/>
    <mergeCell ref="H2:N2"/>
    <mergeCell ref="O2:U2"/>
    <mergeCell ref="A12:G12"/>
    <mergeCell ref="H12:N12"/>
    <mergeCell ref="O12:U12"/>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78" zoomScaleNormal="78" zoomScaleSheetLayoutView="86" workbookViewId="0"/>
  </sheetViews>
  <sheetFormatPr defaultColWidth="9.140625" defaultRowHeight="15" x14ac:dyDescent="0.25"/>
  <cols>
    <col min="1" max="1" width="22.28515625" style="12" customWidth="1"/>
    <col min="2" max="2" width="26.85546875" style="13" customWidth="1"/>
    <col min="3" max="3" width="20.5703125" style="61" customWidth="1"/>
    <col min="4" max="5" width="12.5703125" style="61" customWidth="1"/>
    <col min="6" max="7" width="13.5703125" style="61" customWidth="1"/>
    <col min="8" max="8" width="10.85546875" style="61" customWidth="1"/>
    <col min="9" max="9" width="12.85546875" style="61" customWidth="1"/>
    <col min="10" max="10" width="15" style="61" customWidth="1"/>
    <col min="11" max="11" width="19" style="61" customWidth="1"/>
    <col min="12" max="13" width="12.5703125" style="61" customWidth="1"/>
    <col min="14" max="15" width="3.28515625" style="101" customWidth="1"/>
    <col min="16" max="16" width="22.28515625" style="12" customWidth="1"/>
    <col min="17" max="17" width="26.85546875" style="12" customWidth="1"/>
    <col min="18" max="18" width="20.5703125" style="12" customWidth="1"/>
    <col min="19" max="22" width="17.140625" style="12" customWidth="1"/>
    <col min="23" max="25" width="13.85546875" style="12" customWidth="1"/>
    <col min="26" max="26" width="20.140625" style="12" customWidth="1"/>
    <col min="27" max="28" width="14.140625" style="12" customWidth="1"/>
    <col min="29" max="16384" width="9.140625" style="12"/>
  </cols>
  <sheetData>
    <row r="1" spans="1:28" s="36" customFormat="1" ht="33.6" customHeight="1" x14ac:dyDescent="0.35">
      <c r="A1" s="103" t="s">
        <v>213</v>
      </c>
      <c r="B1" s="104"/>
      <c r="C1" s="105"/>
      <c r="D1" s="105"/>
      <c r="E1" s="105"/>
      <c r="F1" s="105"/>
      <c r="G1" s="105"/>
      <c r="H1" s="105"/>
      <c r="I1" s="105"/>
      <c r="J1" s="105"/>
      <c r="K1" s="105"/>
      <c r="L1" s="105"/>
      <c r="M1" s="105"/>
      <c r="N1" s="106"/>
      <c r="O1" s="106"/>
      <c r="P1" s="103" t="s">
        <v>113</v>
      </c>
      <c r="Q1" s="103"/>
      <c r="R1" s="105"/>
      <c r="S1" s="105"/>
      <c r="T1" s="105"/>
      <c r="U1" s="105"/>
      <c r="V1" s="105"/>
      <c r="W1" s="105"/>
      <c r="X1" s="105"/>
      <c r="Y1" s="105"/>
      <c r="Z1" s="105"/>
      <c r="AA1" s="105"/>
      <c r="AB1" s="105"/>
    </row>
    <row r="2" spans="1:28" s="36" customFormat="1" ht="23.25" x14ac:dyDescent="0.35">
      <c r="A2" s="107" t="s">
        <v>19</v>
      </c>
      <c r="B2" s="108"/>
      <c r="C2" s="109"/>
      <c r="D2" s="110"/>
      <c r="E2" s="110"/>
      <c r="F2" s="110"/>
      <c r="G2" s="110"/>
      <c r="H2" s="110"/>
      <c r="I2" s="110"/>
      <c r="J2" s="110"/>
      <c r="K2" s="110"/>
      <c r="L2" s="110"/>
      <c r="M2" s="110"/>
      <c r="N2" s="111"/>
      <c r="O2" s="111"/>
      <c r="P2" s="112" t="s">
        <v>52</v>
      </c>
      <c r="Q2" s="112"/>
      <c r="R2" s="113"/>
      <c r="S2" s="114"/>
      <c r="T2" s="114"/>
      <c r="U2" s="114"/>
      <c r="V2" s="114"/>
      <c r="W2" s="114"/>
      <c r="X2" s="114"/>
      <c r="Y2" s="114"/>
      <c r="Z2" s="114"/>
      <c r="AA2" s="114"/>
      <c r="AB2" s="114"/>
    </row>
    <row r="3" spans="1:28" s="102" customFormat="1" ht="54" customHeight="1" x14ac:dyDescent="0.25">
      <c r="A3" s="115" t="s">
        <v>51</v>
      </c>
      <c r="B3" s="116" t="s">
        <v>84</v>
      </c>
      <c r="C3" s="115" t="s">
        <v>50</v>
      </c>
      <c r="D3" s="116" t="s">
        <v>14</v>
      </c>
      <c r="E3" s="116" t="s">
        <v>13</v>
      </c>
      <c r="F3" s="116" t="s">
        <v>15</v>
      </c>
      <c r="G3" s="116" t="s">
        <v>16</v>
      </c>
      <c r="H3" s="116" t="s">
        <v>11</v>
      </c>
      <c r="I3" s="116" t="s">
        <v>17</v>
      </c>
      <c r="J3" s="116" t="s">
        <v>18</v>
      </c>
      <c r="K3" s="116" t="s">
        <v>43</v>
      </c>
      <c r="L3" s="116" t="s">
        <v>46</v>
      </c>
      <c r="M3" s="116" t="s">
        <v>47</v>
      </c>
      <c r="N3" s="117"/>
      <c r="O3" s="117"/>
      <c r="P3" s="115" t="s">
        <v>51</v>
      </c>
      <c r="Q3" s="116" t="s">
        <v>84</v>
      </c>
      <c r="R3" s="115" t="s">
        <v>50</v>
      </c>
      <c r="S3" s="116" t="s">
        <v>14</v>
      </c>
      <c r="T3" s="116" t="s">
        <v>13</v>
      </c>
      <c r="U3" s="116" t="s">
        <v>15</v>
      </c>
      <c r="V3" s="116" t="s">
        <v>16</v>
      </c>
      <c r="W3" s="116" t="s">
        <v>11</v>
      </c>
      <c r="X3" s="116" t="s">
        <v>17</v>
      </c>
      <c r="Y3" s="116" t="s">
        <v>18</v>
      </c>
      <c r="Z3" s="116" t="s">
        <v>43</v>
      </c>
      <c r="AA3" s="116" t="s">
        <v>46</v>
      </c>
      <c r="AB3" s="116" t="s">
        <v>47</v>
      </c>
    </row>
    <row r="4" spans="1:28" s="5" customFormat="1" x14ac:dyDescent="0.25">
      <c r="A4" s="14" t="s">
        <v>149</v>
      </c>
      <c r="B4" s="14" t="s">
        <v>49</v>
      </c>
      <c r="C4" s="14" t="s">
        <v>2</v>
      </c>
      <c r="D4" s="14">
        <v>3</v>
      </c>
      <c r="E4" s="14">
        <v>0</v>
      </c>
      <c r="F4" s="14">
        <v>1988</v>
      </c>
      <c r="G4" s="14">
        <v>1999</v>
      </c>
      <c r="H4" s="14">
        <v>0.87</v>
      </c>
      <c r="I4" s="14">
        <v>-0.08</v>
      </c>
      <c r="J4" s="14">
        <v>1.67</v>
      </c>
      <c r="K4" s="14">
        <v>0</v>
      </c>
      <c r="L4" s="14" t="s">
        <v>214</v>
      </c>
      <c r="M4" s="14">
        <v>5.1999999999999998E-2</v>
      </c>
      <c r="N4" s="100"/>
      <c r="O4" s="100"/>
      <c r="P4" s="142" t="s">
        <v>198</v>
      </c>
      <c r="Q4" s="143" t="s">
        <v>49</v>
      </c>
      <c r="R4" s="142" t="s">
        <v>2</v>
      </c>
      <c r="S4" s="144">
        <v>1</v>
      </c>
      <c r="T4" s="144">
        <v>0</v>
      </c>
      <c r="U4" s="144">
        <v>1988</v>
      </c>
      <c r="V4" s="144">
        <v>2004</v>
      </c>
      <c r="W4" s="144">
        <v>-1.28</v>
      </c>
      <c r="X4" s="144">
        <v>-1.4</v>
      </c>
      <c r="Y4" s="144">
        <v>-1.1299999999999999</v>
      </c>
      <c r="Z4" s="144">
        <v>1</v>
      </c>
      <c r="AA4" s="145" t="s">
        <v>214</v>
      </c>
      <c r="AB4" s="144">
        <v>0</v>
      </c>
    </row>
    <row r="5" spans="1:28" s="5" customFormat="1" x14ac:dyDescent="0.25">
      <c r="A5" s="14" t="s">
        <v>149</v>
      </c>
      <c r="B5" s="14" t="s">
        <v>49</v>
      </c>
      <c r="C5" s="14" t="s">
        <v>2</v>
      </c>
      <c r="D5" s="14">
        <v>3</v>
      </c>
      <c r="E5" s="14">
        <v>1</v>
      </c>
      <c r="F5" s="14">
        <v>1999</v>
      </c>
      <c r="G5" s="14">
        <v>2004</v>
      </c>
      <c r="H5" s="14">
        <v>-2.46</v>
      </c>
      <c r="I5" s="14">
        <v>-4.55</v>
      </c>
      <c r="J5" s="14">
        <v>1.82</v>
      </c>
      <c r="K5" s="14">
        <v>0</v>
      </c>
      <c r="L5" s="14" t="s">
        <v>214</v>
      </c>
      <c r="M5" s="14">
        <v>8.6999999999999994E-2</v>
      </c>
      <c r="N5" s="100"/>
      <c r="O5" s="100"/>
      <c r="P5" s="146" t="s">
        <v>198</v>
      </c>
      <c r="Q5" s="146" t="s">
        <v>49</v>
      </c>
      <c r="R5" s="146" t="s">
        <v>2</v>
      </c>
      <c r="S5" s="147">
        <v>1</v>
      </c>
      <c r="T5" s="147">
        <v>1</v>
      </c>
      <c r="U5" s="147">
        <v>2004</v>
      </c>
      <c r="V5" s="147">
        <v>2022</v>
      </c>
      <c r="W5" s="147">
        <v>-2.0099999999999998</v>
      </c>
      <c r="X5" s="147">
        <v>-2.13</v>
      </c>
      <c r="Y5" s="147">
        <v>-1.9</v>
      </c>
      <c r="Z5" s="147">
        <v>1</v>
      </c>
      <c r="AA5" s="148" t="s">
        <v>214</v>
      </c>
      <c r="AB5" s="147">
        <v>0</v>
      </c>
    </row>
    <row r="6" spans="1:28" s="5" customFormat="1" x14ac:dyDescent="0.25">
      <c r="A6" s="14" t="s">
        <v>149</v>
      </c>
      <c r="B6" s="14" t="s">
        <v>49</v>
      </c>
      <c r="C6" s="14" t="s">
        <v>2</v>
      </c>
      <c r="D6" s="14">
        <v>3</v>
      </c>
      <c r="E6" s="14">
        <v>2</v>
      </c>
      <c r="F6" s="14">
        <v>2004</v>
      </c>
      <c r="G6" s="14">
        <v>2016</v>
      </c>
      <c r="H6" s="14">
        <v>0.02</v>
      </c>
      <c r="I6" s="14">
        <v>-1.54</v>
      </c>
      <c r="J6" s="14">
        <v>0.66</v>
      </c>
      <c r="K6" s="14">
        <v>0</v>
      </c>
      <c r="L6" s="14" t="s">
        <v>214</v>
      </c>
      <c r="M6" s="14">
        <v>0.98599999999999999</v>
      </c>
      <c r="N6" s="100"/>
      <c r="O6" s="100"/>
      <c r="P6" s="149" t="s">
        <v>199</v>
      </c>
      <c r="Q6" s="150" t="s">
        <v>115</v>
      </c>
      <c r="R6" s="149" t="s">
        <v>215</v>
      </c>
      <c r="S6" s="12">
        <v>0</v>
      </c>
      <c r="T6" s="12">
        <v>0</v>
      </c>
      <c r="U6" s="12">
        <v>1988</v>
      </c>
      <c r="V6" s="12">
        <v>2022</v>
      </c>
      <c r="W6" s="12">
        <v>-0.81</v>
      </c>
      <c r="X6" s="12">
        <v>-1.1499999999999999</v>
      </c>
      <c r="Y6" s="12">
        <v>-0.37</v>
      </c>
      <c r="Z6" s="12">
        <v>1</v>
      </c>
      <c r="AA6" s="13" t="s">
        <v>214</v>
      </c>
      <c r="AB6" s="12">
        <v>0</v>
      </c>
    </row>
    <row r="7" spans="1:28" s="5" customFormat="1" x14ac:dyDescent="0.25">
      <c r="A7" s="14" t="s">
        <v>149</v>
      </c>
      <c r="B7" s="14" t="s">
        <v>49</v>
      </c>
      <c r="C7" s="14" t="s">
        <v>2</v>
      </c>
      <c r="D7" s="14">
        <v>3</v>
      </c>
      <c r="E7" s="14">
        <v>3</v>
      </c>
      <c r="F7" s="14">
        <v>2016</v>
      </c>
      <c r="G7" s="14">
        <v>2022</v>
      </c>
      <c r="H7" s="14">
        <v>1.95</v>
      </c>
      <c r="I7" s="14">
        <v>0.76</v>
      </c>
      <c r="J7" s="14">
        <v>3.89</v>
      </c>
      <c r="K7" s="14">
        <v>1</v>
      </c>
      <c r="L7" s="14" t="s">
        <v>214</v>
      </c>
      <c r="M7" s="14">
        <v>2E-3</v>
      </c>
      <c r="N7" s="100"/>
      <c r="O7" s="100"/>
      <c r="P7" s="149" t="s">
        <v>199</v>
      </c>
      <c r="Q7" s="149" t="s">
        <v>10</v>
      </c>
      <c r="R7" s="149" t="s">
        <v>215</v>
      </c>
      <c r="S7" s="12">
        <v>0</v>
      </c>
      <c r="T7" s="12">
        <v>0</v>
      </c>
      <c r="U7" s="12">
        <v>1988</v>
      </c>
      <c r="V7" s="12">
        <v>2022</v>
      </c>
      <c r="W7" s="12">
        <v>-2.0499999999999998</v>
      </c>
      <c r="X7" s="12">
        <v>-2.4</v>
      </c>
      <c r="Y7" s="12">
        <v>-1.65</v>
      </c>
      <c r="Z7" s="12">
        <v>1</v>
      </c>
      <c r="AA7" s="13" t="s">
        <v>214</v>
      </c>
      <c r="AB7" s="12">
        <v>0</v>
      </c>
    </row>
    <row r="8" spans="1:28" s="5" customFormat="1" x14ac:dyDescent="0.25">
      <c r="A8" s="14" t="s">
        <v>149</v>
      </c>
      <c r="B8" s="14" t="s">
        <v>115</v>
      </c>
      <c r="C8" s="14" t="s">
        <v>215</v>
      </c>
      <c r="D8" s="14">
        <v>1</v>
      </c>
      <c r="E8" s="14">
        <v>0</v>
      </c>
      <c r="F8" s="14">
        <v>1988</v>
      </c>
      <c r="G8" s="14">
        <v>2016</v>
      </c>
      <c r="H8" s="14">
        <v>1.1399999999999999</v>
      </c>
      <c r="I8" s="14">
        <v>0.56999999999999995</v>
      </c>
      <c r="J8" s="14">
        <v>1.44</v>
      </c>
      <c r="K8" s="14">
        <v>1</v>
      </c>
      <c r="L8" s="14" t="s">
        <v>214</v>
      </c>
      <c r="M8" s="14">
        <v>2.1999999999999999E-2</v>
      </c>
      <c r="N8" s="100"/>
      <c r="O8" s="100"/>
      <c r="P8" s="149" t="s">
        <v>199</v>
      </c>
      <c r="Q8" s="149" t="s">
        <v>37</v>
      </c>
      <c r="R8" s="149" t="s">
        <v>215</v>
      </c>
      <c r="S8" s="12">
        <v>0</v>
      </c>
      <c r="T8" s="12">
        <v>0</v>
      </c>
      <c r="U8" s="12">
        <v>1988</v>
      </c>
      <c r="V8" s="12">
        <v>2022</v>
      </c>
      <c r="W8" s="12">
        <v>-1.62</v>
      </c>
      <c r="X8" s="12">
        <v>-1.97</v>
      </c>
      <c r="Y8" s="12">
        <v>-1.28</v>
      </c>
      <c r="Z8" s="12">
        <v>1</v>
      </c>
      <c r="AA8" s="13" t="s">
        <v>214</v>
      </c>
      <c r="AB8" s="12">
        <v>0</v>
      </c>
    </row>
    <row r="9" spans="1:28" s="5" customFormat="1" x14ac:dyDescent="0.25">
      <c r="A9" s="14" t="s">
        <v>149</v>
      </c>
      <c r="B9" s="14" t="s">
        <v>115</v>
      </c>
      <c r="C9" s="14" t="s">
        <v>215</v>
      </c>
      <c r="D9" s="14">
        <v>1</v>
      </c>
      <c r="E9" s="14">
        <v>1</v>
      </c>
      <c r="F9" s="14">
        <v>2016</v>
      </c>
      <c r="G9" s="14">
        <v>2022</v>
      </c>
      <c r="H9" s="14">
        <v>3.42</v>
      </c>
      <c r="I9" s="14">
        <v>1.79</v>
      </c>
      <c r="J9" s="14">
        <v>6.49</v>
      </c>
      <c r="K9" s="14">
        <v>1</v>
      </c>
      <c r="L9" s="14" t="s">
        <v>214</v>
      </c>
      <c r="M9" s="14">
        <v>0</v>
      </c>
      <c r="N9" s="100"/>
      <c r="O9" s="100"/>
      <c r="P9" s="149" t="s">
        <v>199</v>
      </c>
      <c r="Q9" s="149" t="s">
        <v>36</v>
      </c>
      <c r="R9" s="149" t="s">
        <v>215</v>
      </c>
      <c r="S9" s="12">
        <v>0</v>
      </c>
      <c r="T9" s="12">
        <v>0</v>
      </c>
      <c r="U9" s="12">
        <v>1988</v>
      </c>
      <c r="V9" s="12">
        <v>2022</v>
      </c>
      <c r="W9" s="12">
        <v>-2.16</v>
      </c>
      <c r="X9" s="12">
        <v>-2.31</v>
      </c>
      <c r="Y9" s="12">
        <v>-2.02</v>
      </c>
      <c r="Z9" s="12">
        <v>1</v>
      </c>
      <c r="AA9" s="13" t="s">
        <v>214</v>
      </c>
      <c r="AB9" s="12">
        <v>0</v>
      </c>
    </row>
    <row r="10" spans="1:28" s="5" customFormat="1" x14ac:dyDescent="0.25">
      <c r="A10" s="14" t="s">
        <v>149</v>
      </c>
      <c r="B10" s="14" t="s">
        <v>10</v>
      </c>
      <c r="C10" s="14" t="s">
        <v>215</v>
      </c>
      <c r="D10" s="14">
        <v>1</v>
      </c>
      <c r="E10" s="14">
        <v>0</v>
      </c>
      <c r="F10" s="14">
        <v>1988</v>
      </c>
      <c r="G10" s="14">
        <v>2015</v>
      </c>
      <c r="H10" s="14">
        <v>-0.33</v>
      </c>
      <c r="I10" s="14">
        <v>-0.95</v>
      </c>
      <c r="J10" s="14">
        <v>-0.03</v>
      </c>
      <c r="K10" s="14">
        <v>1</v>
      </c>
      <c r="L10" s="14" t="s">
        <v>214</v>
      </c>
      <c r="M10" s="14">
        <v>3.4000000000000002E-2</v>
      </c>
      <c r="N10" s="100"/>
      <c r="O10" s="100"/>
    </row>
    <row r="11" spans="1:28" s="5" customFormat="1" x14ac:dyDescent="0.25">
      <c r="A11" s="14" t="s">
        <v>149</v>
      </c>
      <c r="B11" s="14" t="s">
        <v>10</v>
      </c>
      <c r="C11" s="14" t="s">
        <v>215</v>
      </c>
      <c r="D11" s="14">
        <v>1</v>
      </c>
      <c r="E11" s="14">
        <v>1</v>
      </c>
      <c r="F11" s="14">
        <v>2015</v>
      </c>
      <c r="G11" s="14">
        <v>2022</v>
      </c>
      <c r="H11" s="14">
        <v>2.23</v>
      </c>
      <c r="I11" s="14">
        <v>0.53</v>
      </c>
      <c r="J11" s="14">
        <v>5.54</v>
      </c>
      <c r="K11" s="14">
        <v>1</v>
      </c>
      <c r="L11" s="14" t="s">
        <v>214</v>
      </c>
      <c r="M11" s="14">
        <v>8.0000000000000002E-3</v>
      </c>
      <c r="N11" s="100"/>
      <c r="O11" s="100"/>
    </row>
    <row r="12" spans="1:28" s="5" customFormat="1" x14ac:dyDescent="0.25">
      <c r="A12" s="14" t="s">
        <v>149</v>
      </c>
      <c r="B12" s="14" t="s">
        <v>37</v>
      </c>
      <c r="C12" s="14" t="s">
        <v>215</v>
      </c>
      <c r="D12" s="14">
        <v>0</v>
      </c>
      <c r="E12" s="14">
        <v>0</v>
      </c>
      <c r="F12" s="14">
        <v>1988</v>
      </c>
      <c r="G12" s="14">
        <v>2022</v>
      </c>
      <c r="H12" s="14">
        <v>0.26</v>
      </c>
      <c r="I12" s="14">
        <v>0.06</v>
      </c>
      <c r="J12" s="14">
        <v>0.46</v>
      </c>
      <c r="K12" s="14">
        <v>1</v>
      </c>
      <c r="L12" s="14" t="s">
        <v>214</v>
      </c>
      <c r="M12" s="14">
        <v>0.01</v>
      </c>
      <c r="N12" s="100"/>
      <c r="O12" s="100"/>
    </row>
    <row r="13" spans="1:28" s="5" customFormat="1" x14ac:dyDescent="0.25">
      <c r="A13" s="14" t="s">
        <v>149</v>
      </c>
      <c r="B13" s="14" t="s">
        <v>36</v>
      </c>
      <c r="C13" s="14" t="s">
        <v>215</v>
      </c>
      <c r="D13" s="14">
        <v>2</v>
      </c>
      <c r="E13" s="14">
        <v>0</v>
      </c>
      <c r="F13" s="14">
        <v>1988</v>
      </c>
      <c r="G13" s="14">
        <v>1999</v>
      </c>
      <c r="H13" s="14">
        <v>1.44</v>
      </c>
      <c r="I13" s="14">
        <v>0.93</v>
      </c>
      <c r="J13" s="14">
        <v>2.17</v>
      </c>
      <c r="K13" s="14">
        <v>1</v>
      </c>
      <c r="L13" s="14" t="s">
        <v>214</v>
      </c>
      <c r="M13" s="14">
        <v>0</v>
      </c>
      <c r="N13" s="100"/>
      <c r="O13" s="100"/>
    </row>
    <row r="14" spans="1:28" s="5" customFormat="1" x14ac:dyDescent="0.25">
      <c r="A14" s="14" t="s">
        <v>149</v>
      </c>
      <c r="B14" s="14" t="s">
        <v>36</v>
      </c>
      <c r="C14" s="14" t="s">
        <v>215</v>
      </c>
      <c r="D14" s="14">
        <v>2</v>
      </c>
      <c r="E14" s="14">
        <v>1</v>
      </c>
      <c r="F14" s="14">
        <v>1999</v>
      </c>
      <c r="G14" s="14">
        <v>2004</v>
      </c>
      <c r="H14" s="14">
        <v>-3.16</v>
      </c>
      <c r="I14" s="14">
        <v>-5.92</v>
      </c>
      <c r="J14" s="14">
        <v>-1.5</v>
      </c>
      <c r="K14" s="14">
        <v>1</v>
      </c>
      <c r="L14" s="14" t="s">
        <v>214</v>
      </c>
      <c r="M14" s="14">
        <v>0</v>
      </c>
      <c r="N14" s="100"/>
      <c r="O14" s="100"/>
    </row>
    <row r="15" spans="1:28" s="5" customFormat="1" x14ac:dyDescent="0.25">
      <c r="A15" s="14" t="s">
        <v>149</v>
      </c>
      <c r="B15" s="14" t="s">
        <v>36</v>
      </c>
      <c r="C15" s="14" t="s">
        <v>215</v>
      </c>
      <c r="D15" s="14">
        <v>2</v>
      </c>
      <c r="E15" s="14">
        <v>2</v>
      </c>
      <c r="F15" s="14">
        <v>2004</v>
      </c>
      <c r="G15" s="14">
        <v>2022</v>
      </c>
      <c r="H15" s="14">
        <v>0.33</v>
      </c>
      <c r="I15" s="14">
        <v>0.04</v>
      </c>
      <c r="J15" s="14">
        <v>0.78</v>
      </c>
      <c r="K15" s="14">
        <v>1</v>
      </c>
      <c r="L15" s="14" t="s">
        <v>214</v>
      </c>
      <c r="M15" s="14">
        <v>2.8000000000000001E-2</v>
      </c>
      <c r="N15" s="100"/>
      <c r="O15" s="100"/>
    </row>
    <row r="16" spans="1:28" s="5" customFormat="1" x14ac:dyDescent="0.25">
      <c r="A16" s="31"/>
      <c r="B16" s="31"/>
      <c r="C16" s="31"/>
      <c r="D16" s="31"/>
      <c r="E16" s="31"/>
      <c r="F16" s="31"/>
      <c r="G16" s="31"/>
      <c r="H16" s="31"/>
      <c r="I16" s="31"/>
      <c r="J16" s="31"/>
      <c r="K16" s="31"/>
      <c r="L16" s="31"/>
      <c r="M16" s="31"/>
      <c r="N16" s="100"/>
      <c r="O16" s="100"/>
    </row>
    <row r="17" spans="1:15" s="5" customFormat="1" x14ac:dyDescent="0.25">
      <c r="A17" s="31"/>
      <c r="B17" s="31"/>
      <c r="C17" s="31"/>
      <c r="D17" s="31"/>
      <c r="E17" s="31"/>
      <c r="F17" s="31"/>
      <c r="G17" s="31"/>
      <c r="H17" s="31"/>
      <c r="I17" s="31"/>
      <c r="J17" s="31"/>
      <c r="K17" s="31"/>
      <c r="L17" s="31"/>
      <c r="M17" s="31"/>
      <c r="N17" s="100"/>
      <c r="O17" s="100"/>
    </row>
    <row r="18" spans="1:15" s="5" customFormat="1" x14ac:dyDescent="0.25">
      <c r="A18" s="31"/>
      <c r="B18" s="31"/>
      <c r="C18" s="31"/>
      <c r="D18" s="31"/>
      <c r="E18" s="31"/>
      <c r="F18" s="31"/>
      <c r="G18" s="31"/>
      <c r="H18" s="31"/>
      <c r="I18" s="31"/>
      <c r="J18" s="31"/>
      <c r="K18" s="31"/>
      <c r="L18" s="31"/>
      <c r="M18" s="31"/>
      <c r="N18" s="100"/>
      <c r="O18" s="100"/>
    </row>
    <row r="19" spans="1:15" s="5" customFormat="1" x14ac:dyDescent="0.25">
      <c r="A19" s="31"/>
      <c r="B19" s="31"/>
      <c r="C19" s="31"/>
      <c r="D19" s="31"/>
      <c r="E19" s="31"/>
      <c r="F19" s="31"/>
      <c r="G19" s="31"/>
      <c r="H19" s="31"/>
      <c r="I19" s="31"/>
      <c r="J19" s="31"/>
      <c r="K19" s="31"/>
      <c r="L19" s="31"/>
      <c r="M19" s="31"/>
      <c r="N19" s="100"/>
      <c r="O19" s="100"/>
    </row>
    <row r="20" spans="1:15" s="5" customFormat="1" x14ac:dyDescent="0.25">
      <c r="A20" s="31"/>
      <c r="B20" s="31"/>
      <c r="C20" s="31"/>
      <c r="D20" s="31"/>
      <c r="E20" s="31"/>
      <c r="F20" s="31"/>
      <c r="G20" s="31"/>
      <c r="H20" s="31"/>
      <c r="I20" s="31"/>
      <c r="J20" s="31"/>
      <c r="K20" s="31"/>
      <c r="L20" s="31"/>
      <c r="M20" s="31"/>
      <c r="N20" s="100"/>
      <c r="O20" s="100"/>
    </row>
    <row r="21" spans="1:15" s="5" customFormat="1" x14ac:dyDescent="0.25">
      <c r="A21" s="31"/>
      <c r="B21" s="31"/>
      <c r="C21" s="31"/>
      <c r="D21" s="31"/>
      <c r="E21" s="31"/>
      <c r="F21" s="31"/>
      <c r="G21" s="31"/>
      <c r="H21" s="31"/>
      <c r="I21" s="31"/>
      <c r="J21" s="31"/>
      <c r="K21" s="31"/>
      <c r="L21" s="31"/>
      <c r="M21" s="31"/>
      <c r="N21" s="100"/>
      <c r="O21" s="100"/>
    </row>
    <row r="22" spans="1:15" s="5" customFormat="1" x14ac:dyDescent="0.25">
      <c r="A22" s="31"/>
      <c r="B22" s="31"/>
      <c r="C22" s="31"/>
      <c r="D22" s="31"/>
      <c r="E22" s="31"/>
      <c r="F22" s="31"/>
      <c r="G22" s="31"/>
      <c r="H22" s="31"/>
      <c r="I22" s="31"/>
      <c r="J22" s="31"/>
      <c r="K22" s="31"/>
      <c r="L22" s="31"/>
      <c r="M22" s="31"/>
      <c r="N22" s="100"/>
      <c r="O22" s="100"/>
    </row>
    <row r="23" spans="1:15" s="5" customFormat="1" x14ac:dyDescent="0.25">
      <c r="A23" s="31"/>
      <c r="B23" s="31"/>
      <c r="C23" s="31"/>
      <c r="D23" s="31"/>
      <c r="E23" s="31"/>
      <c r="F23" s="31"/>
      <c r="G23" s="31"/>
      <c r="H23" s="31"/>
      <c r="I23" s="31"/>
      <c r="J23" s="31"/>
      <c r="K23" s="31"/>
      <c r="L23" s="31"/>
      <c r="M23" s="31"/>
      <c r="N23" s="100"/>
      <c r="O23" s="100"/>
    </row>
    <row r="24" spans="1:15" s="5" customFormat="1" x14ac:dyDescent="0.25">
      <c r="A24" s="31"/>
      <c r="B24" s="31"/>
      <c r="C24" s="31"/>
      <c r="D24" s="31"/>
      <c r="E24" s="31"/>
      <c r="F24" s="31"/>
      <c r="G24" s="31"/>
      <c r="H24" s="31"/>
      <c r="I24" s="31"/>
      <c r="J24" s="31"/>
      <c r="K24" s="31"/>
      <c r="L24" s="31"/>
      <c r="M24" s="31"/>
      <c r="N24" s="100"/>
      <c r="O24" s="100"/>
    </row>
    <row r="25" spans="1:15" s="5" customFormat="1" x14ac:dyDescent="0.25">
      <c r="A25" s="31"/>
      <c r="B25" s="31"/>
      <c r="C25" s="31" t="s">
        <v>35</v>
      </c>
      <c r="D25" s="31"/>
      <c r="E25" s="31"/>
      <c r="F25" s="31"/>
      <c r="G25" s="31"/>
      <c r="H25" s="31"/>
      <c r="I25" s="31"/>
      <c r="J25" s="31"/>
      <c r="K25" s="31"/>
      <c r="L25" s="31"/>
      <c r="M25" s="31"/>
      <c r="N25" s="100"/>
      <c r="O25" s="100"/>
    </row>
    <row r="26" spans="1:15" s="5" customFormat="1" x14ac:dyDescent="0.25">
      <c r="A26" s="31"/>
      <c r="B26" s="31"/>
      <c r="C26" s="31"/>
      <c r="D26" s="31"/>
      <c r="E26" s="31"/>
      <c r="F26" s="31"/>
      <c r="G26" s="31"/>
      <c r="H26" s="31"/>
      <c r="I26" s="31"/>
      <c r="J26" s="31"/>
      <c r="K26" s="31"/>
      <c r="L26" s="31"/>
      <c r="M26" s="31"/>
      <c r="N26" s="100"/>
      <c r="O26" s="100"/>
    </row>
    <row r="27" spans="1:15" s="5" customFormat="1" x14ac:dyDescent="0.25">
      <c r="A27" s="31"/>
      <c r="B27" s="31"/>
      <c r="C27" s="31"/>
      <c r="D27" s="31"/>
      <c r="E27" s="31"/>
      <c r="F27" s="31"/>
      <c r="G27" s="31"/>
      <c r="H27" s="31"/>
      <c r="I27" s="31"/>
      <c r="J27" s="31"/>
      <c r="K27" s="31"/>
      <c r="L27" s="31"/>
      <c r="M27" s="31"/>
      <c r="N27" s="100"/>
      <c r="O27" s="100"/>
    </row>
    <row r="28" spans="1:15" s="5" customFormat="1" x14ac:dyDescent="0.25">
      <c r="A28" s="31"/>
      <c r="B28" s="31"/>
      <c r="C28" s="31"/>
      <c r="D28" s="31"/>
      <c r="E28" s="31"/>
      <c r="F28" s="31"/>
      <c r="G28" s="31"/>
      <c r="H28" s="31"/>
      <c r="I28" s="31"/>
      <c r="J28" s="31"/>
      <c r="K28" s="31"/>
      <c r="L28" s="31"/>
      <c r="M28" s="31"/>
      <c r="N28" s="100"/>
      <c r="O28" s="100"/>
    </row>
    <row r="29" spans="1:15" s="5" customFormat="1" x14ac:dyDescent="0.25">
      <c r="A29" s="31"/>
      <c r="B29" s="31"/>
      <c r="C29" s="31"/>
      <c r="D29" s="31"/>
      <c r="E29" s="31"/>
      <c r="F29" s="31"/>
      <c r="G29" s="31"/>
      <c r="H29" s="31"/>
      <c r="I29" s="31"/>
      <c r="J29" s="31"/>
      <c r="K29" s="31"/>
      <c r="L29" s="31"/>
      <c r="M29" s="31"/>
      <c r="N29" s="100"/>
      <c r="O29" s="100"/>
    </row>
    <row r="30" spans="1:15" s="5" customFormat="1" x14ac:dyDescent="0.25">
      <c r="A30" s="31"/>
      <c r="B30" s="31"/>
      <c r="C30" s="31"/>
      <c r="D30" s="31"/>
      <c r="E30" s="31"/>
      <c r="F30" s="31"/>
      <c r="G30" s="31"/>
      <c r="H30" s="31"/>
      <c r="I30" s="31"/>
      <c r="J30" s="31"/>
      <c r="K30" s="31"/>
      <c r="L30" s="31"/>
      <c r="M30" s="31"/>
      <c r="N30" s="100"/>
      <c r="O30" s="100"/>
    </row>
    <row r="31" spans="1:15" s="5" customFormat="1" x14ac:dyDescent="0.25">
      <c r="A31" s="31"/>
      <c r="B31" s="31"/>
      <c r="C31" s="31"/>
      <c r="D31" s="31"/>
      <c r="E31" s="31"/>
      <c r="F31" s="31"/>
      <c r="G31" s="31"/>
      <c r="H31" s="31"/>
      <c r="I31" s="31"/>
      <c r="J31" s="31"/>
      <c r="K31" s="31"/>
      <c r="L31" s="31"/>
      <c r="M31" s="31"/>
      <c r="N31" s="100"/>
      <c r="O31" s="100"/>
    </row>
    <row r="32" spans="1:15" s="5" customFormat="1" x14ac:dyDescent="0.25">
      <c r="A32" s="31"/>
      <c r="B32" s="31"/>
      <c r="C32" s="31"/>
      <c r="D32" s="31"/>
      <c r="E32" s="31"/>
      <c r="F32" s="31"/>
      <c r="G32" s="31"/>
      <c r="H32" s="31"/>
      <c r="I32" s="31"/>
      <c r="J32" s="31"/>
      <c r="K32" s="31"/>
      <c r="L32" s="31"/>
      <c r="M32" s="31"/>
      <c r="N32" s="100"/>
      <c r="O32" s="100"/>
    </row>
    <row r="33" spans="1:15" s="5" customFormat="1" x14ac:dyDescent="0.25">
      <c r="A33" s="31"/>
      <c r="B33" s="31"/>
      <c r="C33" s="31"/>
      <c r="D33" s="31"/>
      <c r="E33" s="31"/>
      <c r="F33" s="31"/>
      <c r="G33" s="31"/>
      <c r="H33" s="31"/>
      <c r="I33" s="31"/>
      <c r="J33" s="31"/>
      <c r="K33" s="31"/>
      <c r="L33" s="31"/>
      <c r="M33" s="31"/>
      <c r="N33" s="100"/>
      <c r="O33" s="100"/>
    </row>
    <row r="34" spans="1:15" s="5" customFormat="1" x14ac:dyDescent="0.25">
      <c r="A34" s="31"/>
      <c r="B34" s="31"/>
      <c r="C34" s="31"/>
      <c r="D34" s="31"/>
      <c r="E34" s="31"/>
      <c r="F34" s="31"/>
      <c r="G34" s="31"/>
      <c r="H34" s="31"/>
      <c r="I34" s="31"/>
      <c r="J34" s="31"/>
      <c r="K34" s="31"/>
      <c r="L34" s="31"/>
      <c r="M34" s="31"/>
      <c r="N34" s="100"/>
      <c r="O34" s="100"/>
    </row>
    <row r="35" spans="1:15" s="5" customFormat="1" x14ac:dyDescent="0.25">
      <c r="A35" s="31"/>
      <c r="B35" s="31"/>
      <c r="C35" s="31"/>
      <c r="D35" s="31"/>
      <c r="E35" s="31"/>
      <c r="F35" s="31"/>
      <c r="G35" s="31"/>
      <c r="H35" s="31"/>
      <c r="I35" s="31"/>
      <c r="J35" s="31"/>
      <c r="K35" s="31"/>
      <c r="L35" s="31"/>
      <c r="M35" s="31"/>
      <c r="N35" s="100"/>
      <c r="O35" s="100"/>
    </row>
    <row r="36" spans="1:15" s="5" customFormat="1" x14ac:dyDescent="0.25">
      <c r="A36" s="31"/>
      <c r="B36" s="31"/>
      <c r="C36" s="31" t="s">
        <v>85</v>
      </c>
      <c r="D36" s="31"/>
      <c r="E36" s="31"/>
      <c r="F36" s="31"/>
      <c r="G36" s="31"/>
      <c r="H36" s="31"/>
      <c r="I36" s="31"/>
      <c r="J36" s="31"/>
      <c r="K36" s="31"/>
      <c r="L36" s="31"/>
      <c r="M36" s="31"/>
      <c r="N36" s="100"/>
      <c r="O36" s="100"/>
    </row>
    <row r="37" spans="1:15" s="5" customFormat="1" x14ac:dyDescent="0.25">
      <c r="A37" s="31"/>
      <c r="B37" s="31"/>
      <c r="C37" s="31"/>
      <c r="D37" s="31"/>
      <c r="E37" s="31"/>
      <c r="F37" s="31"/>
      <c r="G37" s="31"/>
      <c r="H37" s="31"/>
      <c r="I37" s="31"/>
      <c r="J37" s="31"/>
      <c r="K37" s="31"/>
      <c r="L37" s="31"/>
      <c r="M37" s="31"/>
      <c r="N37" s="100"/>
      <c r="O37" s="100"/>
    </row>
    <row r="38" spans="1:15" s="5" customFormat="1" x14ac:dyDescent="0.25">
      <c r="A38" s="31"/>
      <c r="B38" s="31"/>
      <c r="C38" s="31"/>
      <c r="D38" s="31"/>
      <c r="E38" s="31"/>
      <c r="F38" s="31"/>
      <c r="G38" s="31"/>
      <c r="H38" s="31"/>
      <c r="I38" s="31"/>
      <c r="J38" s="31"/>
      <c r="K38" s="31"/>
      <c r="L38" s="31"/>
      <c r="M38" s="31"/>
      <c r="N38" s="100"/>
      <c r="O38" s="100"/>
    </row>
    <row r="39" spans="1:15" s="5" customFormat="1" x14ac:dyDescent="0.25">
      <c r="A39" s="31"/>
      <c r="B39" s="31"/>
      <c r="C39" s="31"/>
      <c r="D39" s="31"/>
      <c r="E39" s="31"/>
      <c r="F39" s="31"/>
      <c r="G39" s="31"/>
      <c r="H39" s="31"/>
      <c r="I39" s="31"/>
      <c r="J39" s="31"/>
      <c r="K39" s="31"/>
      <c r="L39" s="31"/>
      <c r="M39" s="31"/>
      <c r="N39" s="100"/>
      <c r="O39" s="100"/>
    </row>
    <row r="40" spans="1:15" s="5" customFormat="1" x14ac:dyDescent="0.25">
      <c r="A40" s="31"/>
      <c r="B40" s="31"/>
      <c r="C40" s="31"/>
      <c r="D40" s="31"/>
      <c r="E40" s="31"/>
      <c r="F40" s="31"/>
      <c r="G40" s="31"/>
      <c r="H40" s="31"/>
      <c r="I40" s="31"/>
      <c r="J40" s="31"/>
      <c r="K40" s="31"/>
      <c r="L40" s="31"/>
      <c r="M40" s="31"/>
      <c r="N40" s="100"/>
      <c r="O40" s="100"/>
    </row>
    <row r="41" spans="1:15" s="5" customFormat="1" x14ac:dyDescent="0.25">
      <c r="A41" s="31"/>
      <c r="B41" s="31"/>
      <c r="C41" s="31"/>
      <c r="D41" s="31"/>
      <c r="E41" s="31"/>
      <c r="F41" s="31"/>
      <c r="G41" s="31"/>
      <c r="H41" s="31"/>
      <c r="I41" s="31"/>
      <c r="J41" s="31"/>
      <c r="K41" s="31"/>
      <c r="L41" s="31"/>
      <c r="M41" s="31"/>
      <c r="N41" s="100"/>
      <c r="O41" s="100"/>
    </row>
    <row r="42" spans="1:15" s="5" customFormat="1" x14ac:dyDescent="0.25">
      <c r="A42" s="31"/>
      <c r="B42" s="31"/>
      <c r="C42" s="31"/>
      <c r="D42" s="31"/>
      <c r="E42" s="31"/>
      <c r="F42" s="31"/>
      <c r="G42" s="31"/>
      <c r="H42" s="31"/>
      <c r="I42" s="31"/>
      <c r="J42" s="31"/>
      <c r="K42" s="31"/>
      <c r="L42" s="31"/>
      <c r="M42" s="31"/>
      <c r="N42" s="100"/>
      <c r="O42" s="100"/>
    </row>
    <row r="43" spans="1:15" s="5" customFormat="1" x14ac:dyDescent="0.25">
      <c r="A43" s="31"/>
      <c r="B43" s="31"/>
      <c r="C43" s="31"/>
      <c r="D43" s="31"/>
      <c r="E43" s="31"/>
      <c r="F43" s="31"/>
      <c r="G43" s="31"/>
      <c r="H43" s="31"/>
      <c r="I43" s="31"/>
      <c r="J43" s="31"/>
      <c r="K43" s="31"/>
      <c r="L43" s="31"/>
      <c r="M43" s="31"/>
      <c r="N43" s="100"/>
      <c r="O43" s="100"/>
    </row>
    <row r="44" spans="1:15" s="5" customFormat="1" x14ac:dyDescent="0.25">
      <c r="A44" s="31"/>
      <c r="B44" s="31"/>
      <c r="C44" s="31"/>
      <c r="D44" s="31"/>
      <c r="E44" s="31"/>
      <c r="F44" s="31"/>
      <c r="G44" s="31"/>
      <c r="H44" s="31"/>
      <c r="I44" s="31"/>
      <c r="J44" s="31"/>
      <c r="K44" s="31"/>
      <c r="L44" s="31"/>
      <c r="M44" s="31"/>
      <c r="N44" s="100"/>
      <c r="O44" s="100"/>
    </row>
    <row r="45" spans="1:15" s="5" customFormat="1" x14ac:dyDescent="0.25">
      <c r="A45" s="31"/>
      <c r="B45" s="31"/>
      <c r="C45" s="31"/>
      <c r="D45" s="31"/>
      <c r="E45" s="31"/>
      <c r="F45" s="31"/>
      <c r="G45" s="31"/>
      <c r="H45" s="31"/>
      <c r="I45" s="31"/>
      <c r="J45" s="31"/>
      <c r="K45" s="31"/>
      <c r="L45" s="31"/>
      <c r="M45" s="31"/>
      <c r="N45" s="100"/>
      <c r="O45" s="100"/>
    </row>
    <row r="46" spans="1:15" s="5" customFormat="1" x14ac:dyDescent="0.25">
      <c r="A46" s="31"/>
      <c r="B46" s="31"/>
      <c r="C46" s="31"/>
      <c r="D46" s="31"/>
      <c r="E46" s="31"/>
      <c r="F46" s="31"/>
      <c r="G46" s="31"/>
      <c r="H46" s="31"/>
      <c r="I46" s="31"/>
      <c r="J46" s="31"/>
      <c r="K46" s="31"/>
      <c r="L46" s="31"/>
      <c r="M46" s="31"/>
      <c r="N46" s="100"/>
      <c r="O46" s="100"/>
    </row>
    <row r="47" spans="1:15" s="5" customFormat="1" x14ac:dyDescent="0.25">
      <c r="A47" s="31"/>
      <c r="B47" s="31"/>
      <c r="C47" s="31"/>
      <c r="D47" s="31"/>
      <c r="E47" s="31"/>
      <c r="F47" s="31"/>
      <c r="G47" s="31"/>
      <c r="H47" s="31"/>
      <c r="I47" s="31"/>
      <c r="J47" s="31"/>
      <c r="K47" s="31"/>
      <c r="L47" s="31"/>
      <c r="M47" s="31"/>
      <c r="N47" s="100"/>
      <c r="O47" s="100"/>
    </row>
    <row r="48" spans="1:15" s="5" customFormat="1" x14ac:dyDescent="0.25">
      <c r="A48" s="31"/>
      <c r="B48" s="31"/>
      <c r="C48" s="31"/>
      <c r="D48" s="31"/>
      <c r="E48" s="31"/>
      <c r="F48" s="31"/>
      <c r="G48" s="31"/>
      <c r="H48" s="31"/>
      <c r="I48" s="31"/>
      <c r="J48" s="31"/>
      <c r="K48" s="31"/>
      <c r="L48" s="31"/>
      <c r="M48" s="31"/>
      <c r="N48" s="100"/>
      <c r="O48" s="100"/>
    </row>
    <row r="49" spans="1:15" s="5" customFormat="1" x14ac:dyDescent="0.25">
      <c r="A49" s="31"/>
      <c r="B49" s="31"/>
      <c r="C49" s="31"/>
      <c r="D49" s="31"/>
      <c r="E49" s="31"/>
      <c r="F49" s="31"/>
      <c r="G49" s="31"/>
      <c r="H49" s="31"/>
      <c r="I49" s="31"/>
      <c r="J49" s="31"/>
      <c r="K49" s="31"/>
      <c r="L49" s="31"/>
      <c r="M49" s="31"/>
      <c r="N49" s="100"/>
      <c r="O49" s="100"/>
    </row>
    <row r="50" spans="1:15" s="5" customFormat="1" x14ac:dyDescent="0.25">
      <c r="A50" s="31"/>
      <c r="B50" s="31"/>
      <c r="C50" s="31"/>
      <c r="D50" s="31"/>
      <c r="E50" s="31"/>
      <c r="F50" s="31"/>
      <c r="G50" s="31"/>
      <c r="H50" s="31"/>
      <c r="I50" s="31"/>
      <c r="J50" s="31"/>
      <c r="K50" s="31"/>
      <c r="L50" s="31"/>
      <c r="M50" s="31"/>
      <c r="N50" s="100"/>
      <c r="O50" s="100"/>
    </row>
    <row r="51" spans="1:15" s="5" customFormat="1" x14ac:dyDescent="0.25">
      <c r="A51" s="31"/>
      <c r="B51" s="31"/>
      <c r="C51" s="31"/>
      <c r="D51" s="31"/>
      <c r="E51" s="31"/>
      <c r="F51" s="31"/>
      <c r="G51" s="31"/>
      <c r="H51" s="31"/>
      <c r="I51" s="31"/>
      <c r="J51" s="31"/>
      <c r="K51" s="31"/>
      <c r="L51" s="31"/>
      <c r="M51" s="31"/>
      <c r="N51" s="100"/>
      <c r="O51" s="100"/>
    </row>
    <row r="52" spans="1:15" s="5" customFormat="1" x14ac:dyDescent="0.25">
      <c r="A52" s="31"/>
      <c r="B52" s="31"/>
      <c r="C52" s="31"/>
      <c r="D52" s="31"/>
      <c r="E52" s="31"/>
      <c r="F52" s="31"/>
      <c r="G52" s="31"/>
      <c r="H52" s="31"/>
      <c r="I52" s="31"/>
      <c r="J52" s="31"/>
      <c r="K52" s="31"/>
      <c r="L52" s="31"/>
      <c r="M52" s="31"/>
      <c r="N52" s="100"/>
      <c r="O52" s="100"/>
    </row>
    <row r="53" spans="1:15" s="5" customFormat="1" x14ac:dyDescent="0.25">
      <c r="A53" s="31"/>
      <c r="B53" s="31"/>
      <c r="C53" s="31"/>
      <c r="D53" s="31"/>
      <c r="E53" s="31"/>
      <c r="F53" s="31"/>
      <c r="G53" s="31"/>
      <c r="H53" s="31"/>
      <c r="I53" s="31"/>
      <c r="J53" s="31"/>
      <c r="K53" s="31"/>
      <c r="L53" s="31"/>
      <c r="M53" s="31"/>
      <c r="N53" s="100"/>
      <c r="O53" s="100"/>
    </row>
    <row r="54" spans="1:15" s="5" customFormat="1" x14ac:dyDescent="0.25">
      <c r="A54" s="31"/>
      <c r="B54" s="31"/>
      <c r="C54" s="31"/>
      <c r="D54" s="31"/>
      <c r="E54" s="31"/>
      <c r="F54" s="31"/>
      <c r="G54" s="31"/>
      <c r="H54" s="31"/>
      <c r="I54" s="31"/>
      <c r="J54" s="31"/>
      <c r="K54" s="31"/>
      <c r="L54" s="31"/>
      <c r="M54" s="31"/>
      <c r="N54" s="100"/>
      <c r="O54" s="100"/>
    </row>
    <row r="55" spans="1:15" s="5" customFormat="1" x14ac:dyDescent="0.25">
      <c r="B55" s="31"/>
      <c r="C55" s="31"/>
      <c r="D55" s="31"/>
      <c r="E55" s="31"/>
      <c r="F55" s="31"/>
      <c r="G55" s="31"/>
      <c r="H55" s="31"/>
      <c r="I55" s="31"/>
      <c r="J55" s="31"/>
      <c r="K55" s="31"/>
      <c r="L55" s="31"/>
      <c r="M55" s="31"/>
      <c r="N55" s="100"/>
      <c r="O55" s="100"/>
    </row>
    <row r="56" spans="1:15" s="5" customFormat="1" x14ac:dyDescent="0.25">
      <c r="B56" s="31"/>
      <c r="C56" s="59"/>
      <c r="D56" s="59"/>
      <c r="E56" s="59"/>
      <c r="F56" s="59"/>
      <c r="G56" s="59"/>
      <c r="H56" s="59"/>
      <c r="I56" s="59"/>
      <c r="J56" s="59"/>
      <c r="K56" s="59"/>
      <c r="L56" s="59"/>
      <c r="M56" s="59"/>
      <c r="N56" s="100"/>
      <c r="O56" s="100"/>
    </row>
    <row r="57" spans="1:15" s="5" customFormat="1" ht="23.25" x14ac:dyDescent="0.35">
      <c r="A57" s="36"/>
      <c r="B57" s="36"/>
      <c r="C57" s="36"/>
      <c r="D57" s="36"/>
      <c r="E57" s="36"/>
      <c r="F57" s="36"/>
      <c r="G57" s="36"/>
      <c r="H57" s="36"/>
      <c r="I57" s="36"/>
      <c r="J57" s="36"/>
      <c r="K57" s="36"/>
      <c r="L57" s="36"/>
      <c r="M57" s="36"/>
      <c r="N57" s="100"/>
      <c r="O57" s="100"/>
    </row>
    <row r="58" spans="1:15" s="5" customFormat="1" ht="23.25" x14ac:dyDescent="0.35">
      <c r="A58" s="36"/>
      <c r="B58" s="36"/>
      <c r="C58" s="36"/>
      <c r="D58" s="36"/>
      <c r="E58" s="36"/>
      <c r="F58" s="36"/>
      <c r="G58" s="36"/>
      <c r="H58" s="36"/>
      <c r="I58" s="36"/>
      <c r="J58" s="36"/>
      <c r="K58" s="36"/>
      <c r="L58" s="36"/>
      <c r="M58" s="36"/>
      <c r="N58" s="100"/>
      <c r="O58" s="100"/>
    </row>
    <row r="59" spans="1:15" s="5" customFormat="1" ht="15.75" x14ac:dyDescent="0.25">
      <c r="A59" s="34"/>
      <c r="B59" s="34"/>
      <c r="C59" s="34"/>
      <c r="D59" s="34"/>
      <c r="E59" s="34"/>
      <c r="F59" s="34"/>
      <c r="G59" s="34"/>
      <c r="H59" s="34"/>
      <c r="I59" s="34"/>
      <c r="J59" s="34"/>
      <c r="K59" s="34"/>
      <c r="L59" s="34"/>
      <c r="M59" s="34"/>
      <c r="N59" s="100"/>
      <c r="O59" s="100"/>
    </row>
    <row r="60" spans="1:15" s="5" customFormat="1" x14ac:dyDescent="0.25">
      <c r="B60" s="31"/>
      <c r="C60" s="59"/>
      <c r="D60" s="59"/>
      <c r="E60" s="59"/>
      <c r="F60" s="59"/>
      <c r="G60" s="59"/>
      <c r="H60" s="59"/>
      <c r="I60" s="59"/>
      <c r="J60" s="59"/>
      <c r="K60" s="59"/>
      <c r="L60" s="59"/>
      <c r="M60" s="59"/>
      <c r="N60" s="100"/>
      <c r="O60" s="100"/>
    </row>
    <row r="61" spans="1:15" s="5" customFormat="1" x14ac:dyDescent="0.25">
      <c r="B61" s="31"/>
      <c r="C61" s="59"/>
      <c r="D61" s="59"/>
      <c r="E61" s="59"/>
      <c r="F61" s="59"/>
      <c r="G61" s="59"/>
      <c r="H61" s="59"/>
      <c r="I61" s="59"/>
      <c r="J61" s="59"/>
      <c r="K61" s="59"/>
      <c r="L61" s="59"/>
      <c r="M61" s="59"/>
      <c r="N61" s="100"/>
      <c r="O61" s="100"/>
    </row>
    <row r="62" spans="1:15" s="5" customFormat="1" x14ac:dyDescent="0.25">
      <c r="B62" s="31"/>
      <c r="C62" s="59"/>
      <c r="D62" s="59"/>
      <c r="E62" s="59"/>
      <c r="F62" s="59"/>
      <c r="G62" s="59"/>
      <c r="H62" s="59"/>
      <c r="I62" s="59"/>
      <c r="J62" s="59"/>
      <c r="K62" s="59"/>
      <c r="L62" s="59"/>
      <c r="M62" s="59"/>
      <c r="N62" s="100"/>
      <c r="O62" s="100"/>
    </row>
    <row r="63" spans="1:15" s="5" customFormat="1" x14ac:dyDescent="0.25">
      <c r="B63" s="31"/>
      <c r="C63" s="59"/>
      <c r="D63" s="59"/>
      <c r="E63" s="59"/>
      <c r="F63" s="59"/>
      <c r="G63" s="59"/>
      <c r="H63" s="59"/>
      <c r="I63" s="59"/>
      <c r="J63" s="59"/>
      <c r="K63" s="59"/>
      <c r="L63" s="59"/>
      <c r="M63" s="59"/>
      <c r="N63" s="100"/>
      <c r="O63" s="100"/>
    </row>
    <row r="64" spans="1:15" s="5" customFormat="1" x14ac:dyDescent="0.25">
      <c r="B64" s="31"/>
      <c r="C64" s="59"/>
      <c r="D64" s="59"/>
      <c r="E64" s="59"/>
      <c r="F64" s="59"/>
      <c r="G64" s="59"/>
      <c r="H64" s="59"/>
      <c r="I64" s="59"/>
      <c r="J64" s="59"/>
      <c r="K64" s="59"/>
      <c r="L64" s="59"/>
      <c r="M64" s="59"/>
      <c r="N64" s="100"/>
      <c r="O64" s="100"/>
    </row>
    <row r="65" spans="1:28" s="5" customFormat="1" ht="23.25" x14ac:dyDescent="0.35">
      <c r="B65" s="31"/>
      <c r="C65" s="59"/>
      <c r="D65" s="59"/>
      <c r="E65" s="59"/>
      <c r="F65" s="59"/>
      <c r="G65" s="59"/>
      <c r="H65" s="59"/>
      <c r="I65" s="59"/>
      <c r="J65" s="59"/>
      <c r="K65" s="59"/>
      <c r="L65" s="59"/>
      <c r="M65" s="59"/>
      <c r="N65" s="100"/>
      <c r="O65" s="100"/>
      <c r="P65" s="36"/>
      <c r="Q65" s="36"/>
      <c r="R65" s="36"/>
      <c r="S65" s="36"/>
      <c r="T65" s="36"/>
      <c r="U65" s="36"/>
      <c r="V65" s="36"/>
      <c r="W65" s="36"/>
      <c r="X65" s="36"/>
      <c r="Y65" s="36"/>
      <c r="Z65" s="36"/>
      <c r="AA65" s="36"/>
      <c r="AB65" s="36"/>
    </row>
    <row r="66" spans="1:28" s="5" customFormat="1" ht="23.25" x14ac:dyDescent="0.35">
      <c r="B66" s="31"/>
      <c r="C66" s="59"/>
      <c r="D66" s="59"/>
      <c r="E66" s="59"/>
      <c r="F66" s="59"/>
      <c r="G66" s="59"/>
      <c r="H66" s="59"/>
      <c r="I66" s="59"/>
      <c r="J66" s="59"/>
      <c r="K66" s="59"/>
      <c r="L66" s="59"/>
      <c r="M66" s="59"/>
      <c r="N66" s="100"/>
      <c r="O66" s="100"/>
      <c r="P66" s="36"/>
      <c r="Q66" s="36"/>
      <c r="R66" s="36"/>
      <c r="S66" s="36"/>
      <c r="T66" s="36"/>
      <c r="U66" s="36"/>
      <c r="V66" s="36"/>
      <c r="W66" s="36"/>
      <c r="X66" s="36"/>
      <c r="Y66" s="36"/>
      <c r="Z66" s="36"/>
      <c r="AA66" s="36"/>
      <c r="AB66" s="36"/>
    </row>
    <row r="67" spans="1:28" s="5" customFormat="1" ht="15.75" x14ac:dyDescent="0.25">
      <c r="B67" s="31"/>
      <c r="C67" s="59"/>
      <c r="D67" s="59"/>
      <c r="E67" s="59"/>
      <c r="F67" s="59"/>
      <c r="G67" s="59"/>
      <c r="H67" s="59"/>
      <c r="I67" s="59"/>
      <c r="J67" s="59"/>
      <c r="K67" s="59"/>
      <c r="L67" s="59"/>
      <c r="M67" s="59"/>
      <c r="N67" s="100"/>
      <c r="O67" s="100"/>
      <c r="P67" s="34"/>
      <c r="Q67" s="34"/>
      <c r="R67" s="34"/>
      <c r="S67" s="34"/>
      <c r="T67" s="34"/>
      <c r="U67" s="34"/>
      <c r="V67" s="34"/>
      <c r="W67" s="34"/>
      <c r="X67" s="34"/>
      <c r="Y67" s="34"/>
      <c r="Z67" s="34"/>
      <c r="AA67" s="34"/>
      <c r="AB67" s="34"/>
    </row>
    <row r="68" spans="1:28" s="5" customFormat="1" x14ac:dyDescent="0.25">
      <c r="B68" s="31"/>
      <c r="C68" s="59"/>
      <c r="D68" s="59"/>
      <c r="E68" s="59"/>
      <c r="F68" s="59"/>
      <c r="G68" s="59"/>
      <c r="H68" s="59"/>
      <c r="I68" s="59"/>
      <c r="J68" s="59"/>
      <c r="K68" s="59"/>
      <c r="L68" s="59"/>
      <c r="M68" s="59"/>
      <c r="N68" s="100"/>
      <c r="O68" s="100"/>
    </row>
    <row r="69" spans="1:28" s="36" customFormat="1" ht="33.6" customHeight="1" x14ac:dyDescent="0.35">
      <c r="A69" s="5"/>
      <c r="B69" s="31"/>
      <c r="C69" s="59"/>
      <c r="D69" s="59"/>
      <c r="E69" s="59"/>
      <c r="F69" s="59"/>
      <c r="G69" s="59"/>
      <c r="H69" s="59"/>
      <c r="I69" s="59"/>
      <c r="J69" s="59"/>
      <c r="K69" s="59"/>
      <c r="L69" s="59"/>
      <c r="M69" s="59"/>
      <c r="N69" s="98"/>
      <c r="O69" s="98"/>
      <c r="P69" s="5"/>
      <c r="Q69" s="5"/>
      <c r="R69" s="5"/>
      <c r="S69" s="5"/>
      <c r="T69" s="5"/>
      <c r="U69" s="5"/>
      <c r="V69" s="5"/>
      <c r="W69" s="5"/>
      <c r="X69" s="5"/>
      <c r="Y69" s="5"/>
      <c r="Z69" s="5"/>
      <c r="AA69" s="5"/>
      <c r="AB69" s="5"/>
    </row>
    <row r="70" spans="1:28" s="36" customFormat="1" ht="23.25" x14ac:dyDescent="0.35">
      <c r="A70" s="5"/>
      <c r="B70" s="31"/>
      <c r="C70" s="59"/>
      <c r="D70" s="59"/>
      <c r="E70" s="59"/>
      <c r="F70" s="59"/>
      <c r="G70" s="59"/>
      <c r="H70" s="59"/>
      <c r="I70" s="59"/>
      <c r="J70" s="59"/>
      <c r="K70" s="59"/>
      <c r="L70" s="59"/>
      <c r="M70" s="59"/>
      <c r="N70" s="98"/>
      <c r="O70" s="98"/>
      <c r="P70" s="5"/>
      <c r="Q70" s="5"/>
      <c r="R70" s="5"/>
      <c r="S70" s="5"/>
      <c r="T70" s="5"/>
      <c r="U70" s="5"/>
      <c r="V70" s="5"/>
      <c r="W70" s="5"/>
      <c r="X70" s="5"/>
      <c r="Y70" s="5"/>
      <c r="Z70" s="5"/>
      <c r="AA70" s="5"/>
      <c r="AB70" s="5"/>
    </row>
    <row r="71" spans="1:28" s="34" customFormat="1" ht="63" customHeight="1" x14ac:dyDescent="0.25">
      <c r="A71" s="5"/>
      <c r="B71" s="31"/>
      <c r="C71" s="59"/>
      <c r="D71" s="59"/>
      <c r="E71" s="59"/>
      <c r="F71" s="59"/>
      <c r="G71" s="59"/>
      <c r="H71" s="59"/>
      <c r="I71" s="59"/>
      <c r="J71" s="59"/>
      <c r="K71" s="59"/>
      <c r="L71" s="59"/>
      <c r="M71" s="59"/>
      <c r="N71" s="99"/>
      <c r="O71" s="99"/>
      <c r="P71" s="5"/>
      <c r="Q71" s="5"/>
      <c r="R71" s="5"/>
      <c r="S71" s="5"/>
      <c r="T71" s="5"/>
      <c r="U71" s="5"/>
      <c r="V71" s="5"/>
      <c r="W71" s="5"/>
      <c r="X71" s="5"/>
      <c r="Y71" s="5"/>
      <c r="Z71" s="5"/>
      <c r="AA71" s="5"/>
      <c r="AB71" s="5"/>
    </row>
    <row r="72" spans="1:28" s="5" customFormat="1" ht="12.75" x14ac:dyDescent="0.2">
      <c r="B72" s="7"/>
      <c r="C72" s="62"/>
      <c r="D72" s="62"/>
      <c r="E72" s="62"/>
      <c r="F72" s="62"/>
      <c r="G72" s="62"/>
      <c r="H72" s="62"/>
      <c r="I72" s="62"/>
      <c r="J72" s="62"/>
      <c r="K72" s="62"/>
      <c r="L72" s="60"/>
      <c r="M72" s="60"/>
      <c r="N72" s="100"/>
      <c r="O72" s="100"/>
    </row>
    <row r="73" spans="1:28" s="5" customFormat="1" x14ac:dyDescent="0.25">
      <c r="B73" s="31"/>
      <c r="C73" s="62"/>
      <c r="D73" s="62"/>
      <c r="E73" s="62"/>
      <c r="F73" s="62"/>
      <c r="G73" s="62"/>
      <c r="H73" s="62"/>
      <c r="I73" s="62"/>
      <c r="J73" s="62"/>
      <c r="K73" s="62"/>
      <c r="L73" s="60"/>
      <c r="M73" s="60"/>
      <c r="N73" s="100"/>
      <c r="O73" s="100"/>
    </row>
    <row r="74" spans="1:28" s="5" customFormat="1" ht="12.75" x14ac:dyDescent="0.2">
      <c r="B74" s="7"/>
      <c r="C74" s="62"/>
      <c r="D74" s="62"/>
      <c r="E74" s="62"/>
      <c r="F74" s="62"/>
      <c r="G74" s="62"/>
      <c r="H74" s="62"/>
      <c r="I74" s="62"/>
      <c r="J74" s="62"/>
      <c r="K74" s="62"/>
      <c r="L74" s="60"/>
      <c r="M74" s="60"/>
      <c r="N74" s="100"/>
      <c r="O74" s="100"/>
    </row>
    <row r="75" spans="1:28" s="5" customFormat="1" ht="12.75" x14ac:dyDescent="0.2">
      <c r="B75" s="7"/>
      <c r="C75" s="62"/>
      <c r="D75" s="62"/>
      <c r="E75" s="62"/>
      <c r="F75" s="62"/>
      <c r="G75" s="62"/>
      <c r="H75" s="62"/>
      <c r="I75" s="62"/>
      <c r="J75" s="62"/>
      <c r="K75" s="62"/>
      <c r="L75" s="60"/>
      <c r="M75" s="60"/>
      <c r="N75" s="100"/>
      <c r="O75" s="100"/>
    </row>
    <row r="76" spans="1:28" s="5" customFormat="1" ht="12.75" x14ac:dyDescent="0.2">
      <c r="B76" s="7"/>
      <c r="C76" s="62"/>
      <c r="D76" s="62"/>
      <c r="E76" s="62"/>
      <c r="F76" s="62"/>
      <c r="G76" s="62"/>
      <c r="H76" s="62"/>
      <c r="I76" s="62"/>
      <c r="J76" s="62"/>
      <c r="K76" s="62"/>
      <c r="L76" s="60"/>
      <c r="M76" s="60"/>
      <c r="N76" s="100"/>
      <c r="O76" s="100"/>
    </row>
    <row r="77" spans="1:28" s="5" customFormat="1" ht="12.75" x14ac:dyDescent="0.2">
      <c r="B77" s="7"/>
      <c r="C77" s="62"/>
      <c r="D77" s="62"/>
      <c r="E77" s="62"/>
      <c r="F77" s="62"/>
      <c r="G77" s="62"/>
      <c r="H77" s="62"/>
      <c r="I77" s="62"/>
      <c r="J77" s="62"/>
      <c r="K77" s="62"/>
      <c r="L77" s="60"/>
      <c r="M77" s="60"/>
      <c r="N77" s="100"/>
      <c r="O77" s="100"/>
    </row>
    <row r="78" spans="1:28" s="5" customFormat="1" ht="12.75" x14ac:dyDescent="0.2">
      <c r="B78" s="7"/>
      <c r="C78" s="62"/>
      <c r="D78" s="62"/>
      <c r="E78" s="62"/>
      <c r="F78" s="62"/>
      <c r="G78" s="62"/>
      <c r="H78" s="62"/>
      <c r="I78" s="62"/>
      <c r="J78" s="62"/>
      <c r="K78" s="62"/>
      <c r="L78" s="60"/>
      <c r="M78" s="60"/>
      <c r="N78" s="100"/>
      <c r="O78" s="100"/>
    </row>
    <row r="79" spans="1:28" s="5" customFormat="1" ht="12.75" x14ac:dyDescent="0.2">
      <c r="B79" s="7"/>
      <c r="C79" s="62"/>
      <c r="D79" s="62"/>
      <c r="E79" s="62"/>
      <c r="F79" s="62"/>
      <c r="G79" s="62"/>
      <c r="H79" s="62"/>
      <c r="I79" s="62"/>
      <c r="J79" s="62"/>
      <c r="K79" s="62"/>
      <c r="L79" s="60"/>
      <c r="M79" s="60"/>
      <c r="N79" s="100"/>
      <c r="O79" s="100"/>
    </row>
    <row r="80" spans="1:28" s="5" customFormat="1" ht="12.75" x14ac:dyDescent="0.2">
      <c r="B80" s="7"/>
      <c r="C80" s="62"/>
      <c r="D80" s="62"/>
      <c r="E80" s="62"/>
      <c r="F80" s="62"/>
      <c r="G80" s="62"/>
      <c r="H80" s="62"/>
      <c r="I80" s="62"/>
      <c r="J80" s="62"/>
      <c r="K80" s="62"/>
      <c r="L80" s="60"/>
      <c r="M80" s="60"/>
      <c r="N80" s="100"/>
      <c r="O80" s="100"/>
    </row>
    <row r="81" spans="1:28" s="5" customFormat="1" x14ac:dyDescent="0.25">
      <c r="A81" s="12"/>
      <c r="B81" s="13"/>
      <c r="C81" s="61"/>
      <c r="D81" s="61"/>
      <c r="E81" s="61"/>
      <c r="F81" s="61"/>
      <c r="G81" s="61"/>
      <c r="H81" s="61"/>
      <c r="I81" s="61"/>
      <c r="J81" s="61"/>
      <c r="K81" s="61"/>
      <c r="L81" s="61"/>
      <c r="M81" s="61"/>
      <c r="N81" s="100"/>
      <c r="O81" s="100"/>
    </row>
    <row r="82" spans="1:28" s="5" customFormat="1" x14ac:dyDescent="0.25">
      <c r="A82" s="12"/>
      <c r="B82" s="13"/>
      <c r="C82" s="61"/>
      <c r="D82" s="61"/>
      <c r="E82" s="61"/>
      <c r="F82" s="61"/>
      <c r="G82" s="61"/>
      <c r="H82" s="61"/>
      <c r="I82" s="61"/>
      <c r="J82" s="61"/>
      <c r="K82" s="61"/>
      <c r="L82" s="61"/>
      <c r="M82" s="61"/>
      <c r="N82" s="100"/>
      <c r="O82" s="100"/>
    </row>
    <row r="83" spans="1:28" s="5" customFormat="1" x14ac:dyDescent="0.25">
      <c r="A83" s="12"/>
      <c r="B83" s="13"/>
      <c r="C83" s="61"/>
      <c r="D83" s="61"/>
      <c r="E83" s="61"/>
      <c r="F83" s="61"/>
      <c r="G83" s="61"/>
      <c r="H83" s="61"/>
      <c r="I83" s="61"/>
      <c r="J83" s="61"/>
      <c r="K83" s="61"/>
      <c r="L83" s="61"/>
      <c r="M83" s="61"/>
      <c r="N83" s="100"/>
      <c r="O83" s="100"/>
    </row>
    <row r="84" spans="1:28" s="5" customFormat="1" x14ac:dyDescent="0.25">
      <c r="A84" s="12"/>
      <c r="B84" s="13"/>
      <c r="C84" s="61"/>
      <c r="D84" s="61"/>
      <c r="E84" s="61"/>
      <c r="F84" s="61"/>
      <c r="G84" s="61"/>
      <c r="H84" s="61"/>
      <c r="I84" s="61"/>
      <c r="J84" s="61"/>
      <c r="K84" s="61"/>
      <c r="L84" s="61"/>
      <c r="M84" s="61"/>
      <c r="N84" s="100"/>
      <c r="O84" s="100"/>
    </row>
    <row r="85" spans="1:28" s="5" customFormat="1" x14ac:dyDescent="0.25">
      <c r="A85" s="12"/>
      <c r="B85" s="13"/>
      <c r="C85" s="61"/>
      <c r="D85" s="61"/>
      <c r="E85" s="61"/>
      <c r="F85" s="61"/>
      <c r="G85" s="61"/>
      <c r="H85" s="61"/>
      <c r="I85" s="61"/>
      <c r="J85" s="61"/>
      <c r="K85" s="61"/>
      <c r="L85" s="61"/>
      <c r="M85" s="61"/>
      <c r="N85" s="100"/>
      <c r="O85" s="100"/>
    </row>
    <row r="86" spans="1:28" s="5" customFormat="1" x14ac:dyDescent="0.25">
      <c r="A86" s="12"/>
      <c r="B86" s="13"/>
      <c r="C86" s="61"/>
      <c r="D86" s="61"/>
      <c r="E86" s="61"/>
      <c r="F86" s="61"/>
      <c r="G86" s="61"/>
      <c r="H86" s="61"/>
      <c r="I86" s="61"/>
      <c r="J86" s="61"/>
      <c r="K86" s="61"/>
      <c r="L86" s="61"/>
      <c r="M86" s="61"/>
      <c r="N86" s="100"/>
      <c r="O86" s="100"/>
    </row>
    <row r="87" spans="1:28" s="5" customFormat="1" x14ac:dyDescent="0.25">
      <c r="A87" s="12"/>
      <c r="B87" s="13"/>
      <c r="C87" s="61"/>
      <c r="D87" s="61"/>
      <c r="E87" s="61"/>
      <c r="F87" s="61"/>
      <c r="G87" s="61"/>
      <c r="H87" s="61"/>
      <c r="I87" s="61"/>
      <c r="J87" s="61"/>
      <c r="K87" s="61"/>
      <c r="L87" s="61"/>
      <c r="M87" s="61"/>
      <c r="N87" s="100"/>
      <c r="O87" s="100"/>
    </row>
    <row r="88" spans="1:28" s="5" customFormat="1" x14ac:dyDescent="0.25">
      <c r="A88" s="12"/>
      <c r="B88" s="13"/>
      <c r="C88" s="61"/>
      <c r="D88" s="61"/>
      <c r="E88" s="61"/>
      <c r="F88" s="61"/>
      <c r="G88" s="61"/>
      <c r="H88" s="61"/>
      <c r="I88" s="61"/>
      <c r="J88" s="61"/>
      <c r="K88" s="61"/>
      <c r="L88" s="61"/>
      <c r="M88" s="61"/>
      <c r="N88" s="100"/>
      <c r="O88" s="100"/>
    </row>
    <row r="89" spans="1:28" s="5" customFormat="1" x14ac:dyDescent="0.25">
      <c r="A89" s="12"/>
      <c r="B89" s="13"/>
      <c r="C89" s="61"/>
      <c r="D89" s="61"/>
      <c r="E89" s="61"/>
      <c r="F89" s="61"/>
      <c r="G89" s="61"/>
      <c r="H89" s="61"/>
      <c r="I89" s="61"/>
      <c r="J89" s="61"/>
      <c r="K89" s="61"/>
      <c r="L89" s="61"/>
      <c r="M89" s="61"/>
      <c r="N89" s="100"/>
      <c r="O89" s="100"/>
      <c r="P89" s="12"/>
      <c r="Q89" s="12"/>
      <c r="R89" s="12"/>
      <c r="S89" s="12"/>
      <c r="T89" s="12"/>
      <c r="U89" s="12"/>
      <c r="V89" s="12"/>
      <c r="W89" s="12"/>
      <c r="X89" s="12"/>
      <c r="Y89" s="12"/>
      <c r="Z89" s="12"/>
      <c r="AA89" s="12"/>
      <c r="AB89" s="12"/>
    </row>
    <row r="90" spans="1:28" s="5" customFormat="1" x14ac:dyDescent="0.25">
      <c r="A90" s="12"/>
      <c r="B90" s="13"/>
      <c r="C90" s="61"/>
      <c r="D90" s="61"/>
      <c r="E90" s="61"/>
      <c r="F90" s="61"/>
      <c r="G90" s="61"/>
      <c r="H90" s="61"/>
      <c r="I90" s="61"/>
      <c r="J90" s="61"/>
      <c r="K90" s="61"/>
      <c r="L90" s="61"/>
      <c r="M90" s="61"/>
      <c r="N90" s="100"/>
      <c r="O90" s="100"/>
      <c r="P90" s="12"/>
      <c r="Q90" s="12"/>
      <c r="R90" s="12"/>
      <c r="S90" s="12"/>
      <c r="T90" s="12"/>
      <c r="U90" s="12"/>
      <c r="V90" s="12"/>
      <c r="W90" s="12"/>
      <c r="X90" s="12"/>
      <c r="Y90" s="12"/>
      <c r="Z90" s="12"/>
      <c r="AA90" s="12"/>
      <c r="AB90" s="12"/>
    </row>
    <row r="91" spans="1:28" s="5" customFormat="1" x14ac:dyDescent="0.25">
      <c r="A91" s="12"/>
      <c r="B91" s="13"/>
      <c r="C91" s="61"/>
      <c r="D91" s="61"/>
      <c r="E91" s="61"/>
      <c r="F91" s="61"/>
      <c r="G91" s="61"/>
      <c r="H91" s="61"/>
      <c r="I91" s="61"/>
      <c r="J91" s="61"/>
      <c r="K91" s="61"/>
      <c r="L91" s="61"/>
      <c r="M91" s="61"/>
      <c r="N91" s="100"/>
      <c r="O91" s="100"/>
      <c r="P91" s="12"/>
      <c r="Q91" s="12"/>
      <c r="R91" s="12"/>
      <c r="S91" s="12"/>
      <c r="T91" s="12"/>
      <c r="U91" s="12"/>
      <c r="V91" s="12"/>
      <c r="W91" s="12"/>
      <c r="X91" s="12"/>
      <c r="Y91" s="12"/>
      <c r="Z91" s="12"/>
      <c r="AA91" s="12"/>
      <c r="AB91" s="12"/>
    </row>
    <row r="92" spans="1:28" s="5" customFormat="1" x14ac:dyDescent="0.25">
      <c r="A92" s="12"/>
      <c r="B92" s="13"/>
      <c r="C92" s="61"/>
      <c r="D92" s="61"/>
      <c r="E92" s="61"/>
      <c r="F92" s="61"/>
      <c r="G92" s="61"/>
      <c r="H92" s="61"/>
      <c r="I92" s="61"/>
      <c r="J92" s="61"/>
      <c r="K92" s="61"/>
      <c r="L92" s="61"/>
      <c r="M92" s="61"/>
      <c r="N92" s="100"/>
      <c r="O92" s="100"/>
      <c r="P92" s="12"/>
      <c r="Q92" s="12"/>
      <c r="R92" s="12"/>
      <c r="S92" s="12"/>
      <c r="T92" s="12"/>
      <c r="U92" s="12"/>
      <c r="V92" s="12"/>
      <c r="W92" s="12"/>
      <c r="X92" s="12"/>
      <c r="Y92" s="12"/>
      <c r="Z92" s="12"/>
      <c r="AA92" s="12"/>
      <c r="AB92" s="12"/>
    </row>
  </sheetData>
  <sortState xmlns:xlrd2="http://schemas.microsoft.com/office/spreadsheetml/2017/richdata2" ref="A4:J73">
    <sortCondition descending="1" ref="B4:B73"/>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26"/>
  <sheetViews>
    <sheetView zoomScale="148" zoomScaleNormal="148" zoomScalePageLayoutView="86" workbookViewId="0">
      <selection activeCell="A2" sqref="A2"/>
    </sheetView>
  </sheetViews>
  <sheetFormatPr defaultColWidth="8.85546875" defaultRowHeight="15" x14ac:dyDescent="0.25"/>
  <cols>
    <col min="1" max="1" width="12.7109375" style="31" customWidth="1"/>
    <col min="2" max="2" width="27.85546875" style="31" customWidth="1"/>
    <col min="3" max="3" width="18.7109375" style="31" bestFit="1" customWidth="1"/>
    <col min="4" max="4" width="20.140625" style="31" bestFit="1" customWidth="1"/>
    <col min="5" max="5" width="16.140625" style="31" bestFit="1" customWidth="1"/>
    <col min="6" max="6" width="6.85546875" style="31" bestFit="1" customWidth="1"/>
    <col min="7" max="16384" width="8.85546875" style="31"/>
  </cols>
  <sheetData>
    <row r="1" spans="1:1" ht="26.25" x14ac:dyDescent="0.4">
      <c r="A1" s="66" t="s">
        <v>99</v>
      </c>
    </row>
    <row r="25" spans="1:1" x14ac:dyDescent="0.25">
      <c r="A25" s="31" t="s">
        <v>104</v>
      </c>
    </row>
    <row r="26" spans="1:1" x14ac:dyDescent="0.25">
      <c r="A26" s="31" t="s">
        <v>105</v>
      </c>
    </row>
  </sheetData>
  <phoneticPr fontId="26"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199" zoomScale="86" zoomScaleNormal="86" zoomScaleSheetLayoutView="68" workbookViewId="0">
      <selection activeCell="A199" sqref="A199"/>
    </sheetView>
  </sheetViews>
  <sheetFormatPr defaultColWidth="9.140625" defaultRowHeight="12.75" x14ac:dyDescent="0.2"/>
  <cols>
    <col min="1" max="1" width="22.5703125" style="7" customWidth="1"/>
    <col min="2" max="2" width="12.7109375" style="80" customWidth="1"/>
    <col min="3" max="3" width="9.5703125" style="67" hidden="1" customWidth="1"/>
    <col min="4" max="5" width="0" style="67" hidden="1" customWidth="1"/>
    <col min="6" max="6" width="10.140625" style="53" hidden="1" customWidth="1"/>
    <col min="7" max="7" width="11.85546875" style="53" hidden="1" customWidth="1"/>
    <col min="8" max="8" width="9.5703125" style="67" hidden="1" customWidth="1"/>
    <col min="9" max="10" width="0" style="67" hidden="1" customWidth="1"/>
    <col min="11" max="11" width="10.140625" style="53" hidden="1" customWidth="1"/>
    <col min="12" max="12" width="11.42578125" style="53" hidden="1" customWidth="1"/>
    <col min="13" max="13" width="11.5703125" style="67" customWidth="1"/>
    <col min="14" max="14" width="9.5703125" style="67" customWidth="1"/>
    <col min="15" max="15" width="9.140625" style="67"/>
    <col min="16" max="16" width="10.140625" style="53" customWidth="1"/>
    <col min="17" max="17" width="13.5703125" style="53" customWidth="1"/>
    <col min="18" max="18" width="9.140625" style="7"/>
    <col min="19" max="19" width="10.28515625" style="7" customWidth="1"/>
    <col min="20" max="16384" width="9.140625" style="7"/>
  </cols>
  <sheetData>
    <row r="1" spans="1:17" s="1" customFormat="1" ht="13.9" customHeight="1" x14ac:dyDescent="0.2">
      <c r="A1" s="1" t="s">
        <v>118</v>
      </c>
      <c r="B1" s="80"/>
      <c r="C1" s="67"/>
      <c r="D1" s="68"/>
      <c r="E1" s="69"/>
      <c r="F1" s="56"/>
      <c r="G1" s="56"/>
      <c r="H1" s="69"/>
      <c r="I1" s="67"/>
      <c r="J1" s="67"/>
      <c r="K1" s="53"/>
      <c r="L1" s="53"/>
      <c r="M1" s="67"/>
      <c r="N1" s="67"/>
      <c r="O1" s="67"/>
      <c r="P1" s="53"/>
      <c r="Q1" s="53"/>
    </row>
    <row r="2" spans="1:17" s="1" customFormat="1" ht="16.5" customHeight="1" x14ac:dyDescent="0.2">
      <c r="A2" s="1" t="s">
        <v>116</v>
      </c>
      <c r="B2" s="80"/>
      <c r="C2" s="67"/>
      <c r="D2" s="67"/>
      <c r="E2" s="70"/>
      <c r="F2" s="37"/>
      <c r="G2" s="37"/>
      <c r="H2" s="70"/>
      <c r="I2" s="67"/>
      <c r="J2" s="67"/>
      <c r="K2" s="53"/>
      <c r="L2" s="53"/>
      <c r="M2" s="67"/>
      <c r="N2" s="67"/>
      <c r="O2" s="67"/>
      <c r="P2" s="53"/>
      <c r="Q2" s="53"/>
    </row>
    <row r="3" spans="1:17" s="1" customFormat="1" x14ac:dyDescent="0.2">
      <c r="A3" s="1" t="s">
        <v>28</v>
      </c>
      <c r="B3" s="80"/>
      <c r="C3" s="130" t="s">
        <v>30</v>
      </c>
      <c r="D3" s="131"/>
      <c r="E3" s="131"/>
      <c r="F3" s="131"/>
      <c r="G3" s="131"/>
      <c r="H3" s="130" t="s">
        <v>1</v>
      </c>
      <c r="I3" s="131"/>
      <c r="J3" s="131"/>
      <c r="K3" s="131"/>
      <c r="L3" s="132"/>
      <c r="M3" s="130" t="s">
        <v>2</v>
      </c>
      <c r="N3" s="131"/>
      <c r="O3" s="131"/>
      <c r="P3" s="131"/>
      <c r="Q3" s="132"/>
    </row>
    <row r="4" spans="1:17" s="33" customFormat="1" x14ac:dyDescent="0.2">
      <c r="A4" s="32"/>
      <c r="B4" s="81"/>
      <c r="C4" s="71" t="s">
        <v>3</v>
      </c>
      <c r="D4" s="72" t="s">
        <v>4</v>
      </c>
      <c r="E4" s="72" t="s">
        <v>5</v>
      </c>
      <c r="F4" s="64" t="s">
        <v>6</v>
      </c>
      <c r="G4" s="64" t="s">
        <v>7</v>
      </c>
      <c r="H4" s="71" t="s">
        <v>3</v>
      </c>
      <c r="I4" s="72" t="s">
        <v>4</v>
      </c>
      <c r="J4" s="72" t="s">
        <v>5</v>
      </c>
      <c r="K4" s="64" t="s">
        <v>6</v>
      </c>
      <c r="L4" s="65" t="s">
        <v>7</v>
      </c>
      <c r="M4" s="71" t="s">
        <v>3</v>
      </c>
      <c r="N4" s="72" t="s">
        <v>4</v>
      </c>
      <c r="O4" s="72" t="s">
        <v>5</v>
      </c>
      <c r="P4" s="64" t="s">
        <v>6</v>
      </c>
      <c r="Q4" s="65" t="s">
        <v>7</v>
      </c>
    </row>
    <row r="5" spans="1:17" ht="15" x14ac:dyDescent="0.25">
      <c r="A5" s="31" t="s">
        <v>49</v>
      </c>
      <c r="B5" s="82">
        <v>1988</v>
      </c>
      <c r="C5" s="73"/>
      <c r="D5" s="74"/>
      <c r="E5" s="74"/>
      <c r="F5" s="55"/>
      <c r="G5" s="55"/>
      <c r="H5" s="73"/>
      <c r="I5" s="74"/>
      <c r="J5" s="74"/>
      <c r="K5" s="55"/>
      <c r="L5" s="58"/>
      <c r="M5" s="31">
        <v>135.13999999999999</v>
      </c>
      <c r="N5" s="31">
        <v>130.76</v>
      </c>
      <c r="O5" s="31">
        <v>139.63999999999999</v>
      </c>
      <c r="P5" s="151">
        <v>3668</v>
      </c>
      <c r="Q5" s="151">
        <v>2851539</v>
      </c>
    </row>
    <row r="6" spans="1:17" ht="15" x14ac:dyDescent="0.25">
      <c r="A6" s="31" t="s">
        <v>49</v>
      </c>
      <c r="B6" s="82">
        <v>1989</v>
      </c>
      <c r="C6" s="73"/>
      <c r="D6" s="74"/>
      <c r="E6" s="74"/>
      <c r="F6" s="55"/>
      <c r="G6" s="55"/>
      <c r="H6" s="73"/>
      <c r="I6" s="74"/>
      <c r="J6" s="74"/>
      <c r="K6" s="55"/>
      <c r="L6" s="58"/>
      <c r="M6" s="31">
        <v>130.88</v>
      </c>
      <c r="N6" s="31">
        <v>126.61</v>
      </c>
      <c r="O6" s="31">
        <v>135.26</v>
      </c>
      <c r="P6" s="151">
        <v>3625</v>
      </c>
      <c r="Q6" s="151">
        <v>2893019</v>
      </c>
    </row>
    <row r="7" spans="1:17" ht="15" x14ac:dyDescent="0.25">
      <c r="A7" s="31" t="s">
        <v>49</v>
      </c>
      <c r="B7" s="82">
        <v>1990</v>
      </c>
      <c r="C7" s="73"/>
      <c r="D7" s="74"/>
      <c r="E7" s="74"/>
      <c r="F7" s="55"/>
      <c r="G7" s="55"/>
      <c r="H7" s="73"/>
      <c r="I7" s="74"/>
      <c r="J7" s="74"/>
      <c r="K7" s="55"/>
      <c r="L7" s="58"/>
      <c r="M7" s="31">
        <v>133.38999999999999</v>
      </c>
      <c r="N7" s="31">
        <v>129.08000000000001</v>
      </c>
      <c r="O7" s="31">
        <v>137.80000000000001</v>
      </c>
      <c r="P7" s="151">
        <v>3692</v>
      </c>
      <c r="Q7" s="151">
        <v>2923766</v>
      </c>
    </row>
    <row r="8" spans="1:17" ht="15" x14ac:dyDescent="0.25">
      <c r="A8" s="31" t="s">
        <v>49</v>
      </c>
      <c r="B8" s="82">
        <v>1991</v>
      </c>
      <c r="C8" s="73"/>
      <c r="D8" s="74"/>
      <c r="E8" s="74"/>
      <c r="F8" s="55"/>
      <c r="G8" s="55"/>
      <c r="H8" s="73"/>
      <c r="I8" s="74"/>
      <c r="J8" s="74"/>
      <c r="K8" s="55"/>
      <c r="L8" s="58"/>
      <c r="M8" s="31">
        <v>135.75</v>
      </c>
      <c r="N8" s="31">
        <v>131.43</v>
      </c>
      <c r="O8" s="31">
        <v>140.16999999999999</v>
      </c>
      <c r="P8" s="151">
        <v>3807</v>
      </c>
      <c r="Q8" s="151">
        <v>2955665</v>
      </c>
    </row>
    <row r="9" spans="1:17" ht="15" x14ac:dyDescent="0.25">
      <c r="A9" s="31" t="s">
        <v>49</v>
      </c>
      <c r="B9" s="82">
        <v>1992</v>
      </c>
      <c r="C9" s="73"/>
      <c r="D9" s="74"/>
      <c r="E9" s="74"/>
      <c r="F9" s="55"/>
      <c r="G9" s="55"/>
      <c r="H9" s="73"/>
      <c r="I9" s="74"/>
      <c r="J9" s="74"/>
      <c r="K9" s="55"/>
      <c r="L9" s="58"/>
      <c r="M9" s="31">
        <v>133.55000000000001</v>
      </c>
      <c r="N9" s="31">
        <v>129.32</v>
      </c>
      <c r="O9" s="31">
        <v>137.88</v>
      </c>
      <c r="P9" s="151">
        <v>3823</v>
      </c>
      <c r="Q9" s="151">
        <v>2992613</v>
      </c>
    </row>
    <row r="10" spans="1:17" ht="15" x14ac:dyDescent="0.25">
      <c r="A10" s="31" t="s">
        <v>49</v>
      </c>
      <c r="B10" s="82">
        <v>1993</v>
      </c>
      <c r="C10" s="73"/>
      <c r="D10" s="74"/>
      <c r="E10" s="74"/>
      <c r="F10" s="55"/>
      <c r="G10" s="55"/>
      <c r="H10" s="73"/>
      <c r="I10" s="74"/>
      <c r="J10" s="74"/>
      <c r="K10" s="55"/>
      <c r="L10" s="58"/>
      <c r="M10" s="31">
        <v>129.85</v>
      </c>
      <c r="N10" s="31">
        <v>125.72</v>
      </c>
      <c r="O10" s="31">
        <v>134.09</v>
      </c>
      <c r="P10" s="151">
        <v>3775</v>
      </c>
      <c r="Q10" s="151">
        <v>3020455</v>
      </c>
    </row>
    <row r="11" spans="1:17" ht="15" x14ac:dyDescent="0.25">
      <c r="A11" s="31" t="s">
        <v>49</v>
      </c>
      <c r="B11" s="82">
        <v>1994</v>
      </c>
      <c r="C11" s="73"/>
      <c r="D11" s="74"/>
      <c r="E11" s="74"/>
      <c r="F11" s="55"/>
      <c r="G11" s="55"/>
      <c r="H11" s="73"/>
      <c r="I11" s="74"/>
      <c r="J11" s="74"/>
      <c r="K11" s="55"/>
      <c r="L11" s="58"/>
      <c r="M11" s="31">
        <v>133.44</v>
      </c>
      <c r="N11" s="31">
        <v>129.26</v>
      </c>
      <c r="O11" s="31">
        <v>137.71</v>
      </c>
      <c r="P11" s="151">
        <v>3905</v>
      </c>
      <c r="Q11" s="151">
        <v>3032574</v>
      </c>
    </row>
    <row r="12" spans="1:17" ht="15" x14ac:dyDescent="0.25">
      <c r="A12" s="31" t="s">
        <v>49</v>
      </c>
      <c r="B12" s="82">
        <v>1995</v>
      </c>
      <c r="C12" s="73"/>
      <c r="D12" s="74"/>
      <c r="E12" s="74"/>
      <c r="F12" s="55"/>
      <c r="G12" s="55"/>
      <c r="H12" s="73"/>
      <c r="I12" s="74"/>
      <c r="J12" s="74"/>
      <c r="K12" s="55"/>
      <c r="L12" s="58"/>
      <c r="M12" s="31">
        <v>139.6</v>
      </c>
      <c r="N12" s="31">
        <v>135.37</v>
      </c>
      <c r="O12" s="31">
        <v>143.93</v>
      </c>
      <c r="P12" s="151">
        <v>4153</v>
      </c>
      <c r="Q12" s="151">
        <v>3057113</v>
      </c>
    </row>
    <row r="13" spans="1:17" ht="15" x14ac:dyDescent="0.25">
      <c r="A13" s="31" t="s">
        <v>49</v>
      </c>
      <c r="B13" s="82">
        <v>1996</v>
      </c>
      <c r="C13" s="73"/>
      <c r="D13" s="74"/>
      <c r="E13" s="74"/>
      <c r="F13" s="55"/>
      <c r="G13" s="55"/>
      <c r="H13" s="73"/>
      <c r="I13" s="74"/>
      <c r="J13" s="74"/>
      <c r="K13" s="55"/>
      <c r="L13" s="58"/>
      <c r="M13" s="31">
        <v>142.84</v>
      </c>
      <c r="N13" s="31">
        <v>138.59</v>
      </c>
      <c r="O13" s="31">
        <v>147.18</v>
      </c>
      <c r="P13" s="151">
        <v>4313</v>
      </c>
      <c r="Q13" s="151">
        <v>3096625</v>
      </c>
    </row>
    <row r="14" spans="1:17" ht="15" x14ac:dyDescent="0.25">
      <c r="A14" s="31" t="s">
        <v>49</v>
      </c>
      <c r="B14" s="82">
        <v>1997</v>
      </c>
      <c r="C14" s="73"/>
      <c r="D14" s="74"/>
      <c r="E14" s="74"/>
      <c r="F14" s="55"/>
      <c r="G14" s="55"/>
      <c r="H14" s="73"/>
      <c r="I14" s="74"/>
      <c r="J14" s="74"/>
      <c r="K14" s="55"/>
      <c r="L14" s="58"/>
      <c r="M14" s="31">
        <v>141.43</v>
      </c>
      <c r="N14" s="31">
        <v>137.27000000000001</v>
      </c>
      <c r="O14" s="31">
        <v>145.68</v>
      </c>
      <c r="P14" s="151">
        <v>4399</v>
      </c>
      <c r="Q14" s="151">
        <v>3152414</v>
      </c>
    </row>
    <row r="15" spans="1:17" ht="15" x14ac:dyDescent="0.25">
      <c r="A15" s="31" t="s">
        <v>49</v>
      </c>
      <c r="B15" s="82">
        <v>1998</v>
      </c>
      <c r="C15" s="73"/>
      <c r="D15" s="74"/>
      <c r="E15" s="74"/>
      <c r="F15" s="55"/>
      <c r="G15" s="55"/>
      <c r="H15" s="73"/>
      <c r="I15" s="74"/>
      <c r="J15" s="74"/>
      <c r="K15" s="55"/>
      <c r="L15" s="58"/>
      <c r="M15" s="31">
        <v>144.18</v>
      </c>
      <c r="N15" s="31">
        <v>140.04</v>
      </c>
      <c r="O15" s="31">
        <v>148.41999999999999</v>
      </c>
      <c r="P15" s="151">
        <v>4590</v>
      </c>
      <c r="Q15" s="151">
        <v>3200383</v>
      </c>
    </row>
    <row r="16" spans="1:17" ht="15" x14ac:dyDescent="0.25">
      <c r="A16" s="31" t="s">
        <v>49</v>
      </c>
      <c r="B16" s="82">
        <v>1999</v>
      </c>
      <c r="C16" s="73"/>
      <c r="D16" s="74"/>
      <c r="E16" s="74"/>
      <c r="F16" s="55"/>
      <c r="G16" s="55"/>
      <c r="H16" s="73"/>
      <c r="I16" s="74"/>
      <c r="J16" s="74"/>
      <c r="K16" s="55"/>
      <c r="L16" s="58"/>
      <c r="M16" s="31">
        <v>143.46</v>
      </c>
      <c r="N16" s="31">
        <v>139.36000000000001</v>
      </c>
      <c r="O16" s="31">
        <v>147.63999999999999</v>
      </c>
      <c r="P16" s="151">
        <v>4664</v>
      </c>
      <c r="Q16" s="151">
        <v>3235369</v>
      </c>
    </row>
    <row r="17" spans="1:17" ht="15" x14ac:dyDescent="0.25">
      <c r="A17" s="31" t="s">
        <v>49</v>
      </c>
      <c r="B17" s="82">
        <v>2000</v>
      </c>
      <c r="C17" s="73"/>
      <c r="D17" s="74"/>
      <c r="E17" s="74"/>
      <c r="F17" s="55"/>
      <c r="G17" s="55"/>
      <c r="H17" s="73"/>
      <c r="I17" s="74"/>
      <c r="J17" s="74"/>
      <c r="K17" s="55"/>
      <c r="L17" s="58"/>
      <c r="M17" s="31">
        <v>139.16</v>
      </c>
      <c r="N17" s="31">
        <v>135.16999999999999</v>
      </c>
      <c r="O17" s="31">
        <v>143.24</v>
      </c>
      <c r="P17" s="151">
        <v>4621</v>
      </c>
      <c r="Q17" s="151">
        <v>3269486</v>
      </c>
    </row>
    <row r="18" spans="1:17" ht="15" x14ac:dyDescent="0.25">
      <c r="A18" s="31" t="s">
        <v>49</v>
      </c>
      <c r="B18" s="82">
        <v>2001</v>
      </c>
      <c r="C18" s="73"/>
      <c r="D18" s="74"/>
      <c r="E18" s="74"/>
      <c r="F18" s="55"/>
      <c r="G18" s="55"/>
      <c r="H18" s="73"/>
      <c r="I18" s="74"/>
      <c r="J18" s="74"/>
      <c r="K18" s="55"/>
      <c r="L18" s="58"/>
      <c r="M18" s="31">
        <v>138.08000000000001</v>
      </c>
      <c r="N18" s="31">
        <v>134.13</v>
      </c>
      <c r="O18" s="31">
        <v>142.13</v>
      </c>
      <c r="P18" s="151">
        <v>4639</v>
      </c>
      <c r="Q18" s="151">
        <v>3291302</v>
      </c>
    </row>
    <row r="19" spans="1:17" ht="15" x14ac:dyDescent="0.25">
      <c r="A19" s="31" t="s">
        <v>49</v>
      </c>
      <c r="B19" s="82">
        <v>2002</v>
      </c>
      <c r="C19" s="73"/>
      <c r="D19" s="74"/>
      <c r="E19" s="74"/>
      <c r="F19" s="55"/>
      <c r="G19" s="55"/>
      <c r="H19" s="73"/>
      <c r="I19" s="74"/>
      <c r="J19" s="74"/>
      <c r="K19" s="55"/>
      <c r="L19" s="58"/>
      <c r="M19" s="31">
        <v>137.59</v>
      </c>
      <c r="N19" s="31">
        <v>133.66</v>
      </c>
      <c r="O19" s="31">
        <v>141.61000000000001</v>
      </c>
      <c r="P19" s="151">
        <v>4674</v>
      </c>
      <c r="Q19" s="151">
        <v>3277621</v>
      </c>
    </row>
    <row r="20" spans="1:17" ht="15" x14ac:dyDescent="0.25">
      <c r="A20" s="31" t="s">
        <v>49</v>
      </c>
      <c r="B20" s="82">
        <v>2003</v>
      </c>
      <c r="C20" s="73"/>
      <c r="D20" s="74"/>
      <c r="E20" s="74"/>
      <c r="F20" s="55"/>
      <c r="G20" s="55"/>
      <c r="H20" s="73"/>
      <c r="I20" s="74"/>
      <c r="J20" s="74"/>
      <c r="K20" s="55"/>
      <c r="L20" s="58"/>
      <c r="M20" s="31">
        <v>124.93</v>
      </c>
      <c r="N20" s="31">
        <v>121.2</v>
      </c>
      <c r="O20" s="31">
        <v>128.74</v>
      </c>
      <c r="P20" s="151">
        <v>4293</v>
      </c>
      <c r="Q20" s="151">
        <v>3272987</v>
      </c>
    </row>
    <row r="21" spans="1:17" ht="15" x14ac:dyDescent="0.25">
      <c r="A21" s="31" t="s">
        <v>49</v>
      </c>
      <c r="B21" s="82">
        <v>2004</v>
      </c>
      <c r="C21" s="73"/>
      <c r="D21" s="74"/>
      <c r="E21" s="74"/>
      <c r="F21" s="55"/>
      <c r="G21" s="55"/>
      <c r="H21" s="73"/>
      <c r="I21" s="74"/>
      <c r="J21" s="74"/>
      <c r="K21" s="55"/>
      <c r="L21" s="58"/>
      <c r="M21" s="31">
        <v>122.85</v>
      </c>
      <c r="N21" s="31">
        <v>119.17</v>
      </c>
      <c r="O21" s="31">
        <v>126.62</v>
      </c>
      <c r="P21" s="151">
        <v>4261</v>
      </c>
      <c r="Q21" s="151">
        <v>3268798</v>
      </c>
    </row>
    <row r="22" spans="1:17" ht="15" x14ac:dyDescent="0.25">
      <c r="A22" s="31" t="s">
        <v>49</v>
      </c>
      <c r="B22" s="82">
        <v>2005</v>
      </c>
      <c r="C22" s="73"/>
      <c r="D22" s="74"/>
      <c r="E22" s="74"/>
      <c r="F22" s="55"/>
      <c r="G22" s="55"/>
      <c r="H22" s="73"/>
      <c r="I22" s="74"/>
      <c r="J22" s="74"/>
      <c r="K22" s="55"/>
      <c r="L22" s="58"/>
      <c r="M22" s="31">
        <v>126.54</v>
      </c>
      <c r="N22" s="31">
        <v>122.82</v>
      </c>
      <c r="O22" s="31">
        <v>130.33000000000001</v>
      </c>
      <c r="P22" s="151">
        <v>4460</v>
      </c>
      <c r="Q22" s="151">
        <v>3276690</v>
      </c>
    </row>
    <row r="23" spans="1:17" ht="15" x14ac:dyDescent="0.25">
      <c r="A23" s="31" t="s">
        <v>49</v>
      </c>
      <c r="B23" s="82">
        <v>2006</v>
      </c>
      <c r="C23" s="73"/>
      <c r="D23" s="74"/>
      <c r="E23" s="74"/>
      <c r="F23" s="55"/>
      <c r="G23" s="55"/>
      <c r="H23" s="73"/>
      <c r="I23" s="74"/>
      <c r="J23" s="74"/>
      <c r="K23" s="55"/>
      <c r="L23" s="58"/>
      <c r="M23" s="31">
        <v>129.68</v>
      </c>
      <c r="N23" s="31">
        <v>125.93</v>
      </c>
      <c r="O23" s="31">
        <v>133.51</v>
      </c>
      <c r="P23" s="151">
        <v>4615</v>
      </c>
      <c r="Q23" s="151">
        <v>3290916</v>
      </c>
    </row>
    <row r="24" spans="1:17" ht="15" x14ac:dyDescent="0.25">
      <c r="A24" s="31" t="s">
        <v>49</v>
      </c>
      <c r="B24" s="82">
        <v>2007</v>
      </c>
      <c r="C24" s="73"/>
      <c r="D24" s="74"/>
      <c r="E24" s="74"/>
      <c r="F24" s="55"/>
      <c r="G24" s="55"/>
      <c r="H24" s="73"/>
      <c r="I24" s="74"/>
      <c r="J24" s="74"/>
      <c r="K24" s="55"/>
      <c r="L24" s="58"/>
      <c r="M24" s="31">
        <v>130.91</v>
      </c>
      <c r="N24" s="31">
        <v>127.18</v>
      </c>
      <c r="O24" s="31">
        <v>134.72999999999999</v>
      </c>
      <c r="P24" s="151">
        <v>4752</v>
      </c>
      <c r="Q24" s="151">
        <v>3320999</v>
      </c>
    </row>
    <row r="25" spans="1:17" ht="15" x14ac:dyDescent="0.25">
      <c r="A25" s="31" t="s">
        <v>49</v>
      </c>
      <c r="B25" s="82">
        <v>2008</v>
      </c>
      <c r="C25" s="73"/>
      <c r="D25" s="74"/>
      <c r="E25" s="74"/>
      <c r="F25" s="55"/>
      <c r="G25" s="55"/>
      <c r="H25" s="73"/>
      <c r="I25" s="74"/>
      <c r="J25" s="74"/>
      <c r="K25" s="55"/>
      <c r="L25" s="58"/>
      <c r="M25" s="31">
        <v>132.63</v>
      </c>
      <c r="N25" s="31">
        <v>128.91</v>
      </c>
      <c r="O25" s="31">
        <v>136.44</v>
      </c>
      <c r="P25" s="151">
        <v>4908</v>
      </c>
      <c r="Q25" s="151">
        <v>3370248</v>
      </c>
    </row>
    <row r="26" spans="1:17" ht="15" x14ac:dyDescent="0.25">
      <c r="A26" s="31" t="s">
        <v>49</v>
      </c>
      <c r="B26" s="82">
        <v>2009</v>
      </c>
      <c r="C26" s="73"/>
      <c r="D26" s="74"/>
      <c r="E26" s="74"/>
      <c r="F26" s="55"/>
      <c r="G26" s="55"/>
      <c r="H26" s="73"/>
      <c r="I26" s="74"/>
      <c r="J26" s="74"/>
      <c r="K26" s="55"/>
      <c r="L26" s="58"/>
      <c r="M26" s="31">
        <v>125.71</v>
      </c>
      <c r="N26" s="31">
        <v>122.11</v>
      </c>
      <c r="O26" s="31">
        <v>129.38999999999999</v>
      </c>
      <c r="P26" s="151">
        <v>4752</v>
      </c>
      <c r="Q26" s="151">
        <v>3416603</v>
      </c>
    </row>
    <row r="27" spans="1:17" ht="15" x14ac:dyDescent="0.25">
      <c r="A27" s="31" t="s">
        <v>49</v>
      </c>
      <c r="B27" s="82">
        <v>2010</v>
      </c>
      <c r="C27" s="73"/>
      <c r="D27" s="74"/>
      <c r="E27" s="74"/>
      <c r="F27" s="55"/>
      <c r="G27" s="55"/>
      <c r="H27" s="73"/>
      <c r="I27" s="74"/>
      <c r="J27" s="74"/>
      <c r="K27" s="55"/>
      <c r="L27" s="58"/>
      <c r="M27" s="31">
        <v>123.22</v>
      </c>
      <c r="N27" s="31">
        <v>119.69</v>
      </c>
      <c r="O27" s="31">
        <v>126.83</v>
      </c>
      <c r="P27" s="151">
        <v>4754</v>
      </c>
      <c r="Q27" s="151">
        <v>3454302</v>
      </c>
    </row>
    <row r="28" spans="1:17" ht="15" x14ac:dyDescent="0.25">
      <c r="A28" s="31" t="s">
        <v>49</v>
      </c>
      <c r="B28" s="82">
        <v>2011</v>
      </c>
      <c r="C28" s="73"/>
      <c r="D28" s="74"/>
      <c r="E28" s="74"/>
      <c r="F28" s="55"/>
      <c r="G28" s="55"/>
      <c r="H28" s="73"/>
      <c r="I28" s="74"/>
      <c r="J28" s="74"/>
      <c r="K28" s="55"/>
      <c r="L28" s="58"/>
      <c r="M28" s="31">
        <v>124.34</v>
      </c>
      <c r="N28" s="31">
        <v>120.82</v>
      </c>
      <c r="O28" s="31">
        <v>127.95</v>
      </c>
      <c r="P28" s="151">
        <v>4880</v>
      </c>
      <c r="Q28" s="151">
        <v>3498530</v>
      </c>
    </row>
    <row r="29" spans="1:17" ht="15" x14ac:dyDescent="0.25">
      <c r="A29" s="31" t="s">
        <v>49</v>
      </c>
      <c r="B29" s="82">
        <v>2012</v>
      </c>
      <c r="C29" s="73"/>
      <c r="D29" s="74"/>
      <c r="E29" s="74"/>
      <c r="F29" s="55"/>
      <c r="G29" s="55"/>
      <c r="H29" s="73"/>
      <c r="I29" s="74"/>
      <c r="J29" s="74"/>
      <c r="K29" s="55"/>
      <c r="L29" s="58"/>
      <c r="M29" s="31">
        <v>124.91</v>
      </c>
      <c r="N29" s="31">
        <v>121.42</v>
      </c>
      <c r="O29" s="31">
        <v>128.47999999999999</v>
      </c>
      <c r="P29" s="151">
        <v>5019</v>
      </c>
      <c r="Q29" s="151">
        <v>3545339</v>
      </c>
    </row>
    <row r="30" spans="1:17" ht="15" x14ac:dyDescent="0.25">
      <c r="A30" s="31" t="s">
        <v>49</v>
      </c>
      <c r="B30" s="82">
        <v>2013</v>
      </c>
      <c r="C30" s="73"/>
      <c r="D30" s="74"/>
      <c r="E30" s="74"/>
      <c r="F30" s="55"/>
      <c r="G30" s="55"/>
      <c r="H30" s="73"/>
      <c r="I30" s="74"/>
      <c r="J30" s="74"/>
      <c r="K30" s="55"/>
      <c r="L30" s="58"/>
      <c r="M30" s="31">
        <v>129.21</v>
      </c>
      <c r="N30" s="31">
        <v>125.69</v>
      </c>
      <c r="O30" s="31">
        <v>132.82</v>
      </c>
      <c r="P30" s="151">
        <v>5261</v>
      </c>
      <c r="Q30" s="151">
        <v>3594375</v>
      </c>
    </row>
    <row r="31" spans="1:17" ht="15" x14ac:dyDescent="0.25">
      <c r="A31" s="31" t="s">
        <v>49</v>
      </c>
      <c r="B31" s="82">
        <v>2014</v>
      </c>
      <c r="C31" s="73"/>
      <c r="D31" s="74"/>
      <c r="E31" s="74"/>
      <c r="F31" s="55"/>
      <c r="G31" s="55"/>
      <c r="H31" s="73"/>
      <c r="I31" s="74"/>
      <c r="J31" s="74"/>
      <c r="K31" s="55"/>
      <c r="L31" s="58"/>
      <c r="M31" s="31">
        <v>126.08</v>
      </c>
      <c r="N31" s="31">
        <v>122.63</v>
      </c>
      <c r="O31" s="31">
        <v>129.6</v>
      </c>
      <c r="P31" s="151">
        <v>5257</v>
      </c>
      <c r="Q31" s="151">
        <v>3641132</v>
      </c>
    </row>
    <row r="32" spans="1:17" ht="15" x14ac:dyDescent="0.25">
      <c r="A32" s="31" t="s">
        <v>49</v>
      </c>
      <c r="B32" s="82">
        <v>2015</v>
      </c>
      <c r="C32" s="73"/>
      <c r="D32" s="74"/>
      <c r="E32" s="74"/>
      <c r="F32" s="55"/>
      <c r="G32" s="55"/>
      <c r="H32" s="73"/>
      <c r="I32" s="74"/>
      <c r="J32" s="74"/>
      <c r="K32" s="55"/>
      <c r="L32" s="58"/>
      <c r="M32" s="31">
        <v>129.75</v>
      </c>
      <c r="N32" s="31">
        <v>126.27</v>
      </c>
      <c r="O32" s="31">
        <v>133.29</v>
      </c>
      <c r="P32" s="151">
        <v>5503</v>
      </c>
      <c r="Q32" s="151">
        <v>3685750</v>
      </c>
    </row>
    <row r="33" spans="1:26" ht="15" x14ac:dyDescent="0.25">
      <c r="A33" s="31" t="s">
        <v>49</v>
      </c>
      <c r="B33" s="82">
        <v>2016</v>
      </c>
      <c r="C33" s="73"/>
      <c r="D33" s="74"/>
      <c r="E33" s="74"/>
      <c r="F33" s="55"/>
      <c r="G33" s="55"/>
      <c r="H33" s="73"/>
      <c r="I33" s="74"/>
      <c r="J33" s="74"/>
      <c r="K33" s="55"/>
      <c r="L33" s="58"/>
      <c r="M33" s="31">
        <v>126.36</v>
      </c>
      <c r="N33" s="31">
        <v>122.96</v>
      </c>
      <c r="O33" s="31">
        <v>129.85</v>
      </c>
      <c r="P33" s="151">
        <v>5425</v>
      </c>
      <c r="Q33" s="151">
        <v>3712486</v>
      </c>
    </row>
    <row r="34" spans="1:26" ht="15" x14ac:dyDescent="0.25">
      <c r="A34" s="31" t="s">
        <v>49</v>
      </c>
      <c r="B34" s="82">
        <v>2017</v>
      </c>
      <c r="C34" s="73"/>
      <c r="D34" s="74"/>
      <c r="E34" s="74"/>
      <c r="F34" s="55"/>
      <c r="G34" s="55"/>
      <c r="H34" s="73"/>
      <c r="I34" s="74"/>
      <c r="J34" s="74"/>
      <c r="K34" s="55"/>
      <c r="L34" s="58"/>
      <c r="M34" s="31">
        <v>128.55000000000001</v>
      </c>
      <c r="N34" s="31">
        <v>125.13</v>
      </c>
      <c r="O34" s="31">
        <v>132.04</v>
      </c>
      <c r="P34" s="151">
        <v>5593</v>
      </c>
      <c r="Q34" s="151">
        <v>3724783</v>
      </c>
    </row>
    <row r="35" spans="1:26" ht="15" x14ac:dyDescent="0.25">
      <c r="A35" s="31" t="s">
        <v>49</v>
      </c>
      <c r="B35" s="82">
        <v>2018</v>
      </c>
      <c r="C35" s="73"/>
      <c r="D35" s="74"/>
      <c r="E35" s="74"/>
      <c r="F35" s="55"/>
      <c r="G35" s="55"/>
      <c r="H35" s="73"/>
      <c r="I35" s="74"/>
      <c r="J35" s="74"/>
      <c r="K35" s="55"/>
      <c r="L35" s="58"/>
      <c r="M35" s="31">
        <v>130.82</v>
      </c>
      <c r="N35" s="31">
        <v>127.39</v>
      </c>
      <c r="O35" s="31">
        <v>134.33000000000001</v>
      </c>
      <c r="P35" s="151">
        <v>5735</v>
      </c>
      <c r="Q35" s="151">
        <v>3730319</v>
      </c>
    </row>
    <row r="36" spans="1:26" ht="15" x14ac:dyDescent="0.25">
      <c r="A36" s="31" t="s">
        <v>49</v>
      </c>
      <c r="B36" s="82">
        <v>2019</v>
      </c>
      <c r="C36" s="73"/>
      <c r="D36" s="74"/>
      <c r="E36" s="74"/>
      <c r="F36" s="55"/>
      <c r="G36" s="55"/>
      <c r="H36" s="73"/>
      <c r="I36" s="74"/>
      <c r="J36" s="74"/>
      <c r="K36" s="55"/>
      <c r="L36" s="58"/>
      <c r="M36" s="31">
        <v>136.35</v>
      </c>
      <c r="N36" s="31">
        <v>132.85</v>
      </c>
      <c r="O36" s="31">
        <v>139.93</v>
      </c>
      <c r="P36" s="151">
        <v>5998</v>
      </c>
      <c r="Q36" s="151">
        <v>3724588</v>
      </c>
    </row>
    <row r="37" spans="1:26" ht="15" x14ac:dyDescent="0.25">
      <c r="A37" s="31" t="s">
        <v>49</v>
      </c>
      <c r="B37" s="82">
        <v>2020</v>
      </c>
      <c r="C37" s="73"/>
      <c r="D37" s="74"/>
      <c r="E37" s="74"/>
      <c r="F37" s="55"/>
      <c r="G37" s="55"/>
      <c r="H37" s="73"/>
      <c r="I37" s="74"/>
      <c r="J37" s="74"/>
      <c r="K37" s="55"/>
      <c r="L37" s="58"/>
      <c r="M37" s="31">
        <v>115.19</v>
      </c>
      <c r="N37" s="31">
        <v>111.97</v>
      </c>
      <c r="O37" s="31">
        <v>118.48</v>
      </c>
      <c r="P37" s="151">
        <v>5078</v>
      </c>
      <c r="Q37" s="151">
        <v>3704497</v>
      </c>
    </row>
    <row r="38" spans="1:26" ht="15" x14ac:dyDescent="0.25">
      <c r="A38" s="31" t="s">
        <v>49</v>
      </c>
      <c r="B38" s="82">
        <v>2021</v>
      </c>
      <c r="C38" s="73"/>
      <c r="D38" s="74"/>
      <c r="E38" s="74"/>
      <c r="F38" s="55"/>
      <c r="G38" s="55"/>
      <c r="H38" s="73"/>
      <c r="I38" s="74"/>
      <c r="J38" s="74"/>
      <c r="K38" s="55"/>
      <c r="L38" s="58"/>
      <c r="M38" s="31">
        <v>142.55000000000001</v>
      </c>
      <c r="N38" s="31">
        <v>138.97</v>
      </c>
      <c r="O38" s="31">
        <v>146.19999999999999</v>
      </c>
      <c r="P38" s="151">
        <v>6323</v>
      </c>
      <c r="Q38" s="151">
        <v>3619872</v>
      </c>
    </row>
    <row r="39" spans="1:26" ht="15" x14ac:dyDescent="0.25">
      <c r="A39" s="31" t="s">
        <v>49</v>
      </c>
      <c r="B39" s="82">
        <v>2022</v>
      </c>
      <c r="C39" s="73"/>
      <c r="D39" s="74"/>
      <c r="E39" s="74"/>
      <c r="F39" s="55"/>
      <c r="G39" s="55"/>
      <c r="H39" s="73"/>
      <c r="I39" s="74"/>
      <c r="J39" s="74"/>
      <c r="K39" s="55"/>
      <c r="L39" s="58"/>
      <c r="M39" s="31">
        <v>140.31</v>
      </c>
      <c r="N39" s="31">
        <v>136.76</v>
      </c>
      <c r="O39" s="31">
        <v>143.93</v>
      </c>
      <c r="P39" s="151">
        <v>6232</v>
      </c>
      <c r="Q39" s="151">
        <v>3598835</v>
      </c>
    </row>
    <row r="40" spans="1:26" ht="15" x14ac:dyDescent="0.25">
      <c r="A40" s="31" t="s">
        <v>49</v>
      </c>
      <c r="B40" s="82" t="s">
        <v>114</v>
      </c>
      <c r="C40" s="73"/>
      <c r="D40" s="74"/>
      <c r="E40" s="74"/>
      <c r="F40" s="55"/>
      <c r="G40" s="55"/>
      <c r="H40" s="73"/>
      <c r="I40" s="74"/>
      <c r="J40" s="74"/>
      <c r="K40" s="55"/>
      <c r="L40" s="58"/>
      <c r="M40" s="31">
        <v>133.03</v>
      </c>
      <c r="N40" s="31">
        <v>131.47999999999999</v>
      </c>
      <c r="O40" s="31">
        <v>134.59</v>
      </c>
      <c r="P40" s="151">
        <v>29366</v>
      </c>
      <c r="Q40" s="151">
        <v>18378111</v>
      </c>
    </row>
    <row r="41" spans="1:26" ht="15" x14ac:dyDescent="0.25">
      <c r="A41" s="31" t="s">
        <v>107</v>
      </c>
      <c r="B41" s="82">
        <v>1988</v>
      </c>
      <c r="C41" s="73"/>
      <c r="D41" s="74"/>
      <c r="E41" s="74"/>
      <c r="F41" s="55"/>
      <c r="G41" s="55"/>
      <c r="H41" s="73"/>
      <c r="I41" s="74"/>
      <c r="J41" s="74"/>
      <c r="K41" s="55"/>
      <c r="L41" s="58"/>
      <c r="M41" s="73" t="s">
        <v>216</v>
      </c>
      <c r="N41" s="74" t="s">
        <v>216</v>
      </c>
      <c r="O41" s="74" t="s">
        <v>216</v>
      </c>
      <c r="P41" s="55" t="s">
        <v>216</v>
      </c>
      <c r="Q41" s="58">
        <v>13302</v>
      </c>
    </row>
    <row r="42" spans="1:26" ht="15" x14ac:dyDescent="0.25">
      <c r="A42" s="31" t="s">
        <v>107</v>
      </c>
      <c r="B42" s="82">
        <v>1989</v>
      </c>
      <c r="C42" s="73"/>
      <c r="D42" s="74"/>
      <c r="E42" s="74"/>
      <c r="F42" s="55"/>
      <c r="G42" s="55"/>
      <c r="H42" s="73"/>
      <c r="I42" s="74"/>
      <c r="J42" s="74"/>
      <c r="K42" s="55"/>
      <c r="L42" s="58"/>
      <c r="M42" s="73" t="s">
        <v>216</v>
      </c>
      <c r="N42" s="74" t="s">
        <v>216</v>
      </c>
      <c r="O42" s="74" t="s">
        <v>216</v>
      </c>
      <c r="P42" s="55" t="s">
        <v>216</v>
      </c>
      <c r="Q42" s="58">
        <v>13460</v>
      </c>
    </row>
    <row r="43" spans="1:26" ht="15" x14ac:dyDescent="0.25">
      <c r="A43" s="31" t="s">
        <v>107</v>
      </c>
      <c r="B43" s="82">
        <v>1990</v>
      </c>
      <c r="C43" s="73"/>
      <c r="D43" s="74"/>
      <c r="E43" s="74"/>
      <c r="F43" s="55"/>
      <c r="G43" s="55"/>
      <c r="H43" s="73"/>
      <c r="I43" s="74"/>
      <c r="J43" s="74"/>
      <c r="K43" s="55"/>
      <c r="L43" s="58"/>
      <c r="M43" s="73" t="s">
        <v>216</v>
      </c>
      <c r="N43" s="74" t="s">
        <v>216</v>
      </c>
      <c r="O43" s="74" t="s">
        <v>216</v>
      </c>
      <c r="P43" s="55" t="s">
        <v>216</v>
      </c>
      <c r="Q43" s="58">
        <v>13855</v>
      </c>
    </row>
    <row r="44" spans="1:26" ht="15" x14ac:dyDescent="0.25">
      <c r="A44" s="31" t="s">
        <v>107</v>
      </c>
      <c r="B44" s="82">
        <v>1991</v>
      </c>
      <c r="C44" s="73"/>
      <c r="D44" s="74"/>
      <c r="E44" s="74"/>
      <c r="F44" s="55"/>
      <c r="G44" s="55"/>
      <c r="H44" s="73"/>
      <c r="I44" s="74"/>
      <c r="J44" s="74"/>
      <c r="K44" s="55"/>
      <c r="L44" s="58"/>
      <c r="M44" s="73" t="s">
        <v>216</v>
      </c>
      <c r="N44" s="74" t="s">
        <v>216</v>
      </c>
      <c r="O44" s="74" t="s">
        <v>216</v>
      </c>
      <c r="P44" s="55" t="s">
        <v>216</v>
      </c>
      <c r="Q44" s="58">
        <v>13823</v>
      </c>
    </row>
    <row r="45" spans="1:26" ht="15" x14ac:dyDescent="0.25">
      <c r="A45" s="31" t="s">
        <v>107</v>
      </c>
      <c r="B45" s="82">
        <v>1992</v>
      </c>
      <c r="C45" s="73"/>
      <c r="D45" s="74"/>
      <c r="E45" s="74"/>
      <c r="F45" s="55"/>
      <c r="G45" s="55"/>
      <c r="H45" s="73"/>
      <c r="I45" s="74"/>
      <c r="J45" s="74"/>
      <c r="K45" s="55"/>
      <c r="L45" s="58"/>
      <c r="M45" s="73" t="s">
        <v>216</v>
      </c>
      <c r="N45" s="74" t="s">
        <v>216</v>
      </c>
      <c r="O45" s="74" t="s">
        <v>216</v>
      </c>
      <c r="P45" s="55" t="s">
        <v>216</v>
      </c>
      <c r="Q45" s="58">
        <v>13890</v>
      </c>
    </row>
    <row r="46" spans="1:26" ht="15" x14ac:dyDescent="0.25">
      <c r="A46" s="31" t="s">
        <v>107</v>
      </c>
      <c r="B46" s="82">
        <v>1993</v>
      </c>
      <c r="C46" s="73"/>
      <c r="D46" s="74"/>
      <c r="E46" s="74"/>
      <c r="F46" s="55"/>
      <c r="G46" s="55"/>
      <c r="H46" s="73"/>
      <c r="I46" s="74"/>
      <c r="J46" s="74"/>
      <c r="K46" s="55"/>
      <c r="L46" s="58"/>
      <c r="M46" s="73" t="s">
        <v>216</v>
      </c>
      <c r="N46" s="74" t="s">
        <v>216</v>
      </c>
      <c r="O46" s="74" t="s">
        <v>216</v>
      </c>
      <c r="P46" s="55" t="s">
        <v>216</v>
      </c>
      <c r="Q46" s="58">
        <v>13942</v>
      </c>
      <c r="Z46" s="7" t="s">
        <v>35</v>
      </c>
    </row>
    <row r="47" spans="1:26" ht="15" x14ac:dyDescent="0.25">
      <c r="A47" s="31" t="s">
        <v>107</v>
      </c>
      <c r="B47" s="82">
        <v>1994</v>
      </c>
      <c r="C47" s="73"/>
      <c r="D47" s="74"/>
      <c r="E47" s="74"/>
      <c r="F47" s="55"/>
      <c r="G47" s="55"/>
      <c r="H47" s="73"/>
      <c r="I47" s="74"/>
      <c r="J47" s="74"/>
      <c r="K47" s="55"/>
      <c r="L47" s="58"/>
      <c r="M47" s="73" t="s">
        <v>216</v>
      </c>
      <c r="N47" s="74" t="s">
        <v>216</v>
      </c>
      <c r="O47" s="74" t="s">
        <v>216</v>
      </c>
      <c r="P47" s="55" t="s">
        <v>216</v>
      </c>
      <c r="Q47" s="58">
        <v>13903</v>
      </c>
    </row>
    <row r="48" spans="1:26" ht="15" x14ac:dyDescent="0.25">
      <c r="A48" s="31" t="s">
        <v>107</v>
      </c>
      <c r="B48" s="82">
        <v>1995</v>
      </c>
      <c r="C48" s="73"/>
      <c r="D48" s="74"/>
      <c r="E48" s="74"/>
      <c r="F48" s="55"/>
      <c r="G48" s="55"/>
      <c r="H48" s="73"/>
      <c r="I48" s="74"/>
      <c r="J48" s="74"/>
      <c r="K48" s="55"/>
      <c r="L48" s="58"/>
      <c r="M48" s="73" t="s">
        <v>216</v>
      </c>
      <c r="N48" s="74" t="s">
        <v>216</v>
      </c>
      <c r="O48" s="74" t="s">
        <v>216</v>
      </c>
      <c r="P48" s="55" t="s">
        <v>216</v>
      </c>
      <c r="Q48" s="58">
        <v>13874</v>
      </c>
    </row>
    <row r="49" spans="1:17" ht="15" x14ac:dyDescent="0.25">
      <c r="A49" s="31" t="s">
        <v>107</v>
      </c>
      <c r="B49" s="82">
        <v>1996</v>
      </c>
      <c r="C49" s="73"/>
      <c r="D49" s="74"/>
      <c r="E49" s="74"/>
      <c r="F49" s="55"/>
      <c r="G49" s="55"/>
      <c r="H49" s="73"/>
      <c r="I49" s="74"/>
      <c r="J49" s="74"/>
      <c r="K49" s="55"/>
      <c r="L49" s="58"/>
      <c r="M49" s="73" t="s">
        <v>216</v>
      </c>
      <c r="N49" s="74" t="s">
        <v>216</v>
      </c>
      <c r="O49" s="74" t="s">
        <v>216</v>
      </c>
      <c r="P49" s="55" t="s">
        <v>216</v>
      </c>
      <c r="Q49" s="58">
        <v>13966</v>
      </c>
    </row>
    <row r="50" spans="1:17" ht="15" x14ac:dyDescent="0.25">
      <c r="A50" s="31" t="s">
        <v>107</v>
      </c>
      <c r="B50" s="82">
        <v>1997</v>
      </c>
      <c r="C50" s="73"/>
      <c r="D50" s="74"/>
      <c r="E50" s="74"/>
      <c r="F50" s="55"/>
      <c r="G50" s="55"/>
      <c r="H50" s="73"/>
      <c r="I50" s="74"/>
      <c r="J50" s="74"/>
      <c r="K50" s="55"/>
      <c r="L50" s="58"/>
      <c r="M50" s="73" t="s">
        <v>216</v>
      </c>
      <c r="N50" s="74" t="s">
        <v>216</v>
      </c>
      <c r="O50" s="74" t="s">
        <v>216</v>
      </c>
      <c r="P50" s="55" t="s">
        <v>216</v>
      </c>
      <c r="Q50" s="58">
        <v>14061</v>
      </c>
    </row>
    <row r="51" spans="1:17" ht="15" x14ac:dyDescent="0.25">
      <c r="A51" s="31" t="s">
        <v>107</v>
      </c>
      <c r="B51" s="82">
        <v>1998</v>
      </c>
      <c r="C51" s="73"/>
      <c r="D51" s="74"/>
      <c r="E51" s="74"/>
      <c r="F51" s="55"/>
      <c r="G51" s="55"/>
      <c r="H51" s="73"/>
      <c r="I51" s="74"/>
      <c r="J51" s="74"/>
      <c r="K51" s="55"/>
      <c r="L51" s="58"/>
      <c r="M51" s="73" t="s">
        <v>216</v>
      </c>
      <c r="N51" s="74" t="s">
        <v>216</v>
      </c>
      <c r="O51" s="74" t="s">
        <v>216</v>
      </c>
      <c r="P51" s="55" t="s">
        <v>216</v>
      </c>
      <c r="Q51" s="58">
        <v>14228</v>
      </c>
    </row>
    <row r="52" spans="1:17" ht="15" x14ac:dyDescent="0.25">
      <c r="A52" s="31" t="s">
        <v>107</v>
      </c>
      <c r="B52" s="82">
        <v>1999</v>
      </c>
      <c r="C52" s="73"/>
      <c r="D52" s="74"/>
      <c r="E52" s="74"/>
      <c r="F52" s="55"/>
      <c r="G52" s="55"/>
      <c r="H52" s="73"/>
      <c r="I52" s="74"/>
      <c r="J52" s="74"/>
      <c r="K52" s="55"/>
      <c r="L52" s="58"/>
      <c r="M52" s="73" t="s">
        <v>216</v>
      </c>
      <c r="N52" s="74" t="s">
        <v>216</v>
      </c>
      <c r="O52" s="74" t="s">
        <v>216</v>
      </c>
      <c r="P52" s="55" t="s">
        <v>216</v>
      </c>
      <c r="Q52" s="58">
        <v>14264</v>
      </c>
    </row>
    <row r="53" spans="1:17" ht="15" x14ac:dyDescent="0.25">
      <c r="A53" s="31" t="s">
        <v>107</v>
      </c>
      <c r="B53" s="82">
        <v>2000</v>
      </c>
      <c r="C53" s="73"/>
      <c r="D53" s="74"/>
      <c r="E53" s="74"/>
      <c r="F53" s="55"/>
      <c r="G53" s="55"/>
      <c r="H53" s="73"/>
      <c r="I53" s="74"/>
      <c r="J53" s="74"/>
      <c r="K53" s="55"/>
      <c r="L53" s="58"/>
      <c r="M53" s="73" t="s">
        <v>216</v>
      </c>
      <c r="N53" s="74" t="s">
        <v>216</v>
      </c>
      <c r="O53" s="74" t="s">
        <v>216</v>
      </c>
      <c r="P53" s="55" t="s">
        <v>216</v>
      </c>
      <c r="Q53" s="58">
        <v>14346</v>
      </c>
    </row>
    <row r="54" spans="1:17" ht="15" x14ac:dyDescent="0.25">
      <c r="A54" s="31" t="s">
        <v>107</v>
      </c>
      <c r="B54" s="82">
        <v>2001</v>
      </c>
      <c r="C54" s="73"/>
      <c r="D54" s="74"/>
      <c r="E54" s="74"/>
      <c r="F54" s="55"/>
      <c r="G54" s="55"/>
      <c r="H54" s="73"/>
      <c r="I54" s="74"/>
      <c r="J54" s="74"/>
      <c r="K54" s="55"/>
      <c r="L54" s="58"/>
      <c r="M54" s="73" t="s">
        <v>216</v>
      </c>
      <c r="N54" s="74" t="s">
        <v>216</v>
      </c>
      <c r="O54" s="74" t="s">
        <v>216</v>
      </c>
      <c r="P54" s="55" t="s">
        <v>216</v>
      </c>
      <c r="Q54" s="58">
        <v>14108</v>
      </c>
    </row>
    <row r="55" spans="1:17" ht="15" x14ac:dyDescent="0.25">
      <c r="A55" s="31" t="s">
        <v>107</v>
      </c>
      <c r="B55" s="82">
        <v>2002</v>
      </c>
      <c r="C55" s="73"/>
      <c r="D55" s="74"/>
      <c r="E55" s="74"/>
      <c r="F55" s="55"/>
      <c r="G55" s="55"/>
      <c r="H55" s="73"/>
      <c r="I55" s="74"/>
      <c r="J55" s="74"/>
      <c r="K55" s="55"/>
      <c r="L55" s="58"/>
      <c r="M55" s="73" t="s">
        <v>216</v>
      </c>
      <c r="N55" s="74" t="s">
        <v>216</v>
      </c>
      <c r="O55" s="74" t="s">
        <v>216</v>
      </c>
      <c r="P55" s="55" t="s">
        <v>216</v>
      </c>
      <c r="Q55" s="58">
        <v>13754</v>
      </c>
    </row>
    <row r="56" spans="1:17" ht="15" x14ac:dyDescent="0.25">
      <c r="A56" s="31" t="s">
        <v>107</v>
      </c>
      <c r="B56" s="82">
        <v>2003</v>
      </c>
      <c r="C56" s="73"/>
      <c r="D56" s="74"/>
      <c r="E56" s="74"/>
      <c r="F56" s="55"/>
      <c r="G56" s="55"/>
      <c r="H56" s="73"/>
      <c r="I56" s="74"/>
      <c r="J56" s="74"/>
      <c r="K56" s="55"/>
      <c r="L56" s="58"/>
      <c r="M56" s="73" t="s">
        <v>216</v>
      </c>
      <c r="N56" s="74" t="s">
        <v>216</v>
      </c>
      <c r="O56" s="74" t="s">
        <v>216</v>
      </c>
      <c r="P56" s="55" t="s">
        <v>216</v>
      </c>
      <c r="Q56" s="58">
        <v>13437</v>
      </c>
    </row>
    <row r="57" spans="1:17" ht="15" x14ac:dyDescent="0.25">
      <c r="A57" s="31" t="s">
        <v>107</v>
      </c>
      <c r="B57" s="82">
        <v>2004</v>
      </c>
      <c r="C57" s="73"/>
      <c r="D57" s="74"/>
      <c r="E57" s="74"/>
      <c r="F57" s="55"/>
      <c r="G57" s="55"/>
      <c r="H57" s="73"/>
      <c r="I57" s="74"/>
      <c r="J57" s="74"/>
      <c r="K57" s="55"/>
      <c r="L57" s="58"/>
      <c r="M57" s="73" t="s">
        <v>216</v>
      </c>
      <c r="N57" s="74" t="s">
        <v>216</v>
      </c>
      <c r="O57" s="74" t="s">
        <v>216</v>
      </c>
      <c r="P57" s="55" t="s">
        <v>216</v>
      </c>
      <c r="Q57" s="58">
        <v>13102</v>
      </c>
    </row>
    <row r="58" spans="1:17" ht="15" x14ac:dyDescent="0.25">
      <c r="A58" s="31" t="s">
        <v>107</v>
      </c>
      <c r="B58" s="82">
        <v>2005</v>
      </c>
      <c r="C58" s="73"/>
      <c r="D58" s="74"/>
      <c r="E58" s="74"/>
      <c r="F58" s="55"/>
      <c r="G58" s="55"/>
      <c r="H58" s="73"/>
      <c r="I58" s="74"/>
      <c r="J58" s="74"/>
      <c r="K58" s="55"/>
      <c r="L58" s="58"/>
      <c r="M58" s="73" t="s">
        <v>216</v>
      </c>
      <c r="N58" s="74" t="s">
        <v>216</v>
      </c>
      <c r="O58" s="74" t="s">
        <v>216</v>
      </c>
      <c r="P58" s="55" t="s">
        <v>216</v>
      </c>
      <c r="Q58" s="58">
        <v>12936</v>
      </c>
    </row>
    <row r="59" spans="1:17" ht="15" x14ac:dyDescent="0.25">
      <c r="A59" s="31" t="s">
        <v>107</v>
      </c>
      <c r="B59" s="82">
        <v>2006</v>
      </c>
      <c r="C59" s="73"/>
      <c r="D59" s="74"/>
      <c r="E59" s="74"/>
      <c r="F59" s="55"/>
      <c r="G59" s="55"/>
      <c r="H59" s="73"/>
      <c r="I59" s="74"/>
      <c r="J59" s="74"/>
      <c r="K59" s="55"/>
      <c r="L59" s="58"/>
      <c r="M59" s="73" t="s">
        <v>216</v>
      </c>
      <c r="N59" s="74" t="s">
        <v>216</v>
      </c>
      <c r="O59" s="74" t="s">
        <v>216</v>
      </c>
      <c r="P59" s="55" t="s">
        <v>216</v>
      </c>
      <c r="Q59" s="58">
        <v>12664</v>
      </c>
    </row>
    <row r="60" spans="1:17" ht="15" x14ac:dyDescent="0.25">
      <c r="A60" s="31" t="s">
        <v>107</v>
      </c>
      <c r="B60" s="82">
        <v>2007</v>
      </c>
      <c r="C60" s="73"/>
      <c r="D60" s="74"/>
      <c r="E60" s="74"/>
      <c r="F60" s="55"/>
      <c r="G60" s="55"/>
      <c r="H60" s="73"/>
      <c r="I60" s="74"/>
      <c r="J60" s="74"/>
      <c r="K60" s="55"/>
      <c r="L60" s="58"/>
      <c r="M60" s="73" t="s">
        <v>216</v>
      </c>
      <c r="N60" s="74" t="s">
        <v>216</v>
      </c>
      <c r="O60" s="74" t="s">
        <v>216</v>
      </c>
      <c r="P60" s="55" t="s">
        <v>216</v>
      </c>
      <c r="Q60" s="58">
        <v>12401</v>
      </c>
    </row>
    <row r="61" spans="1:17" ht="15" x14ac:dyDescent="0.25">
      <c r="A61" s="31" t="s">
        <v>107</v>
      </c>
      <c r="B61" s="82">
        <v>2008</v>
      </c>
      <c r="C61" s="73"/>
      <c r="D61" s="74"/>
      <c r="E61" s="74"/>
      <c r="F61" s="55"/>
      <c r="G61" s="55"/>
      <c r="H61" s="73"/>
      <c r="I61" s="74"/>
      <c r="J61" s="74"/>
      <c r="K61" s="55"/>
      <c r="L61" s="58"/>
      <c r="M61" s="73" t="s">
        <v>216</v>
      </c>
      <c r="N61" s="74" t="s">
        <v>216</v>
      </c>
      <c r="O61" s="74" t="s">
        <v>216</v>
      </c>
      <c r="P61" s="55" t="s">
        <v>216</v>
      </c>
      <c r="Q61" s="58">
        <v>12341</v>
      </c>
    </row>
    <row r="62" spans="1:17" ht="15" x14ac:dyDescent="0.25">
      <c r="A62" s="31" t="s">
        <v>107</v>
      </c>
      <c r="B62" s="82">
        <v>2009</v>
      </c>
      <c r="C62" s="73"/>
      <c r="D62" s="74"/>
      <c r="E62" s="74"/>
      <c r="F62" s="55"/>
      <c r="G62" s="55"/>
      <c r="H62" s="73"/>
      <c r="I62" s="74"/>
      <c r="J62" s="74"/>
      <c r="K62" s="55"/>
      <c r="L62" s="58"/>
      <c r="M62" s="73" t="s">
        <v>216</v>
      </c>
      <c r="N62" s="74" t="s">
        <v>216</v>
      </c>
      <c r="O62" s="74" t="s">
        <v>216</v>
      </c>
      <c r="P62" s="55" t="s">
        <v>216</v>
      </c>
      <c r="Q62" s="58">
        <v>12189</v>
      </c>
    </row>
    <row r="63" spans="1:17" ht="15" x14ac:dyDescent="0.25">
      <c r="A63" s="31" t="s">
        <v>107</v>
      </c>
      <c r="B63" s="82">
        <v>2010</v>
      </c>
      <c r="C63" s="73"/>
      <c r="D63" s="74"/>
      <c r="E63" s="74"/>
      <c r="F63" s="55"/>
      <c r="G63" s="55"/>
      <c r="H63" s="73"/>
      <c r="I63" s="74"/>
      <c r="J63" s="74"/>
      <c r="K63" s="55"/>
      <c r="L63" s="58"/>
      <c r="M63" s="73" t="s">
        <v>216</v>
      </c>
      <c r="N63" s="74" t="s">
        <v>216</v>
      </c>
      <c r="O63" s="74" t="s">
        <v>216</v>
      </c>
      <c r="P63" s="55" t="s">
        <v>216</v>
      </c>
      <c r="Q63" s="58">
        <v>12197</v>
      </c>
    </row>
    <row r="64" spans="1:17" ht="15" x14ac:dyDescent="0.25">
      <c r="A64" s="31" t="s">
        <v>107</v>
      </c>
      <c r="B64" s="82">
        <v>2011</v>
      </c>
      <c r="C64" s="73"/>
      <c r="D64" s="74"/>
      <c r="E64" s="74"/>
      <c r="F64" s="55"/>
      <c r="G64" s="55"/>
      <c r="H64" s="73"/>
      <c r="I64" s="74"/>
      <c r="J64" s="74"/>
      <c r="K64" s="55"/>
      <c r="L64" s="58"/>
      <c r="M64" s="73" t="s">
        <v>216</v>
      </c>
      <c r="N64" s="74" t="s">
        <v>216</v>
      </c>
      <c r="O64" s="74" t="s">
        <v>216</v>
      </c>
      <c r="P64" s="55" t="s">
        <v>216</v>
      </c>
      <c r="Q64" s="58">
        <v>12234</v>
      </c>
    </row>
    <row r="65" spans="1:17" ht="15" x14ac:dyDescent="0.25">
      <c r="A65" s="31" t="s">
        <v>107</v>
      </c>
      <c r="B65" s="82">
        <v>2012</v>
      </c>
      <c r="C65" s="73"/>
      <c r="D65" s="74"/>
      <c r="E65" s="74"/>
      <c r="F65" s="55"/>
      <c r="G65" s="55"/>
      <c r="H65" s="73"/>
      <c r="I65" s="74"/>
      <c r="J65" s="74"/>
      <c r="K65" s="55"/>
      <c r="L65" s="58"/>
      <c r="M65" s="73" t="s">
        <v>216</v>
      </c>
      <c r="N65" s="74" t="s">
        <v>216</v>
      </c>
      <c r="O65" s="74" t="s">
        <v>216</v>
      </c>
      <c r="P65" s="55" t="s">
        <v>216</v>
      </c>
      <c r="Q65" s="58">
        <v>12310</v>
      </c>
    </row>
    <row r="66" spans="1:17" ht="15" x14ac:dyDescent="0.25">
      <c r="A66" s="31" t="s">
        <v>107</v>
      </c>
      <c r="B66" s="82">
        <v>2013</v>
      </c>
      <c r="C66" s="73"/>
      <c r="D66" s="74"/>
      <c r="E66" s="74"/>
      <c r="F66" s="55"/>
      <c r="G66" s="55"/>
      <c r="H66" s="73"/>
      <c r="I66" s="74"/>
      <c r="J66" s="74"/>
      <c r="K66" s="55"/>
      <c r="L66" s="58"/>
      <c r="M66" s="73" t="s">
        <v>216</v>
      </c>
      <c r="N66" s="74" t="s">
        <v>216</v>
      </c>
      <c r="O66" s="74" t="s">
        <v>216</v>
      </c>
      <c r="P66" s="55" t="s">
        <v>216</v>
      </c>
      <c r="Q66" s="58">
        <v>12388</v>
      </c>
    </row>
    <row r="67" spans="1:17" ht="15" x14ac:dyDescent="0.25">
      <c r="A67" s="31" t="s">
        <v>107</v>
      </c>
      <c r="B67" s="82">
        <v>2014</v>
      </c>
      <c r="C67" s="73"/>
      <c r="D67" s="74"/>
      <c r="E67" s="74"/>
      <c r="F67" s="55"/>
      <c r="G67" s="55"/>
      <c r="H67" s="73"/>
      <c r="I67" s="74"/>
      <c r="J67" s="74"/>
      <c r="K67" s="55"/>
      <c r="L67" s="58"/>
      <c r="M67" s="73" t="s">
        <v>216</v>
      </c>
      <c r="N67" s="74" t="s">
        <v>216</v>
      </c>
      <c r="O67" s="74" t="s">
        <v>216</v>
      </c>
      <c r="P67" s="55" t="s">
        <v>216</v>
      </c>
      <c r="Q67" s="58">
        <v>12370</v>
      </c>
    </row>
    <row r="68" spans="1:17" ht="15" x14ac:dyDescent="0.25">
      <c r="A68" s="31" t="s">
        <v>107</v>
      </c>
      <c r="B68" s="82">
        <v>2015</v>
      </c>
      <c r="C68" s="73"/>
      <c r="D68" s="74"/>
      <c r="E68" s="74"/>
      <c r="F68" s="55"/>
      <c r="G68" s="55"/>
      <c r="H68" s="73"/>
      <c r="I68" s="74"/>
      <c r="J68" s="74"/>
      <c r="K68" s="55"/>
      <c r="L68" s="58"/>
      <c r="M68" s="73" t="s">
        <v>216</v>
      </c>
      <c r="N68" s="74" t="s">
        <v>216</v>
      </c>
      <c r="O68" s="74" t="s">
        <v>216</v>
      </c>
      <c r="P68" s="55" t="s">
        <v>216</v>
      </c>
      <c r="Q68" s="58">
        <v>12339</v>
      </c>
    </row>
    <row r="69" spans="1:17" ht="15" x14ac:dyDescent="0.25">
      <c r="A69" s="31" t="s">
        <v>107</v>
      </c>
      <c r="B69" s="82">
        <v>2016</v>
      </c>
      <c r="C69" s="73"/>
      <c r="D69" s="74"/>
      <c r="E69" s="74"/>
      <c r="F69" s="55"/>
      <c r="G69" s="55"/>
      <c r="H69" s="73"/>
      <c r="I69" s="74"/>
      <c r="J69" s="74"/>
      <c r="K69" s="55"/>
      <c r="L69" s="58"/>
      <c r="M69" s="73" t="s">
        <v>216</v>
      </c>
      <c r="N69" s="74" t="s">
        <v>216</v>
      </c>
      <c r="O69" s="74" t="s">
        <v>216</v>
      </c>
      <c r="P69" s="55" t="s">
        <v>216</v>
      </c>
      <c r="Q69" s="58">
        <v>12273</v>
      </c>
    </row>
    <row r="70" spans="1:17" ht="15" x14ac:dyDescent="0.25">
      <c r="A70" s="31" t="s">
        <v>107</v>
      </c>
      <c r="B70" s="82">
        <v>2017</v>
      </c>
      <c r="C70" s="73"/>
      <c r="D70" s="74"/>
      <c r="E70" s="74"/>
      <c r="F70" s="55"/>
      <c r="G70" s="55"/>
      <c r="H70" s="73"/>
      <c r="I70" s="74"/>
      <c r="J70" s="74"/>
      <c r="K70" s="55"/>
      <c r="L70" s="58"/>
      <c r="M70" s="73" t="s">
        <v>216</v>
      </c>
      <c r="N70" s="74" t="s">
        <v>216</v>
      </c>
      <c r="O70" s="74" t="s">
        <v>216</v>
      </c>
      <c r="P70" s="55" t="s">
        <v>216</v>
      </c>
      <c r="Q70" s="58">
        <v>12184</v>
      </c>
    </row>
    <row r="71" spans="1:17" ht="15" x14ac:dyDescent="0.25">
      <c r="A71" s="31" t="s">
        <v>107</v>
      </c>
      <c r="B71" s="82">
        <v>2018</v>
      </c>
      <c r="C71" s="73"/>
      <c r="D71" s="74"/>
      <c r="E71" s="74"/>
      <c r="F71" s="55"/>
      <c r="G71" s="55"/>
      <c r="H71" s="73"/>
      <c r="I71" s="74"/>
      <c r="J71" s="74"/>
      <c r="K71" s="55"/>
      <c r="L71" s="58"/>
      <c r="M71" s="73" t="s">
        <v>216</v>
      </c>
      <c r="N71" s="74" t="s">
        <v>216</v>
      </c>
      <c r="O71" s="74" t="s">
        <v>216</v>
      </c>
      <c r="P71" s="55" t="s">
        <v>216</v>
      </c>
      <c r="Q71" s="58">
        <v>12108</v>
      </c>
    </row>
    <row r="72" spans="1:17" ht="15" x14ac:dyDescent="0.25">
      <c r="A72" s="31" t="s">
        <v>107</v>
      </c>
      <c r="B72" s="82">
        <v>2019</v>
      </c>
      <c r="C72" s="73"/>
      <c r="D72" s="74"/>
      <c r="E72" s="74"/>
      <c r="F72" s="55"/>
      <c r="G72" s="55"/>
      <c r="H72" s="73"/>
      <c r="I72" s="74"/>
      <c r="J72" s="74"/>
      <c r="K72" s="55"/>
      <c r="L72" s="58"/>
      <c r="M72" s="73" t="s">
        <v>216</v>
      </c>
      <c r="N72" s="74" t="s">
        <v>216</v>
      </c>
      <c r="O72" s="74" t="s">
        <v>216</v>
      </c>
      <c r="P72" s="55" t="s">
        <v>216</v>
      </c>
      <c r="Q72" s="58">
        <v>11923</v>
      </c>
    </row>
    <row r="73" spans="1:17" ht="15" x14ac:dyDescent="0.25">
      <c r="A73" s="31" t="s">
        <v>107</v>
      </c>
      <c r="B73" s="82">
        <v>2020</v>
      </c>
      <c r="C73" s="73"/>
      <c r="D73" s="74"/>
      <c r="E73" s="74"/>
      <c r="F73" s="55"/>
      <c r="G73" s="55"/>
      <c r="H73" s="73"/>
      <c r="I73" s="74"/>
      <c r="J73" s="74"/>
      <c r="K73" s="55"/>
      <c r="L73" s="58"/>
      <c r="M73" s="73" t="s">
        <v>216</v>
      </c>
      <c r="N73" s="74" t="s">
        <v>216</v>
      </c>
      <c r="O73" s="74" t="s">
        <v>216</v>
      </c>
      <c r="P73" s="55" t="s">
        <v>216</v>
      </c>
      <c r="Q73" s="58">
        <v>11759</v>
      </c>
    </row>
    <row r="74" spans="1:17" ht="15" x14ac:dyDescent="0.25">
      <c r="A74" s="31" t="s">
        <v>107</v>
      </c>
      <c r="B74" s="82">
        <v>2021</v>
      </c>
      <c r="C74" s="73"/>
      <c r="D74" s="74"/>
      <c r="E74" s="74"/>
      <c r="F74" s="55"/>
      <c r="G74" s="55"/>
      <c r="H74" s="73"/>
      <c r="I74" s="74"/>
      <c r="J74" s="74"/>
      <c r="K74" s="55"/>
      <c r="L74" s="58"/>
      <c r="M74" s="73" t="s">
        <v>216</v>
      </c>
      <c r="N74" s="74" t="s">
        <v>216</v>
      </c>
      <c r="O74" s="74" t="s">
        <v>216</v>
      </c>
      <c r="P74" s="55" t="s">
        <v>216</v>
      </c>
      <c r="Q74" s="58">
        <v>11370</v>
      </c>
    </row>
    <row r="75" spans="1:17" ht="15" x14ac:dyDescent="0.25">
      <c r="A75" s="31" t="s">
        <v>107</v>
      </c>
      <c r="B75" s="82">
        <v>2022</v>
      </c>
      <c r="C75" s="73"/>
      <c r="D75" s="74"/>
      <c r="E75" s="74"/>
      <c r="F75" s="55"/>
      <c r="G75" s="55"/>
      <c r="H75" s="73"/>
      <c r="I75" s="74"/>
      <c r="J75" s="74"/>
      <c r="K75" s="55"/>
      <c r="L75" s="58"/>
      <c r="M75" s="73" t="s">
        <v>216</v>
      </c>
      <c r="N75" s="74" t="s">
        <v>216</v>
      </c>
      <c r="O75" s="74" t="s">
        <v>216</v>
      </c>
      <c r="P75" s="55" t="s">
        <v>216</v>
      </c>
      <c r="Q75" s="58">
        <v>11247</v>
      </c>
    </row>
    <row r="76" spans="1:17" ht="15" x14ac:dyDescent="0.25">
      <c r="A76" s="31" t="s">
        <v>107</v>
      </c>
      <c r="B76" s="82" t="s">
        <v>114</v>
      </c>
      <c r="C76" s="73"/>
      <c r="D76" s="74"/>
      <c r="E76" s="74"/>
      <c r="F76" s="55"/>
      <c r="G76" s="55"/>
      <c r="H76" s="73"/>
      <c r="I76" s="74"/>
      <c r="J76" s="74"/>
      <c r="K76" s="55"/>
      <c r="L76" s="58"/>
      <c r="M76" s="73">
        <v>224.03</v>
      </c>
      <c r="N76" s="74">
        <v>187.72</v>
      </c>
      <c r="O76" s="74">
        <v>265.42</v>
      </c>
      <c r="P76" s="55">
        <v>147</v>
      </c>
      <c r="Q76" s="58">
        <v>58407</v>
      </c>
    </row>
    <row r="77" spans="1:17" ht="15" x14ac:dyDescent="0.25">
      <c r="A77" s="31" t="s">
        <v>115</v>
      </c>
      <c r="B77" s="82">
        <v>1988</v>
      </c>
      <c r="C77" s="73"/>
      <c r="D77" s="74"/>
      <c r="E77" s="74"/>
      <c r="F77" s="55"/>
      <c r="G77" s="55"/>
      <c r="H77" s="73"/>
      <c r="I77" s="74"/>
      <c r="J77" s="74"/>
      <c r="K77" s="55"/>
      <c r="L77" s="58"/>
      <c r="M77" s="73">
        <v>79.010000000000005</v>
      </c>
      <c r="N77" s="74">
        <v>69.14</v>
      </c>
      <c r="O77" s="74">
        <v>89.85</v>
      </c>
      <c r="P77" s="55">
        <v>255</v>
      </c>
      <c r="Q77" s="58">
        <v>404784</v>
      </c>
    </row>
    <row r="78" spans="1:17" ht="15" x14ac:dyDescent="0.25">
      <c r="A78" s="31" t="s">
        <v>115</v>
      </c>
      <c r="B78" s="82">
        <v>1989</v>
      </c>
      <c r="C78" s="73"/>
      <c r="D78" s="74"/>
      <c r="E78" s="74"/>
      <c r="F78" s="55"/>
      <c r="G78" s="55"/>
      <c r="H78" s="73"/>
      <c r="I78" s="74"/>
      <c r="J78" s="74"/>
      <c r="K78" s="55"/>
      <c r="L78" s="58"/>
      <c r="M78" s="73">
        <v>80.58</v>
      </c>
      <c r="N78" s="74">
        <v>71.05</v>
      </c>
      <c r="O78" s="74">
        <v>90.99</v>
      </c>
      <c r="P78" s="55">
        <v>283</v>
      </c>
      <c r="Q78" s="58">
        <v>426756</v>
      </c>
    </row>
    <row r="79" spans="1:17" ht="15" x14ac:dyDescent="0.25">
      <c r="A79" s="31" t="s">
        <v>115</v>
      </c>
      <c r="B79" s="82">
        <v>1990</v>
      </c>
      <c r="C79" s="73"/>
      <c r="D79" s="74"/>
      <c r="E79" s="74"/>
      <c r="F79" s="55"/>
      <c r="G79" s="55"/>
      <c r="H79" s="73"/>
      <c r="I79" s="74"/>
      <c r="J79" s="74"/>
      <c r="K79" s="55"/>
      <c r="L79" s="58"/>
      <c r="M79" s="73">
        <v>90.89</v>
      </c>
      <c r="N79" s="74">
        <v>81.010000000000005</v>
      </c>
      <c r="O79" s="74">
        <v>101.62</v>
      </c>
      <c r="P79" s="55">
        <v>338</v>
      </c>
      <c r="Q79" s="58">
        <v>450192</v>
      </c>
    </row>
    <row r="80" spans="1:17" ht="15" x14ac:dyDescent="0.25">
      <c r="A80" s="31" t="s">
        <v>115</v>
      </c>
      <c r="B80" s="82">
        <v>1991</v>
      </c>
      <c r="C80" s="73"/>
      <c r="D80" s="74"/>
      <c r="E80" s="74"/>
      <c r="F80" s="55"/>
      <c r="G80" s="55"/>
      <c r="H80" s="73"/>
      <c r="I80" s="74"/>
      <c r="J80" s="74"/>
      <c r="K80" s="55"/>
      <c r="L80" s="58"/>
      <c r="M80" s="73">
        <v>76.8</v>
      </c>
      <c r="N80" s="74">
        <v>68.14</v>
      </c>
      <c r="O80" s="74">
        <v>86.23</v>
      </c>
      <c r="P80" s="55">
        <v>307</v>
      </c>
      <c r="Q80" s="58">
        <v>475021</v>
      </c>
    </row>
    <row r="81" spans="1:17" ht="15" x14ac:dyDescent="0.25">
      <c r="A81" s="31" t="s">
        <v>115</v>
      </c>
      <c r="B81" s="82">
        <v>1992</v>
      </c>
      <c r="C81" s="73"/>
      <c r="D81" s="74"/>
      <c r="E81" s="74"/>
      <c r="F81" s="55"/>
      <c r="G81" s="55"/>
      <c r="H81" s="73"/>
      <c r="I81" s="74"/>
      <c r="J81" s="74"/>
      <c r="K81" s="55"/>
      <c r="L81" s="58"/>
      <c r="M81" s="73">
        <v>85.66</v>
      </c>
      <c r="N81" s="74">
        <v>76.66</v>
      </c>
      <c r="O81" s="74">
        <v>95.41</v>
      </c>
      <c r="P81" s="55">
        <v>353</v>
      </c>
      <c r="Q81" s="58">
        <v>501641</v>
      </c>
    </row>
    <row r="82" spans="1:17" ht="15" x14ac:dyDescent="0.25">
      <c r="A82" s="31" t="s">
        <v>115</v>
      </c>
      <c r="B82" s="82">
        <v>1993</v>
      </c>
      <c r="C82" s="73"/>
      <c r="D82" s="74"/>
      <c r="E82" s="74"/>
      <c r="F82" s="55"/>
      <c r="G82" s="55"/>
      <c r="H82" s="73"/>
      <c r="I82" s="74"/>
      <c r="J82" s="74"/>
      <c r="K82" s="55"/>
      <c r="L82" s="58"/>
      <c r="M82" s="73">
        <v>79.55</v>
      </c>
      <c r="N82" s="74">
        <v>71.260000000000005</v>
      </c>
      <c r="O82" s="74">
        <v>88.51</v>
      </c>
      <c r="P82" s="55">
        <v>356</v>
      </c>
      <c r="Q82" s="58">
        <v>529016</v>
      </c>
    </row>
    <row r="83" spans="1:17" ht="15" x14ac:dyDescent="0.25">
      <c r="A83" s="31" t="s">
        <v>115</v>
      </c>
      <c r="B83" s="82">
        <v>1994</v>
      </c>
      <c r="C83" s="73"/>
      <c r="D83" s="74"/>
      <c r="E83" s="74"/>
      <c r="F83" s="55"/>
      <c r="G83" s="55"/>
      <c r="H83" s="73"/>
      <c r="I83" s="74"/>
      <c r="J83" s="74"/>
      <c r="K83" s="55"/>
      <c r="L83" s="58"/>
      <c r="M83" s="73">
        <v>84.38</v>
      </c>
      <c r="N83" s="74">
        <v>76.16</v>
      </c>
      <c r="O83" s="74">
        <v>93.24</v>
      </c>
      <c r="P83" s="55">
        <v>404</v>
      </c>
      <c r="Q83" s="58">
        <v>552601</v>
      </c>
    </row>
    <row r="84" spans="1:17" ht="15" x14ac:dyDescent="0.25">
      <c r="A84" s="31" t="s">
        <v>115</v>
      </c>
      <c r="B84" s="82">
        <v>1995</v>
      </c>
      <c r="C84" s="73"/>
      <c r="D84" s="74"/>
      <c r="E84" s="74"/>
      <c r="F84" s="55"/>
      <c r="G84" s="55"/>
      <c r="H84" s="73"/>
      <c r="I84" s="74"/>
      <c r="J84" s="74"/>
      <c r="K84" s="55"/>
      <c r="L84" s="58"/>
      <c r="M84" s="73">
        <v>87.03</v>
      </c>
      <c r="N84" s="74">
        <v>78.95</v>
      </c>
      <c r="O84" s="74">
        <v>95.7</v>
      </c>
      <c r="P84" s="55">
        <v>444</v>
      </c>
      <c r="Q84" s="58">
        <v>577457</v>
      </c>
    </row>
    <row r="85" spans="1:17" ht="15" x14ac:dyDescent="0.25">
      <c r="A85" s="31" t="s">
        <v>115</v>
      </c>
      <c r="B85" s="82">
        <v>1996</v>
      </c>
      <c r="C85" s="73"/>
      <c r="D85" s="74"/>
      <c r="E85" s="74"/>
      <c r="F85" s="55"/>
      <c r="G85" s="55"/>
      <c r="H85" s="73"/>
      <c r="I85" s="74"/>
      <c r="J85" s="74"/>
      <c r="K85" s="55"/>
      <c r="L85" s="58"/>
      <c r="M85" s="73">
        <v>91.62</v>
      </c>
      <c r="N85" s="74">
        <v>83.56</v>
      </c>
      <c r="O85" s="74">
        <v>100.25</v>
      </c>
      <c r="P85" s="55">
        <v>492</v>
      </c>
      <c r="Q85" s="58">
        <v>602558</v>
      </c>
    </row>
    <row r="86" spans="1:17" ht="15" x14ac:dyDescent="0.25">
      <c r="A86" s="31" t="s">
        <v>115</v>
      </c>
      <c r="B86" s="82">
        <v>1997</v>
      </c>
      <c r="C86" s="73"/>
      <c r="D86" s="74"/>
      <c r="E86" s="74"/>
      <c r="F86" s="55"/>
      <c r="G86" s="55"/>
      <c r="H86" s="73"/>
      <c r="I86" s="74"/>
      <c r="J86" s="74"/>
      <c r="K86" s="55"/>
      <c r="L86" s="58"/>
      <c r="M86" s="73">
        <v>92.73</v>
      </c>
      <c r="N86" s="74">
        <v>84.89</v>
      </c>
      <c r="O86" s="74">
        <v>101.1</v>
      </c>
      <c r="P86" s="55">
        <v>531</v>
      </c>
      <c r="Q86" s="58">
        <v>630179</v>
      </c>
    </row>
    <row r="87" spans="1:17" ht="15" x14ac:dyDescent="0.25">
      <c r="A87" s="31" t="s">
        <v>115</v>
      </c>
      <c r="B87" s="82">
        <v>1998</v>
      </c>
      <c r="C87" s="73"/>
      <c r="D87" s="74"/>
      <c r="E87" s="74"/>
      <c r="F87" s="55"/>
      <c r="G87" s="55"/>
      <c r="H87" s="73"/>
      <c r="I87" s="74"/>
      <c r="J87" s="74"/>
      <c r="K87" s="55"/>
      <c r="L87" s="58"/>
      <c r="M87" s="73">
        <v>93.05</v>
      </c>
      <c r="N87" s="74">
        <v>85.4</v>
      </c>
      <c r="O87" s="74">
        <v>101.19</v>
      </c>
      <c r="P87" s="55">
        <v>563</v>
      </c>
      <c r="Q87" s="58">
        <v>654571</v>
      </c>
    </row>
    <row r="88" spans="1:17" ht="15" x14ac:dyDescent="0.25">
      <c r="A88" s="31" t="s">
        <v>115</v>
      </c>
      <c r="B88" s="82">
        <v>1999</v>
      </c>
      <c r="C88" s="73"/>
      <c r="D88" s="74"/>
      <c r="E88" s="74"/>
      <c r="F88" s="55"/>
      <c r="G88" s="55"/>
      <c r="H88" s="73"/>
      <c r="I88" s="74"/>
      <c r="J88" s="74"/>
      <c r="K88" s="55"/>
      <c r="L88" s="58"/>
      <c r="M88" s="73">
        <v>94.34</v>
      </c>
      <c r="N88" s="74">
        <v>86.82</v>
      </c>
      <c r="O88" s="74">
        <v>102.34</v>
      </c>
      <c r="P88" s="55">
        <v>594</v>
      </c>
      <c r="Q88" s="58">
        <v>675028</v>
      </c>
    </row>
    <row r="89" spans="1:17" ht="15" x14ac:dyDescent="0.25">
      <c r="A89" s="31" t="s">
        <v>115</v>
      </c>
      <c r="B89" s="82">
        <v>2000</v>
      </c>
      <c r="C89" s="73"/>
      <c r="D89" s="74"/>
      <c r="E89" s="74"/>
      <c r="F89" s="55"/>
      <c r="G89" s="55"/>
      <c r="H89" s="73"/>
      <c r="I89" s="74"/>
      <c r="J89" s="74"/>
      <c r="K89" s="55"/>
      <c r="L89" s="58"/>
      <c r="M89" s="73">
        <v>94.91</v>
      </c>
      <c r="N89" s="74">
        <v>87.62</v>
      </c>
      <c r="O89" s="74">
        <v>102.64</v>
      </c>
      <c r="P89" s="55">
        <v>638</v>
      </c>
      <c r="Q89" s="58">
        <v>696615</v>
      </c>
    </row>
    <row r="90" spans="1:17" ht="15" x14ac:dyDescent="0.25">
      <c r="A90" s="31" t="s">
        <v>115</v>
      </c>
      <c r="B90" s="82">
        <v>2001</v>
      </c>
      <c r="C90" s="73"/>
      <c r="D90" s="74"/>
      <c r="E90" s="74"/>
      <c r="F90" s="55"/>
      <c r="G90" s="55"/>
      <c r="H90" s="73"/>
      <c r="I90" s="74"/>
      <c r="J90" s="74"/>
      <c r="K90" s="55"/>
      <c r="L90" s="58"/>
      <c r="M90" s="73">
        <v>100.47</v>
      </c>
      <c r="N90" s="74">
        <v>93.1</v>
      </c>
      <c r="O90" s="74">
        <v>108.26</v>
      </c>
      <c r="P90" s="55">
        <v>701</v>
      </c>
      <c r="Q90" s="58">
        <v>726501</v>
      </c>
    </row>
    <row r="91" spans="1:17" ht="15" x14ac:dyDescent="0.25">
      <c r="A91" s="31" t="s">
        <v>115</v>
      </c>
      <c r="B91" s="82">
        <v>2002</v>
      </c>
      <c r="C91" s="73"/>
      <c r="D91" s="74"/>
      <c r="E91" s="74"/>
      <c r="F91" s="55"/>
      <c r="G91" s="55"/>
      <c r="H91" s="73"/>
      <c r="I91" s="74"/>
      <c r="J91" s="74"/>
      <c r="K91" s="55"/>
      <c r="L91" s="58"/>
      <c r="M91" s="73">
        <v>96.62</v>
      </c>
      <c r="N91" s="74">
        <v>89.57</v>
      </c>
      <c r="O91" s="74">
        <v>104.07</v>
      </c>
      <c r="P91" s="55">
        <v>706</v>
      </c>
      <c r="Q91" s="58">
        <v>744773</v>
      </c>
    </row>
    <row r="92" spans="1:17" ht="15" x14ac:dyDescent="0.25">
      <c r="A92" s="31" t="s">
        <v>115</v>
      </c>
      <c r="B92" s="82">
        <v>2003</v>
      </c>
      <c r="C92" s="73"/>
      <c r="D92" s="74"/>
      <c r="E92" s="74"/>
      <c r="F92" s="55"/>
      <c r="G92" s="55"/>
      <c r="H92" s="73"/>
      <c r="I92" s="74"/>
      <c r="J92" s="74"/>
      <c r="K92" s="55"/>
      <c r="L92" s="58"/>
      <c r="M92" s="73">
        <v>85.64</v>
      </c>
      <c r="N92" s="74">
        <v>79.16</v>
      </c>
      <c r="O92" s="74">
        <v>92.51</v>
      </c>
      <c r="P92" s="55">
        <v>653</v>
      </c>
      <c r="Q92" s="58">
        <v>761198</v>
      </c>
    </row>
    <row r="93" spans="1:17" ht="15" x14ac:dyDescent="0.25">
      <c r="A93" s="31" t="s">
        <v>115</v>
      </c>
      <c r="B93" s="82">
        <v>2004</v>
      </c>
      <c r="C93" s="73"/>
      <c r="D93" s="74"/>
      <c r="E93" s="74"/>
      <c r="F93" s="55"/>
      <c r="G93" s="55"/>
      <c r="H93" s="73"/>
      <c r="I93" s="74"/>
      <c r="J93" s="74"/>
      <c r="K93" s="55"/>
      <c r="L93" s="58"/>
      <c r="M93" s="73">
        <v>92.82</v>
      </c>
      <c r="N93" s="74">
        <v>86.2</v>
      </c>
      <c r="O93" s="74">
        <v>99.83</v>
      </c>
      <c r="P93" s="55">
        <v>734</v>
      </c>
      <c r="Q93" s="58">
        <v>775716</v>
      </c>
    </row>
    <row r="94" spans="1:17" ht="15" x14ac:dyDescent="0.25">
      <c r="A94" s="31" t="s">
        <v>115</v>
      </c>
      <c r="B94" s="82">
        <v>2005</v>
      </c>
      <c r="C94" s="73"/>
      <c r="D94" s="74"/>
      <c r="E94" s="74"/>
      <c r="F94" s="55"/>
      <c r="G94" s="55"/>
      <c r="H94" s="73"/>
      <c r="I94" s="74"/>
      <c r="J94" s="74"/>
      <c r="K94" s="55"/>
      <c r="L94" s="58"/>
      <c r="M94" s="73">
        <v>97.21</v>
      </c>
      <c r="N94" s="74">
        <v>90.54</v>
      </c>
      <c r="O94" s="74">
        <v>104.24</v>
      </c>
      <c r="P94" s="55">
        <v>797</v>
      </c>
      <c r="Q94" s="58">
        <v>793577</v>
      </c>
    </row>
    <row r="95" spans="1:17" ht="15" x14ac:dyDescent="0.25">
      <c r="A95" s="31" t="s">
        <v>115</v>
      </c>
      <c r="B95" s="82">
        <v>2006</v>
      </c>
      <c r="C95" s="73"/>
      <c r="D95" s="74"/>
      <c r="E95" s="74"/>
      <c r="F95" s="55"/>
      <c r="G95" s="55"/>
      <c r="H95" s="73"/>
      <c r="I95" s="74"/>
      <c r="J95" s="74"/>
      <c r="K95" s="55"/>
      <c r="L95" s="58"/>
      <c r="M95" s="73">
        <v>96.73</v>
      </c>
      <c r="N95" s="74">
        <v>90.19</v>
      </c>
      <c r="O95" s="74">
        <v>103.63</v>
      </c>
      <c r="P95" s="55">
        <v>821</v>
      </c>
      <c r="Q95" s="58">
        <v>812227</v>
      </c>
    </row>
    <row r="96" spans="1:17" ht="15" x14ac:dyDescent="0.25">
      <c r="A96" s="31" t="s">
        <v>115</v>
      </c>
      <c r="B96" s="82">
        <v>2007</v>
      </c>
      <c r="C96" s="73"/>
      <c r="D96" s="74"/>
      <c r="E96" s="74"/>
      <c r="F96" s="55"/>
      <c r="G96" s="55"/>
      <c r="H96" s="73"/>
      <c r="I96" s="74"/>
      <c r="J96" s="74"/>
      <c r="K96" s="55"/>
      <c r="L96" s="58"/>
      <c r="M96" s="73">
        <v>106.28</v>
      </c>
      <c r="N96" s="74">
        <v>99.54</v>
      </c>
      <c r="O96" s="74">
        <v>113.38</v>
      </c>
      <c r="P96" s="55">
        <v>933</v>
      </c>
      <c r="Q96" s="58">
        <v>833689</v>
      </c>
    </row>
    <row r="97" spans="1:17" ht="15" x14ac:dyDescent="0.25">
      <c r="A97" s="31" t="s">
        <v>115</v>
      </c>
      <c r="B97" s="82">
        <v>2008</v>
      </c>
      <c r="C97" s="73"/>
      <c r="D97" s="74"/>
      <c r="E97" s="74"/>
      <c r="F97" s="55"/>
      <c r="G97" s="55"/>
      <c r="H97" s="73"/>
      <c r="I97" s="74"/>
      <c r="J97" s="74"/>
      <c r="K97" s="55"/>
      <c r="L97" s="58"/>
      <c r="M97" s="73">
        <v>111.31</v>
      </c>
      <c r="N97" s="74">
        <v>104.55</v>
      </c>
      <c r="O97" s="74">
        <v>118.4</v>
      </c>
      <c r="P97" s="55">
        <v>1023</v>
      </c>
      <c r="Q97" s="58">
        <v>859354</v>
      </c>
    </row>
    <row r="98" spans="1:17" ht="15" x14ac:dyDescent="0.25">
      <c r="A98" s="31" t="s">
        <v>115</v>
      </c>
      <c r="B98" s="82">
        <v>2009</v>
      </c>
      <c r="C98" s="73"/>
      <c r="D98" s="74"/>
      <c r="E98" s="74"/>
      <c r="F98" s="55"/>
      <c r="G98" s="55"/>
      <c r="H98" s="73"/>
      <c r="I98" s="74"/>
      <c r="J98" s="74"/>
      <c r="K98" s="55"/>
      <c r="L98" s="58"/>
      <c r="M98" s="73">
        <v>104.23</v>
      </c>
      <c r="N98" s="74">
        <v>97.82</v>
      </c>
      <c r="O98" s="74">
        <v>110.97</v>
      </c>
      <c r="P98" s="55">
        <v>997</v>
      </c>
      <c r="Q98" s="58">
        <v>881927</v>
      </c>
    </row>
    <row r="99" spans="1:17" ht="15" x14ac:dyDescent="0.25">
      <c r="A99" s="31" t="s">
        <v>115</v>
      </c>
      <c r="B99" s="82">
        <v>2010</v>
      </c>
      <c r="C99" s="73"/>
      <c r="D99" s="74"/>
      <c r="E99" s="74"/>
      <c r="F99" s="55"/>
      <c r="G99" s="55"/>
      <c r="H99" s="73"/>
      <c r="I99" s="74"/>
      <c r="J99" s="74"/>
      <c r="K99" s="55"/>
      <c r="L99" s="58"/>
      <c r="M99" s="73">
        <v>97.72</v>
      </c>
      <c r="N99" s="74">
        <v>91.62</v>
      </c>
      <c r="O99" s="74">
        <v>104.13</v>
      </c>
      <c r="P99" s="55">
        <v>971</v>
      </c>
      <c r="Q99" s="58">
        <v>902766</v>
      </c>
    </row>
    <row r="100" spans="1:17" ht="15" x14ac:dyDescent="0.25">
      <c r="A100" s="31" t="s">
        <v>115</v>
      </c>
      <c r="B100" s="82">
        <v>2011</v>
      </c>
      <c r="C100" s="73"/>
      <c r="D100" s="74"/>
      <c r="E100" s="74"/>
      <c r="F100" s="55"/>
      <c r="G100" s="55"/>
      <c r="H100" s="73"/>
      <c r="I100" s="74"/>
      <c r="J100" s="74"/>
      <c r="K100" s="55"/>
      <c r="L100" s="58"/>
      <c r="M100" s="73">
        <v>104.25</v>
      </c>
      <c r="N100" s="74">
        <v>98.05</v>
      </c>
      <c r="O100" s="74">
        <v>110.75</v>
      </c>
      <c r="P100" s="55">
        <v>1074</v>
      </c>
      <c r="Q100" s="58">
        <v>928076</v>
      </c>
    </row>
    <row r="101" spans="1:17" ht="15" x14ac:dyDescent="0.25">
      <c r="A101" s="31" t="s">
        <v>115</v>
      </c>
      <c r="B101" s="82">
        <v>2012</v>
      </c>
      <c r="C101" s="73"/>
      <c r="D101" s="74"/>
      <c r="E101" s="74"/>
      <c r="F101" s="55"/>
      <c r="G101" s="55"/>
      <c r="H101" s="73"/>
      <c r="I101" s="74"/>
      <c r="J101" s="74"/>
      <c r="K101" s="55"/>
      <c r="L101" s="58"/>
      <c r="M101" s="73">
        <v>104.84</v>
      </c>
      <c r="N101" s="74">
        <v>98.74</v>
      </c>
      <c r="O101" s="74">
        <v>111.23</v>
      </c>
      <c r="P101" s="55">
        <v>1125</v>
      </c>
      <c r="Q101" s="58">
        <v>954674</v>
      </c>
    </row>
    <row r="102" spans="1:17" ht="15" x14ac:dyDescent="0.25">
      <c r="A102" s="31" t="s">
        <v>115</v>
      </c>
      <c r="B102" s="82">
        <v>2013</v>
      </c>
      <c r="C102" s="73"/>
      <c r="D102" s="74"/>
      <c r="E102" s="74"/>
      <c r="F102" s="55"/>
      <c r="G102" s="55"/>
      <c r="H102" s="73"/>
      <c r="I102" s="74"/>
      <c r="J102" s="74"/>
      <c r="K102" s="55"/>
      <c r="L102" s="58"/>
      <c r="M102" s="73">
        <v>114.73</v>
      </c>
      <c r="N102" s="74">
        <v>108.44</v>
      </c>
      <c r="O102" s="74">
        <v>121.31</v>
      </c>
      <c r="P102" s="55">
        <v>1270</v>
      </c>
      <c r="Q102" s="58">
        <v>983621</v>
      </c>
    </row>
    <row r="103" spans="1:17" ht="15" x14ac:dyDescent="0.25">
      <c r="A103" s="31" t="s">
        <v>115</v>
      </c>
      <c r="B103" s="82">
        <v>2014</v>
      </c>
      <c r="C103" s="73"/>
      <c r="D103" s="74"/>
      <c r="E103" s="74"/>
      <c r="F103" s="55"/>
      <c r="G103" s="55"/>
      <c r="H103" s="73"/>
      <c r="I103" s="74"/>
      <c r="J103" s="74"/>
      <c r="K103" s="55"/>
      <c r="L103" s="58"/>
      <c r="M103" s="73">
        <v>108.29</v>
      </c>
      <c r="N103" s="74">
        <v>102.27</v>
      </c>
      <c r="O103" s="74">
        <v>114.59</v>
      </c>
      <c r="P103" s="55">
        <v>1235</v>
      </c>
      <c r="Q103" s="58">
        <v>1014159</v>
      </c>
    </row>
    <row r="104" spans="1:17" ht="15" x14ac:dyDescent="0.25">
      <c r="A104" s="31" t="s">
        <v>115</v>
      </c>
      <c r="B104" s="82">
        <v>2015</v>
      </c>
      <c r="C104" s="73"/>
      <c r="D104" s="74"/>
      <c r="E104" s="74"/>
      <c r="F104" s="55"/>
      <c r="G104" s="55"/>
      <c r="H104" s="73"/>
      <c r="I104" s="74"/>
      <c r="J104" s="74"/>
      <c r="K104" s="55"/>
      <c r="L104" s="58"/>
      <c r="M104" s="73">
        <v>114.87</v>
      </c>
      <c r="N104" s="74">
        <v>108.81</v>
      </c>
      <c r="O104" s="74">
        <v>121.18</v>
      </c>
      <c r="P104" s="55">
        <v>1382</v>
      </c>
      <c r="Q104" s="58">
        <v>1047332</v>
      </c>
    </row>
    <row r="105" spans="1:17" ht="15" x14ac:dyDescent="0.25">
      <c r="A105" s="31" t="s">
        <v>115</v>
      </c>
      <c r="B105" s="82">
        <v>2016</v>
      </c>
      <c r="C105" s="73"/>
      <c r="D105" s="74"/>
      <c r="E105" s="74"/>
      <c r="F105" s="55"/>
      <c r="G105" s="55"/>
      <c r="H105" s="73"/>
      <c r="I105" s="74"/>
      <c r="J105" s="74"/>
      <c r="K105" s="55"/>
      <c r="L105" s="58"/>
      <c r="M105" s="73">
        <v>104.03</v>
      </c>
      <c r="N105" s="74">
        <v>98.34</v>
      </c>
      <c r="O105" s="74">
        <v>109.98</v>
      </c>
      <c r="P105" s="55">
        <v>1284</v>
      </c>
      <c r="Q105" s="58">
        <v>1075649</v>
      </c>
    </row>
    <row r="106" spans="1:17" ht="15" x14ac:dyDescent="0.25">
      <c r="A106" s="31" t="s">
        <v>115</v>
      </c>
      <c r="B106" s="82">
        <v>2017</v>
      </c>
      <c r="C106" s="73"/>
      <c r="D106" s="74"/>
      <c r="E106" s="74"/>
      <c r="F106" s="55"/>
      <c r="G106" s="55"/>
      <c r="H106" s="73"/>
      <c r="I106" s="74"/>
      <c r="J106" s="74"/>
      <c r="K106" s="55"/>
      <c r="L106" s="58"/>
      <c r="M106" s="73">
        <v>112.46</v>
      </c>
      <c r="N106" s="74">
        <v>106.63</v>
      </c>
      <c r="O106" s="74">
        <v>118.53</v>
      </c>
      <c r="P106" s="55">
        <v>1434</v>
      </c>
      <c r="Q106" s="58">
        <v>1100303</v>
      </c>
    </row>
    <row r="107" spans="1:17" ht="15" x14ac:dyDescent="0.25">
      <c r="A107" s="31" t="s">
        <v>115</v>
      </c>
      <c r="B107" s="82">
        <v>2018</v>
      </c>
      <c r="C107" s="73"/>
      <c r="D107" s="74"/>
      <c r="E107" s="74"/>
      <c r="F107" s="55"/>
      <c r="G107" s="55"/>
      <c r="H107" s="73"/>
      <c r="I107" s="74"/>
      <c r="J107" s="74"/>
      <c r="K107" s="55"/>
      <c r="L107" s="58"/>
      <c r="M107" s="73">
        <v>121.43</v>
      </c>
      <c r="N107" s="74">
        <v>115.43</v>
      </c>
      <c r="O107" s="74">
        <v>127.69</v>
      </c>
      <c r="P107" s="55">
        <v>1573</v>
      </c>
      <c r="Q107" s="58">
        <v>1119467</v>
      </c>
    </row>
    <row r="108" spans="1:17" ht="15" x14ac:dyDescent="0.25">
      <c r="A108" s="31" t="s">
        <v>115</v>
      </c>
      <c r="B108" s="82">
        <v>2019</v>
      </c>
      <c r="C108" s="73"/>
      <c r="D108" s="74"/>
      <c r="E108" s="74"/>
      <c r="F108" s="55"/>
      <c r="G108" s="55"/>
      <c r="H108" s="73"/>
      <c r="I108" s="74"/>
      <c r="J108" s="74"/>
      <c r="K108" s="55"/>
      <c r="L108" s="58"/>
      <c r="M108" s="73">
        <v>123.19</v>
      </c>
      <c r="N108" s="74">
        <v>117.19</v>
      </c>
      <c r="O108" s="74">
        <v>129.41999999999999</v>
      </c>
      <c r="P108" s="55">
        <v>1627</v>
      </c>
      <c r="Q108" s="58">
        <v>1133949</v>
      </c>
    </row>
    <row r="109" spans="1:17" ht="15" x14ac:dyDescent="0.25">
      <c r="A109" s="31" t="s">
        <v>115</v>
      </c>
      <c r="B109" s="82">
        <v>2020</v>
      </c>
      <c r="C109" s="73"/>
      <c r="D109" s="74"/>
      <c r="E109" s="74"/>
      <c r="F109" s="55"/>
      <c r="G109" s="55"/>
      <c r="H109" s="73"/>
      <c r="I109" s="74"/>
      <c r="J109" s="74"/>
      <c r="K109" s="55"/>
      <c r="L109" s="58"/>
      <c r="M109" s="73">
        <v>102.53</v>
      </c>
      <c r="N109" s="74">
        <v>97.13</v>
      </c>
      <c r="O109" s="74">
        <v>108.17</v>
      </c>
      <c r="P109" s="55">
        <v>1385</v>
      </c>
      <c r="Q109" s="58">
        <v>1143329</v>
      </c>
    </row>
    <row r="110" spans="1:17" ht="15" x14ac:dyDescent="0.25">
      <c r="A110" s="31" t="s">
        <v>115</v>
      </c>
      <c r="B110" s="82">
        <v>2021</v>
      </c>
      <c r="C110" s="73"/>
      <c r="D110" s="74"/>
      <c r="E110" s="74"/>
      <c r="F110" s="55"/>
      <c r="G110" s="55"/>
      <c r="H110" s="73"/>
      <c r="I110" s="74"/>
      <c r="J110" s="74"/>
      <c r="K110" s="55"/>
      <c r="L110" s="58"/>
      <c r="M110" s="73">
        <v>136.08000000000001</v>
      </c>
      <c r="N110" s="74">
        <v>129.91999999999999</v>
      </c>
      <c r="O110" s="74">
        <v>142.49</v>
      </c>
      <c r="P110" s="55">
        <v>1881</v>
      </c>
      <c r="Q110" s="58">
        <v>1137348</v>
      </c>
    </row>
    <row r="111" spans="1:17" ht="15" x14ac:dyDescent="0.25">
      <c r="A111" s="31" t="s">
        <v>115</v>
      </c>
      <c r="B111" s="82">
        <v>2022</v>
      </c>
      <c r="C111" s="73"/>
      <c r="D111" s="74"/>
      <c r="E111" s="74"/>
      <c r="F111" s="55"/>
      <c r="G111" s="55"/>
      <c r="H111" s="73"/>
      <c r="I111" s="74"/>
      <c r="J111" s="74"/>
      <c r="K111" s="55"/>
      <c r="L111" s="58"/>
      <c r="M111" s="73">
        <v>133.24</v>
      </c>
      <c r="N111" s="74">
        <v>127.17</v>
      </c>
      <c r="O111" s="74">
        <v>139.54</v>
      </c>
      <c r="P111" s="55">
        <v>1861</v>
      </c>
      <c r="Q111" s="58">
        <v>1149712</v>
      </c>
    </row>
    <row r="112" spans="1:17" ht="15" x14ac:dyDescent="0.25">
      <c r="A112" s="31" t="s">
        <v>115</v>
      </c>
      <c r="B112" s="82" t="s">
        <v>114</v>
      </c>
      <c r="C112" s="73"/>
      <c r="D112" s="74"/>
      <c r="E112" s="74"/>
      <c r="F112" s="55"/>
      <c r="G112" s="55"/>
      <c r="H112" s="73"/>
      <c r="I112" s="74"/>
      <c r="J112" s="74"/>
      <c r="K112" s="55"/>
      <c r="L112" s="58"/>
      <c r="M112" s="73">
        <v>123.44</v>
      </c>
      <c r="N112" s="74">
        <v>120.77</v>
      </c>
      <c r="O112" s="74">
        <v>126.16</v>
      </c>
      <c r="P112" s="55">
        <v>8327</v>
      </c>
      <c r="Q112" s="58">
        <v>5683805</v>
      </c>
    </row>
    <row r="113" spans="1:17" ht="15" x14ac:dyDescent="0.25">
      <c r="A113" s="31" t="s">
        <v>10</v>
      </c>
      <c r="B113" s="82">
        <v>1988</v>
      </c>
      <c r="C113" s="73"/>
      <c r="D113" s="74"/>
      <c r="E113" s="74"/>
      <c r="F113" s="55"/>
      <c r="G113" s="55"/>
      <c r="H113" s="73"/>
      <c r="I113" s="74"/>
      <c r="J113" s="74"/>
      <c r="K113" s="54"/>
      <c r="L113" s="58"/>
      <c r="M113" s="73">
        <v>105.98</v>
      </c>
      <c r="N113" s="74">
        <v>93.68</v>
      </c>
      <c r="O113" s="74">
        <v>119.32</v>
      </c>
      <c r="P113" s="54">
        <v>287</v>
      </c>
      <c r="Q113" s="58">
        <v>459120</v>
      </c>
    </row>
    <row r="114" spans="1:17" ht="15" x14ac:dyDescent="0.25">
      <c r="A114" s="31" t="s">
        <v>10</v>
      </c>
      <c r="B114" s="82">
        <v>1989</v>
      </c>
      <c r="C114" s="73"/>
      <c r="D114" s="74"/>
      <c r="E114" s="74"/>
      <c r="F114" s="55"/>
      <c r="G114" s="55"/>
      <c r="H114" s="73"/>
      <c r="I114" s="74"/>
      <c r="J114" s="74"/>
      <c r="K114" s="55"/>
      <c r="L114" s="58"/>
      <c r="M114" s="73">
        <v>100.02</v>
      </c>
      <c r="N114" s="74">
        <v>88.44</v>
      </c>
      <c r="O114" s="74">
        <v>112.61</v>
      </c>
      <c r="P114" s="54">
        <v>289</v>
      </c>
      <c r="Q114" s="58">
        <v>474249</v>
      </c>
    </row>
    <row r="115" spans="1:17" ht="15" x14ac:dyDescent="0.25">
      <c r="A115" s="31" t="s">
        <v>10</v>
      </c>
      <c r="B115" s="82">
        <v>1990</v>
      </c>
      <c r="C115" s="73"/>
      <c r="D115" s="74"/>
      <c r="E115" s="74"/>
      <c r="F115" s="55"/>
      <c r="G115" s="55"/>
      <c r="H115" s="73"/>
      <c r="I115" s="74"/>
      <c r="J115" s="74"/>
      <c r="K115" s="55"/>
      <c r="L115" s="58"/>
      <c r="M115" s="73">
        <v>98.08</v>
      </c>
      <c r="N115" s="74">
        <v>86.74</v>
      </c>
      <c r="O115" s="74">
        <v>110.4</v>
      </c>
      <c r="P115" s="54">
        <v>287</v>
      </c>
      <c r="Q115" s="58">
        <v>488600</v>
      </c>
    </row>
    <row r="116" spans="1:17" ht="15" x14ac:dyDescent="0.25">
      <c r="A116" s="31" t="s">
        <v>10</v>
      </c>
      <c r="B116" s="82">
        <v>1991</v>
      </c>
      <c r="C116" s="73"/>
      <c r="D116" s="74"/>
      <c r="E116" s="74"/>
      <c r="F116" s="55"/>
      <c r="G116" s="55"/>
      <c r="H116" s="73"/>
      <c r="I116" s="74"/>
      <c r="J116" s="74"/>
      <c r="K116" s="55"/>
      <c r="L116" s="58"/>
      <c r="M116" s="73">
        <v>115.87</v>
      </c>
      <c r="N116" s="74">
        <v>103.6</v>
      </c>
      <c r="O116" s="74">
        <v>129.11000000000001</v>
      </c>
      <c r="P116" s="54">
        <v>349</v>
      </c>
      <c r="Q116" s="58">
        <v>504685</v>
      </c>
    </row>
    <row r="117" spans="1:17" ht="15" x14ac:dyDescent="0.25">
      <c r="A117" s="31" t="s">
        <v>10</v>
      </c>
      <c r="B117" s="82">
        <v>1992</v>
      </c>
      <c r="C117" s="73"/>
      <c r="D117" s="74"/>
      <c r="E117" s="74"/>
      <c r="F117" s="55"/>
      <c r="G117" s="55"/>
      <c r="H117" s="73"/>
      <c r="I117" s="74"/>
      <c r="J117" s="74"/>
      <c r="K117" s="55"/>
      <c r="L117" s="58"/>
      <c r="M117" s="73">
        <v>93.9</v>
      </c>
      <c r="N117" s="74">
        <v>82.94</v>
      </c>
      <c r="O117" s="74">
        <v>105.81</v>
      </c>
      <c r="P117" s="54">
        <v>284</v>
      </c>
      <c r="Q117" s="58">
        <v>522200</v>
      </c>
    </row>
    <row r="118" spans="1:17" ht="15" x14ac:dyDescent="0.25">
      <c r="A118" s="31" t="s">
        <v>10</v>
      </c>
      <c r="B118" s="82">
        <v>1993</v>
      </c>
      <c r="C118" s="73"/>
      <c r="D118" s="74"/>
      <c r="E118" s="74"/>
      <c r="F118" s="55"/>
      <c r="G118" s="55"/>
      <c r="H118" s="73"/>
      <c r="I118" s="74"/>
      <c r="J118" s="74"/>
      <c r="K118" s="55"/>
      <c r="L118" s="58"/>
      <c r="M118" s="73">
        <v>104.05</v>
      </c>
      <c r="N118" s="74">
        <v>92.72</v>
      </c>
      <c r="O118" s="74">
        <v>116.28</v>
      </c>
      <c r="P118" s="54">
        <v>324</v>
      </c>
      <c r="Q118" s="58">
        <v>541460</v>
      </c>
    </row>
    <row r="119" spans="1:17" ht="15" x14ac:dyDescent="0.25">
      <c r="A119" s="31" t="s">
        <v>10</v>
      </c>
      <c r="B119" s="82">
        <v>1994</v>
      </c>
      <c r="C119" s="73"/>
      <c r="D119" s="74"/>
      <c r="E119" s="74"/>
      <c r="F119" s="55"/>
      <c r="G119" s="55"/>
      <c r="H119" s="73"/>
      <c r="I119" s="74"/>
      <c r="J119" s="74"/>
      <c r="K119" s="55"/>
      <c r="L119" s="58"/>
      <c r="M119" s="73">
        <v>96.28</v>
      </c>
      <c r="N119" s="74">
        <v>85.67</v>
      </c>
      <c r="O119" s="74">
        <v>107.76</v>
      </c>
      <c r="P119" s="54">
        <v>317</v>
      </c>
      <c r="Q119" s="58">
        <v>557225</v>
      </c>
    </row>
    <row r="120" spans="1:17" ht="15" x14ac:dyDescent="0.25">
      <c r="A120" s="31" t="s">
        <v>10</v>
      </c>
      <c r="B120" s="82">
        <v>1995</v>
      </c>
      <c r="C120" s="73"/>
      <c r="D120" s="74"/>
      <c r="E120" s="74"/>
      <c r="F120" s="55"/>
      <c r="G120" s="55"/>
      <c r="H120" s="73"/>
      <c r="I120" s="74"/>
      <c r="J120" s="74"/>
      <c r="K120" s="55"/>
      <c r="L120" s="58"/>
      <c r="M120" s="73">
        <v>107.27</v>
      </c>
      <c r="N120" s="74">
        <v>96.22</v>
      </c>
      <c r="O120" s="74">
        <v>119.16</v>
      </c>
      <c r="P120" s="54">
        <v>369</v>
      </c>
      <c r="Q120" s="58">
        <v>574289</v>
      </c>
    </row>
    <row r="121" spans="1:17" ht="15" x14ac:dyDescent="0.25">
      <c r="A121" s="31" t="s">
        <v>10</v>
      </c>
      <c r="B121" s="82">
        <v>1996</v>
      </c>
      <c r="C121" s="73"/>
      <c r="D121" s="74"/>
      <c r="E121" s="74"/>
      <c r="F121" s="55"/>
      <c r="G121" s="55"/>
      <c r="H121" s="73"/>
      <c r="I121" s="74"/>
      <c r="J121" s="74"/>
      <c r="K121" s="55"/>
      <c r="L121" s="58"/>
      <c r="M121" s="73">
        <v>96.77</v>
      </c>
      <c r="N121" s="74">
        <v>86.41</v>
      </c>
      <c r="O121" s="74">
        <v>107.96</v>
      </c>
      <c r="P121" s="54">
        <v>334</v>
      </c>
      <c r="Q121" s="58">
        <v>595396</v>
      </c>
    </row>
    <row r="122" spans="1:17" ht="15" x14ac:dyDescent="0.25">
      <c r="A122" s="31" t="s">
        <v>10</v>
      </c>
      <c r="B122" s="82">
        <v>1997</v>
      </c>
      <c r="C122" s="73"/>
      <c r="D122" s="74"/>
      <c r="E122" s="74"/>
      <c r="F122" s="55"/>
      <c r="G122" s="55"/>
      <c r="H122" s="73"/>
      <c r="I122" s="74"/>
      <c r="J122" s="74"/>
      <c r="K122" s="55"/>
      <c r="L122" s="58"/>
      <c r="M122" s="73">
        <v>92.18</v>
      </c>
      <c r="N122" s="74">
        <v>82.19</v>
      </c>
      <c r="O122" s="74">
        <v>102.97</v>
      </c>
      <c r="P122" s="54">
        <v>334</v>
      </c>
      <c r="Q122" s="58">
        <v>619748</v>
      </c>
    </row>
    <row r="123" spans="1:17" ht="15" x14ac:dyDescent="0.25">
      <c r="A123" s="31" t="s">
        <v>10</v>
      </c>
      <c r="B123" s="82">
        <v>1998</v>
      </c>
      <c r="C123" s="73"/>
      <c r="D123" s="74"/>
      <c r="E123" s="74"/>
      <c r="F123" s="55"/>
      <c r="G123" s="55"/>
      <c r="H123" s="73"/>
      <c r="I123" s="74"/>
      <c r="J123" s="74"/>
      <c r="K123" s="55"/>
      <c r="L123" s="58"/>
      <c r="M123" s="73">
        <v>110.9</v>
      </c>
      <c r="N123" s="74">
        <v>100.04</v>
      </c>
      <c r="O123" s="74">
        <v>122.54</v>
      </c>
      <c r="P123" s="54">
        <v>405</v>
      </c>
      <c r="Q123" s="58">
        <v>643139</v>
      </c>
    </row>
    <row r="124" spans="1:17" ht="15" x14ac:dyDescent="0.25">
      <c r="A124" s="31" t="s">
        <v>10</v>
      </c>
      <c r="B124" s="82">
        <v>1999</v>
      </c>
      <c r="C124" s="73"/>
      <c r="D124" s="74"/>
      <c r="E124" s="74"/>
      <c r="F124" s="55"/>
      <c r="G124" s="55"/>
      <c r="H124" s="73"/>
      <c r="I124" s="74"/>
      <c r="J124" s="74"/>
      <c r="K124" s="55"/>
      <c r="L124" s="58"/>
      <c r="M124" s="73">
        <v>106.04</v>
      </c>
      <c r="N124" s="74">
        <v>95.67</v>
      </c>
      <c r="O124" s="74">
        <v>117.15</v>
      </c>
      <c r="P124" s="54">
        <v>407</v>
      </c>
      <c r="Q124" s="58">
        <v>662818</v>
      </c>
    </row>
    <row r="125" spans="1:17" ht="15" x14ac:dyDescent="0.25">
      <c r="A125" s="31" t="s">
        <v>10</v>
      </c>
      <c r="B125" s="82">
        <v>2000</v>
      </c>
      <c r="C125" s="73"/>
      <c r="D125" s="74"/>
      <c r="E125" s="74"/>
      <c r="F125" s="55"/>
      <c r="G125" s="55"/>
      <c r="H125" s="73"/>
      <c r="I125" s="74"/>
      <c r="J125" s="74"/>
      <c r="K125" s="55"/>
      <c r="L125" s="58"/>
      <c r="M125" s="73">
        <v>104.74</v>
      </c>
      <c r="N125" s="74">
        <v>94.74</v>
      </c>
      <c r="O125" s="74">
        <v>115.45</v>
      </c>
      <c r="P125" s="54">
        <v>427</v>
      </c>
      <c r="Q125" s="58">
        <v>684381</v>
      </c>
    </row>
    <row r="126" spans="1:17" ht="15" x14ac:dyDescent="0.25">
      <c r="A126" s="31" t="s">
        <v>10</v>
      </c>
      <c r="B126" s="82">
        <v>2001</v>
      </c>
      <c r="C126" s="73"/>
      <c r="D126" s="74"/>
      <c r="E126" s="74"/>
      <c r="F126" s="55"/>
      <c r="G126" s="55"/>
      <c r="H126" s="73"/>
      <c r="I126" s="74"/>
      <c r="J126" s="74"/>
      <c r="K126" s="55"/>
      <c r="L126" s="58"/>
      <c r="M126" s="73">
        <v>92.75</v>
      </c>
      <c r="N126" s="74">
        <v>83.58</v>
      </c>
      <c r="O126" s="74">
        <v>102.59</v>
      </c>
      <c r="P126" s="54">
        <v>398</v>
      </c>
      <c r="Q126" s="58">
        <v>699100</v>
      </c>
    </row>
    <row r="127" spans="1:17" ht="15" x14ac:dyDescent="0.25">
      <c r="A127" s="31" t="s">
        <v>10</v>
      </c>
      <c r="B127" s="82">
        <v>2002</v>
      </c>
      <c r="C127" s="73"/>
      <c r="D127" s="74"/>
      <c r="E127" s="74"/>
      <c r="F127" s="55"/>
      <c r="G127" s="55"/>
      <c r="H127" s="73"/>
      <c r="I127" s="74"/>
      <c r="J127" s="74"/>
      <c r="K127" s="55"/>
      <c r="L127" s="58"/>
      <c r="M127" s="73">
        <v>105.08</v>
      </c>
      <c r="N127" s="74">
        <v>95.41</v>
      </c>
      <c r="O127" s="74">
        <v>115.4</v>
      </c>
      <c r="P127" s="54">
        <v>461</v>
      </c>
      <c r="Q127" s="58">
        <v>708267</v>
      </c>
    </row>
    <row r="128" spans="1:17" ht="15" x14ac:dyDescent="0.25">
      <c r="A128" s="31" t="s">
        <v>10</v>
      </c>
      <c r="B128" s="82">
        <v>2003</v>
      </c>
      <c r="C128" s="73"/>
      <c r="D128" s="74"/>
      <c r="E128" s="74"/>
      <c r="F128" s="55"/>
      <c r="G128" s="55"/>
      <c r="H128" s="73"/>
      <c r="I128" s="74"/>
      <c r="J128" s="74"/>
      <c r="K128" s="55"/>
      <c r="L128" s="58"/>
      <c r="M128" s="73">
        <v>101.89</v>
      </c>
      <c r="N128" s="74">
        <v>92.51</v>
      </c>
      <c r="O128" s="74">
        <v>111.92</v>
      </c>
      <c r="P128" s="55">
        <v>460</v>
      </c>
      <c r="Q128" s="58">
        <v>720385</v>
      </c>
    </row>
    <row r="129" spans="1:17" ht="15" x14ac:dyDescent="0.25">
      <c r="A129" s="31" t="s">
        <v>10</v>
      </c>
      <c r="B129" s="82">
        <v>2004</v>
      </c>
      <c r="C129" s="73"/>
      <c r="D129" s="74"/>
      <c r="E129" s="74"/>
      <c r="F129" s="55"/>
      <c r="G129" s="55"/>
      <c r="H129" s="73"/>
      <c r="I129" s="74"/>
      <c r="J129" s="74"/>
      <c r="K129" s="55"/>
      <c r="L129" s="58"/>
      <c r="M129" s="73">
        <v>95.43</v>
      </c>
      <c r="N129" s="74">
        <v>86.45</v>
      </c>
      <c r="O129" s="74">
        <v>105.02</v>
      </c>
      <c r="P129" s="55">
        <v>441</v>
      </c>
      <c r="Q129" s="58">
        <v>732957</v>
      </c>
    </row>
    <row r="130" spans="1:17" ht="15" x14ac:dyDescent="0.25">
      <c r="A130" s="31" t="s">
        <v>10</v>
      </c>
      <c r="B130" s="82">
        <v>2005</v>
      </c>
      <c r="C130" s="73"/>
      <c r="D130" s="74"/>
      <c r="E130" s="74"/>
      <c r="F130" s="55"/>
      <c r="G130" s="55"/>
      <c r="H130" s="73"/>
      <c r="I130" s="74"/>
      <c r="J130" s="74"/>
      <c r="K130" s="55"/>
      <c r="L130" s="58"/>
      <c r="M130" s="73">
        <v>93.35</v>
      </c>
      <c r="N130" s="74">
        <v>84.65</v>
      </c>
      <c r="O130" s="74">
        <v>102.66</v>
      </c>
      <c r="P130" s="55">
        <v>449</v>
      </c>
      <c r="Q130" s="58">
        <v>747748</v>
      </c>
    </row>
    <row r="131" spans="1:17" ht="15" x14ac:dyDescent="0.25">
      <c r="A131" s="31" t="s">
        <v>10</v>
      </c>
      <c r="B131" s="82">
        <v>2006</v>
      </c>
      <c r="C131" s="73"/>
      <c r="D131" s="74"/>
      <c r="E131" s="74"/>
      <c r="F131" s="55"/>
      <c r="G131" s="55"/>
      <c r="H131" s="73"/>
      <c r="I131" s="74"/>
      <c r="J131" s="74"/>
      <c r="K131" s="55"/>
      <c r="L131" s="58"/>
      <c r="M131" s="73">
        <v>103.14</v>
      </c>
      <c r="N131" s="74">
        <v>94.21</v>
      </c>
      <c r="O131" s="74">
        <v>112.64</v>
      </c>
      <c r="P131" s="54">
        <v>524</v>
      </c>
      <c r="Q131" s="58">
        <v>763870</v>
      </c>
    </row>
    <row r="132" spans="1:17" ht="15" x14ac:dyDescent="0.25">
      <c r="A132" s="31" t="s">
        <v>10</v>
      </c>
      <c r="B132" s="82">
        <v>2007</v>
      </c>
      <c r="C132" s="73"/>
      <c r="D132" s="74"/>
      <c r="E132" s="74"/>
      <c r="F132" s="55"/>
      <c r="G132" s="55"/>
      <c r="H132" s="73"/>
      <c r="I132" s="74"/>
      <c r="J132" s="74"/>
      <c r="K132" s="55"/>
      <c r="L132" s="58"/>
      <c r="M132" s="73">
        <v>102.29</v>
      </c>
      <c r="N132" s="74">
        <v>93.54</v>
      </c>
      <c r="O132" s="74">
        <v>111.59</v>
      </c>
      <c r="P132" s="55">
        <v>533</v>
      </c>
      <c r="Q132" s="58">
        <v>784567</v>
      </c>
    </row>
    <row r="133" spans="1:17" ht="15" x14ac:dyDescent="0.25">
      <c r="A133" s="31" t="s">
        <v>10</v>
      </c>
      <c r="B133" s="82">
        <v>2008</v>
      </c>
      <c r="C133" s="73"/>
      <c r="D133" s="74"/>
      <c r="E133" s="74"/>
      <c r="F133" s="55"/>
      <c r="G133" s="55"/>
      <c r="H133" s="73"/>
      <c r="I133" s="74"/>
      <c r="J133" s="74"/>
      <c r="K133" s="55"/>
      <c r="L133" s="58"/>
      <c r="M133" s="73">
        <v>93.78</v>
      </c>
      <c r="N133" s="74">
        <v>85.65</v>
      </c>
      <c r="O133" s="74">
        <v>102.42</v>
      </c>
      <c r="P133" s="55">
        <v>525</v>
      </c>
      <c r="Q133" s="58">
        <v>811994</v>
      </c>
    </row>
    <row r="134" spans="1:17" ht="15" x14ac:dyDescent="0.25">
      <c r="A134" s="31" t="s">
        <v>10</v>
      </c>
      <c r="B134" s="82">
        <v>2009</v>
      </c>
      <c r="C134" s="73"/>
      <c r="D134" s="74"/>
      <c r="E134" s="74"/>
      <c r="F134" s="55"/>
      <c r="G134" s="55"/>
      <c r="H134" s="73"/>
      <c r="I134" s="74"/>
      <c r="J134" s="74"/>
      <c r="K134" s="55"/>
      <c r="L134" s="58"/>
      <c r="M134" s="73">
        <v>93.93</v>
      </c>
      <c r="N134" s="74">
        <v>85.83</v>
      </c>
      <c r="O134" s="74">
        <v>102.55</v>
      </c>
      <c r="P134" s="55">
        <v>526</v>
      </c>
      <c r="Q134" s="58">
        <v>839769</v>
      </c>
    </row>
    <row r="135" spans="1:17" ht="15" x14ac:dyDescent="0.25">
      <c r="A135" s="31" t="s">
        <v>10</v>
      </c>
      <c r="B135" s="82">
        <v>2010</v>
      </c>
      <c r="C135" s="73"/>
      <c r="D135" s="74"/>
      <c r="E135" s="74"/>
      <c r="F135" s="55"/>
      <c r="G135" s="55"/>
      <c r="H135" s="73"/>
      <c r="I135" s="74"/>
      <c r="J135" s="74"/>
      <c r="K135" s="55"/>
      <c r="L135" s="58"/>
      <c r="M135" s="73">
        <v>93.57</v>
      </c>
      <c r="N135" s="74">
        <v>85.7</v>
      </c>
      <c r="O135" s="74">
        <v>101.94</v>
      </c>
      <c r="P135" s="55">
        <v>556</v>
      </c>
      <c r="Q135" s="58">
        <v>863333</v>
      </c>
    </row>
    <row r="136" spans="1:17" ht="15" x14ac:dyDescent="0.25">
      <c r="A136" s="31" t="s">
        <v>10</v>
      </c>
      <c r="B136" s="82">
        <v>2011</v>
      </c>
      <c r="C136" s="73"/>
      <c r="D136" s="74"/>
      <c r="E136" s="74"/>
      <c r="F136" s="55"/>
      <c r="G136" s="55"/>
      <c r="H136" s="73"/>
      <c r="I136" s="74"/>
      <c r="J136" s="74"/>
      <c r="K136" s="55"/>
      <c r="L136" s="58"/>
      <c r="M136" s="73">
        <v>98.01</v>
      </c>
      <c r="N136" s="74">
        <v>90.09</v>
      </c>
      <c r="O136" s="74">
        <v>106.41</v>
      </c>
      <c r="P136" s="55">
        <v>603</v>
      </c>
      <c r="Q136" s="58">
        <v>881415</v>
      </c>
    </row>
    <row r="137" spans="1:17" ht="15" x14ac:dyDescent="0.25">
      <c r="A137" s="31" t="s">
        <v>10</v>
      </c>
      <c r="B137" s="82">
        <v>2012</v>
      </c>
      <c r="C137" s="73"/>
      <c r="D137" s="74"/>
      <c r="E137" s="74"/>
      <c r="F137" s="55"/>
      <c r="G137" s="55"/>
      <c r="H137" s="73"/>
      <c r="I137" s="74"/>
      <c r="J137" s="74"/>
      <c r="K137" s="55"/>
      <c r="L137" s="58"/>
      <c r="M137" s="73">
        <v>92.71</v>
      </c>
      <c r="N137" s="74">
        <v>85.25</v>
      </c>
      <c r="O137" s="74">
        <v>100.61</v>
      </c>
      <c r="P137" s="55">
        <v>607</v>
      </c>
      <c r="Q137" s="58">
        <v>897834</v>
      </c>
    </row>
    <row r="138" spans="1:17" ht="15" x14ac:dyDescent="0.25">
      <c r="A138" s="31" t="s">
        <v>10</v>
      </c>
      <c r="B138" s="82">
        <v>2013</v>
      </c>
      <c r="C138" s="73"/>
      <c r="D138" s="74"/>
      <c r="E138" s="74"/>
      <c r="F138" s="55"/>
      <c r="G138" s="55"/>
      <c r="H138" s="73"/>
      <c r="I138" s="74"/>
      <c r="J138" s="74"/>
      <c r="K138" s="55"/>
      <c r="L138" s="58"/>
      <c r="M138" s="73">
        <v>94.25</v>
      </c>
      <c r="N138" s="74">
        <v>86.76</v>
      </c>
      <c r="O138" s="74">
        <v>102.19</v>
      </c>
      <c r="P138" s="55">
        <v>625</v>
      </c>
      <c r="Q138" s="58">
        <v>914857</v>
      </c>
    </row>
    <row r="139" spans="1:17" ht="15" x14ac:dyDescent="0.25">
      <c r="A139" s="31" t="s">
        <v>10</v>
      </c>
      <c r="B139" s="82">
        <v>2014</v>
      </c>
      <c r="C139" s="73"/>
      <c r="D139" s="74"/>
      <c r="E139" s="74"/>
      <c r="F139" s="55"/>
      <c r="G139" s="55"/>
      <c r="H139" s="73"/>
      <c r="I139" s="74"/>
      <c r="J139" s="74"/>
      <c r="K139" s="55"/>
      <c r="L139" s="58"/>
      <c r="M139" s="73">
        <v>100.82</v>
      </c>
      <c r="N139" s="74">
        <v>93.25</v>
      </c>
      <c r="O139" s="74">
        <v>108.81</v>
      </c>
      <c r="P139" s="55">
        <v>699</v>
      </c>
      <c r="Q139" s="58">
        <v>929685</v>
      </c>
    </row>
    <row r="140" spans="1:17" ht="15" x14ac:dyDescent="0.25">
      <c r="A140" s="31" t="s">
        <v>10</v>
      </c>
      <c r="B140" s="82">
        <v>2015</v>
      </c>
      <c r="C140" s="73"/>
      <c r="D140" s="74"/>
      <c r="E140" s="74"/>
      <c r="F140" s="55"/>
      <c r="G140" s="55"/>
      <c r="H140" s="73"/>
      <c r="I140" s="74"/>
      <c r="J140" s="74"/>
      <c r="K140" s="55"/>
      <c r="L140" s="58"/>
      <c r="M140" s="73">
        <v>94.78</v>
      </c>
      <c r="N140" s="74">
        <v>87.68</v>
      </c>
      <c r="O140" s="74">
        <v>102.29</v>
      </c>
      <c r="P140" s="55">
        <v>697</v>
      </c>
      <c r="Q140" s="58">
        <v>942779</v>
      </c>
    </row>
    <row r="141" spans="1:17" ht="15" x14ac:dyDescent="0.25">
      <c r="A141" s="31" t="s">
        <v>10</v>
      </c>
      <c r="B141" s="82">
        <v>2016</v>
      </c>
      <c r="C141" s="73"/>
      <c r="D141" s="74"/>
      <c r="E141" s="74"/>
      <c r="F141" s="55"/>
      <c r="G141" s="55"/>
      <c r="H141" s="73"/>
      <c r="I141" s="74"/>
      <c r="J141" s="74"/>
      <c r="K141" s="55"/>
      <c r="L141" s="58"/>
      <c r="M141" s="73">
        <v>101.17</v>
      </c>
      <c r="N141" s="74">
        <v>93.88</v>
      </c>
      <c r="O141" s="74">
        <v>108.86</v>
      </c>
      <c r="P141" s="54">
        <v>757</v>
      </c>
      <c r="Q141" s="58">
        <v>952624</v>
      </c>
    </row>
    <row r="142" spans="1:17" ht="15" x14ac:dyDescent="0.25">
      <c r="A142" s="31" t="s">
        <v>10</v>
      </c>
      <c r="B142" s="82">
        <v>2017</v>
      </c>
      <c r="C142" s="73"/>
      <c r="D142" s="74"/>
      <c r="E142" s="74"/>
      <c r="F142" s="55"/>
      <c r="G142" s="55"/>
      <c r="H142" s="73"/>
      <c r="I142" s="74"/>
      <c r="J142" s="74"/>
      <c r="K142" s="55"/>
      <c r="L142" s="58"/>
      <c r="M142" s="73">
        <v>96.42</v>
      </c>
      <c r="N142" s="74">
        <v>89.47</v>
      </c>
      <c r="O142" s="74">
        <v>103.76</v>
      </c>
      <c r="P142" s="54">
        <v>749</v>
      </c>
      <c r="Q142" s="58">
        <v>958523</v>
      </c>
    </row>
    <row r="143" spans="1:17" ht="15" x14ac:dyDescent="0.25">
      <c r="A143" s="31" t="s">
        <v>10</v>
      </c>
      <c r="B143" s="82">
        <v>2018</v>
      </c>
      <c r="C143" s="73"/>
      <c r="D143" s="74"/>
      <c r="E143" s="74"/>
      <c r="F143" s="55"/>
      <c r="G143" s="55"/>
      <c r="H143" s="73"/>
      <c r="I143" s="74"/>
      <c r="J143" s="74"/>
      <c r="K143" s="55"/>
      <c r="L143" s="58"/>
      <c r="M143" s="73">
        <v>101.22</v>
      </c>
      <c r="N143" s="74">
        <v>94.12</v>
      </c>
      <c r="O143" s="74">
        <v>108.7</v>
      </c>
      <c r="P143" s="55">
        <v>794</v>
      </c>
      <c r="Q143" s="58">
        <v>963625</v>
      </c>
    </row>
    <row r="144" spans="1:17" ht="15" x14ac:dyDescent="0.25">
      <c r="A144" s="31" t="s">
        <v>10</v>
      </c>
      <c r="B144" s="82">
        <v>2019</v>
      </c>
      <c r="C144" s="73"/>
      <c r="D144" s="74"/>
      <c r="E144" s="74"/>
      <c r="F144" s="55"/>
      <c r="G144" s="55"/>
      <c r="H144" s="73"/>
      <c r="I144" s="74"/>
      <c r="J144" s="74"/>
      <c r="K144" s="54"/>
      <c r="L144" s="58"/>
      <c r="M144" s="73">
        <v>103.87</v>
      </c>
      <c r="N144" s="74">
        <v>96.81</v>
      </c>
      <c r="O144" s="74">
        <v>111.3</v>
      </c>
      <c r="P144" s="54">
        <v>840</v>
      </c>
      <c r="Q144" s="58">
        <v>966587</v>
      </c>
    </row>
    <row r="145" spans="1:17" ht="15" x14ac:dyDescent="0.25">
      <c r="A145" s="31" t="s">
        <v>10</v>
      </c>
      <c r="B145" s="82">
        <v>2020</v>
      </c>
      <c r="C145" s="73"/>
      <c r="D145" s="74"/>
      <c r="E145" s="74"/>
      <c r="F145" s="55"/>
      <c r="G145" s="55"/>
      <c r="H145" s="73"/>
      <c r="I145" s="74"/>
      <c r="J145" s="74"/>
      <c r="K145" s="54"/>
      <c r="L145" s="58"/>
      <c r="M145" s="73">
        <v>84.63</v>
      </c>
      <c r="N145" s="74">
        <v>78.319999999999993</v>
      </c>
      <c r="O145" s="74">
        <v>91.29</v>
      </c>
      <c r="P145" s="54">
        <v>698</v>
      </c>
      <c r="Q145" s="58">
        <v>967350</v>
      </c>
    </row>
    <row r="146" spans="1:17" ht="15" x14ac:dyDescent="0.25">
      <c r="A146" s="31" t="s">
        <v>10</v>
      </c>
      <c r="B146" s="82">
        <v>2021</v>
      </c>
      <c r="C146" s="73"/>
      <c r="D146" s="74"/>
      <c r="E146" s="74"/>
      <c r="F146" s="55"/>
      <c r="G146" s="55"/>
      <c r="H146" s="73"/>
      <c r="I146" s="74"/>
      <c r="J146" s="74"/>
      <c r="K146" s="55"/>
      <c r="L146" s="58"/>
      <c r="M146" s="73">
        <v>110.62</v>
      </c>
      <c r="N146" s="74">
        <v>103.47</v>
      </c>
      <c r="O146" s="74">
        <v>118.12</v>
      </c>
      <c r="P146" s="55">
        <v>927</v>
      </c>
      <c r="Q146" s="58">
        <v>952933</v>
      </c>
    </row>
    <row r="147" spans="1:17" ht="15" x14ac:dyDescent="0.25">
      <c r="A147" s="31" t="s">
        <v>10</v>
      </c>
      <c r="B147" s="82">
        <v>2022</v>
      </c>
      <c r="C147" s="73"/>
      <c r="D147" s="74"/>
      <c r="E147" s="74"/>
      <c r="F147" s="55"/>
      <c r="G147" s="55"/>
      <c r="H147" s="73"/>
      <c r="I147" s="74"/>
      <c r="J147" s="74"/>
      <c r="K147" s="55"/>
      <c r="L147" s="58"/>
      <c r="M147" s="73">
        <v>110.32</v>
      </c>
      <c r="N147" s="74">
        <v>103.23</v>
      </c>
      <c r="O147" s="74">
        <v>117.75</v>
      </c>
      <c r="P147" s="55">
        <v>934</v>
      </c>
      <c r="Q147" s="58">
        <v>949971</v>
      </c>
    </row>
    <row r="148" spans="1:17" ht="15" x14ac:dyDescent="0.25">
      <c r="A148" s="31" t="s">
        <v>10</v>
      </c>
      <c r="B148" s="82" t="s">
        <v>114</v>
      </c>
      <c r="C148" s="73"/>
      <c r="D148" s="74"/>
      <c r="E148" s="74"/>
      <c r="F148" s="55"/>
      <c r="G148" s="55"/>
      <c r="H148" s="73"/>
      <c r="I148" s="74"/>
      <c r="J148" s="74"/>
      <c r="K148" s="55"/>
      <c r="L148" s="58"/>
      <c r="M148" s="73">
        <v>102.19</v>
      </c>
      <c r="N148" s="74">
        <v>99.05</v>
      </c>
      <c r="O148" s="74">
        <v>105.4</v>
      </c>
      <c r="P148" s="55">
        <v>4193</v>
      </c>
      <c r="Q148" s="58">
        <v>4800466</v>
      </c>
    </row>
    <row r="149" spans="1:17" ht="15" x14ac:dyDescent="0.25">
      <c r="A149" s="31" t="s">
        <v>37</v>
      </c>
      <c r="B149" s="82">
        <v>1988</v>
      </c>
      <c r="C149" s="73"/>
      <c r="D149" s="74"/>
      <c r="E149" s="74"/>
      <c r="F149" s="55"/>
      <c r="G149" s="55"/>
      <c r="H149" s="73"/>
      <c r="I149" s="74"/>
      <c r="J149" s="74"/>
      <c r="K149" s="54"/>
      <c r="L149" s="58"/>
      <c r="M149" s="73">
        <v>140.35</v>
      </c>
      <c r="N149" s="74">
        <v>123.71</v>
      </c>
      <c r="O149" s="74">
        <v>158.52000000000001</v>
      </c>
      <c r="P149" s="55">
        <v>268</v>
      </c>
      <c r="Q149" s="58">
        <v>248632</v>
      </c>
    </row>
    <row r="150" spans="1:17" ht="15" x14ac:dyDescent="0.25">
      <c r="A150" s="31" t="s">
        <v>37</v>
      </c>
      <c r="B150" s="82">
        <v>1989</v>
      </c>
      <c r="C150" s="73"/>
      <c r="D150" s="74"/>
      <c r="E150" s="74"/>
      <c r="F150" s="55"/>
      <c r="G150" s="55"/>
      <c r="H150" s="73"/>
      <c r="I150" s="74"/>
      <c r="J150" s="74"/>
      <c r="K150" s="55"/>
      <c r="L150" s="58"/>
      <c r="M150" s="73">
        <v>116.05</v>
      </c>
      <c r="N150" s="74">
        <v>101.4</v>
      </c>
      <c r="O150" s="74">
        <v>132.16999999999999</v>
      </c>
      <c r="P150" s="55">
        <v>234</v>
      </c>
      <c r="Q150" s="58">
        <v>251238</v>
      </c>
    </row>
    <row r="151" spans="1:17" ht="15" x14ac:dyDescent="0.25">
      <c r="A151" s="31" t="s">
        <v>37</v>
      </c>
      <c r="B151" s="82">
        <v>1990</v>
      </c>
      <c r="C151" s="73"/>
      <c r="D151" s="74"/>
      <c r="E151" s="74"/>
      <c r="F151" s="55"/>
      <c r="G151" s="55"/>
      <c r="H151" s="73"/>
      <c r="I151" s="74"/>
      <c r="J151" s="74"/>
      <c r="K151" s="55"/>
      <c r="L151" s="58"/>
      <c r="M151" s="73">
        <v>124.71</v>
      </c>
      <c r="N151" s="74">
        <v>109.46</v>
      </c>
      <c r="O151" s="74">
        <v>141.41999999999999</v>
      </c>
      <c r="P151" s="55">
        <v>249</v>
      </c>
      <c r="Q151" s="58">
        <v>254893</v>
      </c>
    </row>
    <row r="152" spans="1:17" ht="15" x14ac:dyDescent="0.25">
      <c r="A152" s="31" t="s">
        <v>37</v>
      </c>
      <c r="B152" s="82">
        <v>1991</v>
      </c>
      <c r="C152" s="73"/>
      <c r="D152" s="74"/>
      <c r="E152" s="74"/>
      <c r="F152" s="55"/>
      <c r="G152" s="55"/>
      <c r="H152" s="73"/>
      <c r="I152" s="74"/>
      <c r="J152" s="74"/>
      <c r="K152" s="55"/>
      <c r="L152" s="58"/>
      <c r="M152" s="73">
        <v>116.26</v>
      </c>
      <c r="N152" s="74">
        <v>101.57</v>
      </c>
      <c r="O152" s="74">
        <v>132.4</v>
      </c>
      <c r="P152" s="55">
        <v>233</v>
      </c>
      <c r="Q152" s="58">
        <v>255108</v>
      </c>
    </row>
    <row r="153" spans="1:17" ht="15" x14ac:dyDescent="0.25">
      <c r="A153" s="31" t="s">
        <v>37</v>
      </c>
      <c r="B153" s="82">
        <v>1992</v>
      </c>
      <c r="C153" s="73"/>
      <c r="D153" s="74"/>
      <c r="E153" s="74"/>
      <c r="F153" s="55"/>
      <c r="G153" s="55"/>
      <c r="H153" s="73"/>
      <c r="I153" s="74"/>
      <c r="J153" s="74"/>
      <c r="K153" s="55"/>
      <c r="L153" s="58"/>
      <c r="M153" s="73">
        <v>122.14</v>
      </c>
      <c r="N153" s="74">
        <v>107.22</v>
      </c>
      <c r="O153" s="74">
        <v>138.47</v>
      </c>
      <c r="P153" s="55">
        <v>249</v>
      </c>
      <c r="Q153" s="58">
        <v>254604</v>
      </c>
    </row>
    <row r="154" spans="1:17" ht="15" x14ac:dyDescent="0.25">
      <c r="A154" s="31" t="s">
        <v>37</v>
      </c>
      <c r="B154" s="82">
        <v>1993</v>
      </c>
      <c r="C154" s="73"/>
      <c r="D154" s="74"/>
      <c r="E154" s="74"/>
      <c r="F154" s="55"/>
      <c r="G154" s="55"/>
      <c r="H154" s="73"/>
      <c r="I154" s="74"/>
      <c r="J154" s="74"/>
      <c r="K154" s="55"/>
      <c r="L154" s="58"/>
      <c r="M154" s="73">
        <v>116.69</v>
      </c>
      <c r="N154" s="74">
        <v>102.42</v>
      </c>
      <c r="O154" s="74">
        <v>132.33000000000001</v>
      </c>
      <c r="P154" s="55">
        <v>247</v>
      </c>
      <c r="Q154" s="58">
        <v>252980</v>
      </c>
    </row>
    <row r="155" spans="1:17" ht="15" x14ac:dyDescent="0.25">
      <c r="A155" s="31" t="s">
        <v>37</v>
      </c>
      <c r="B155" s="82">
        <v>1994</v>
      </c>
      <c r="C155" s="73"/>
      <c r="D155" s="74"/>
      <c r="E155" s="74"/>
      <c r="F155" s="55"/>
      <c r="G155" s="55"/>
      <c r="H155" s="73"/>
      <c r="I155" s="74"/>
      <c r="J155" s="74"/>
      <c r="K155" s="55"/>
      <c r="L155" s="58"/>
      <c r="M155" s="73">
        <v>123.35</v>
      </c>
      <c r="N155" s="74">
        <v>108.66</v>
      </c>
      <c r="O155" s="74">
        <v>139.41</v>
      </c>
      <c r="P155" s="55">
        <v>258</v>
      </c>
      <c r="Q155" s="58">
        <v>250311</v>
      </c>
    </row>
    <row r="156" spans="1:17" ht="15" x14ac:dyDescent="0.25">
      <c r="A156" s="31" t="s">
        <v>37</v>
      </c>
      <c r="B156" s="82">
        <v>1995</v>
      </c>
      <c r="C156" s="73"/>
      <c r="D156" s="74"/>
      <c r="E156" s="74"/>
      <c r="F156" s="55"/>
      <c r="G156" s="55"/>
      <c r="H156" s="73"/>
      <c r="I156" s="74"/>
      <c r="J156" s="74"/>
      <c r="K156" s="55"/>
      <c r="L156" s="58"/>
      <c r="M156" s="73">
        <v>123.62</v>
      </c>
      <c r="N156" s="74">
        <v>108.92</v>
      </c>
      <c r="O156" s="74">
        <v>139.69</v>
      </c>
      <c r="P156" s="55">
        <v>258</v>
      </c>
      <c r="Q156" s="58">
        <v>248663</v>
      </c>
    </row>
    <row r="157" spans="1:17" ht="15" x14ac:dyDescent="0.25">
      <c r="A157" s="31" t="s">
        <v>37</v>
      </c>
      <c r="B157" s="82">
        <v>1996</v>
      </c>
      <c r="C157" s="73"/>
      <c r="D157" s="74"/>
      <c r="E157" s="74"/>
      <c r="F157" s="55"/>
      <c r="G157" s="55"/>
      <c r="H157" s="73"/>
      <c r="I157" s="74"/>
      <c r="J157" s="74"/>
      <c r="K157" s="55"/>
      <c r="L157" s="58"/>
      <c r="M157" s="73">
        <v>124.28</v>
      </c>
      <c r="N157" s="74">
        <v>109.69</v>
      </c>
      <c r="O157" s="74">
        <v>140.22999999999999</v>
      </c>
      <c r="P157" s="55">
        <v>265</v>
      </c>
      <c r="Q157" s="58">
        <v>248076</v>
      </c>
    </row>
    <row r="158" spans="1:17" ht="15" x14ac:dyDescent="0.25">
      <c r="A158" s="31" t="s">
        <v>37</v>
      </c>
      <c r="B158" s="82">
        <v>1997</v>
      </c>
      <c r="C158" s="73"/>
      <c r="D158" s="74"/>
      <c r="E158" s="74"/>
      <c r="F158" s="55"/>
      <c r="G158" s="55"/>
      <c r="H158" s="73"/>
      <c r="I158" s="74"/>
      <c r="J158" s="74"/>
      <c r="K158" s="55"/>
      <c r="L158" s="58"/>
      <c r="M158" s="73">
        <v>138.65</v>
      </c>
      <c r="N158" s="74">
        <v>123.38</v>
      </c>
      <c r="O158" s="74">
        <v>155.25</v>
      </c>
      <c r="P158" s="55">
        <v>301</v>
      </c>
      <c r="Q158" s="58">
        <v>248475</v>
      </c>
    </row>
    <row r="159" spans="1:17" ht="15" x14ac:dyDescent="0.25">
      <c r="A159" s="31" t="s">
        <v>37</v>
      </c>
      <c r="B159" s="82">
        <v>1998</v>
      </c>
      <c r="C159" s="73"/>
      <c r="D159" s="74"/>
      <c r="E159" s="74"/>
      <c r="F159" s="55"/>
      <c r="G159" s="55"/>
      <c r="H159" s="73"/>
      <c r="I159" s="74"/>
      <c r="J159" s="74"/>
      <c r="K159" s="55"/>
      <c r="L159" s="58"/>
      <c r="M159" s="73">
        <v>124.92</v>
      </c>
      <c r="N159" s="74">
        <v>110.64</v>
      </c>
      <c r="O159" s="74">
        <v>140.51</v>
      </c>
      <c r="P159" s="55">
        <v>279</v>
      </c>
      <c r="Q159" s="58">
        <v>248088</v>
      </c>
    </row>
    <row r="160" spans="1:17" ht="15" x14ac:dyDescent="0.25">
      <c r="A160" s="31" t="s">
        <v>37</v>
      </c>
      <c r="B160" s="82">
        <v>1999</v>
      </c>
      <c r="C160" s="73"/>
      <c r="D160" s="74"/>
      <c r="E160" s="74"/>
      <c r="F160" s="55"/>
      <c r="G160" s="55"/>
      <c r="H160" s="73"/>
      <c r="I160" s="74"/>
      <c r="J160" s="74"/>
      <c r="K160" s="55"/>
      <c r="L160" s="58"/>
      <c r="M160" s="73">
        <v>132.06</v>
      </c>
      <c r="N160" s="74">
        <v>117.49</v>
      </c>
      <c r="O160" s="74">
        <v>147.91</v>
      </c>
      <c r="P160" s="55">
        <v>300</v>
      </c>
      <c r="Q160" s="58">
        <v>247142</v>
      </c>
    </row>
    <row r="161" spans="1:17" ht="15" x14ac:dyDescent="0.25">
      <c r="A161" s="31" t="s">
        <v>37</v>
      </c>
      <c r="B161" s="82">
        <v>2000</v>
      </c>
      <c r="C161" s="73"/>
      <c r="D161" s="74"/>
      <c r="E161" s="74"/>
      <c r="F161" s="55"/>
      <c r="G161" s="55"/>
      <c r="H161" s="73"/>
      <c r="I161" s="74"/>
      <c r="J161" s="74"/>
      <c r="K161" s="55"/>
      <c r="L161" s="58"/>
      <c r="M161" s="73">
        <v>127.65</v>
      </c>
      <c r="N161" s="74">
        <v>113.43</v>
      </c>
      <c r="O161" s="74">
        <v>143.15</v>
      </c>
      <c r="P161" s="55">
        <v>294</v>
      </c>
      <c r="Q161" s="58">
        <v>246608</v>
      </c>
    </row>
    <row r="162" spans="1:17" ht="15" x14ac:dyDescent="0.25">
      <c r="A162" s="31" t="s">
        <v>37</v>
      </c>
      <c r="B162" s="82">
        <v>2001</v>
      </c>
      <c r="C162" s="73"/>
      <c r="D162" s="74"/>
      <c r="E162" s="74"/>
      <c r="F162" s="55"/>
      <c r="G162" s="55"/>
      <c r="H162" s="73"/>
      <c r="I162" s="74"/>
      <c r="J162" s="74"/>
      <c r="K162" s="55"/>
      <c r="L162" s="58"/>
      <c r="M162" s="73">
        <v>123.25</v>
      </c>
      <c r="N162" s="74">
        <v>109.28</v>
      </c>
      <c r="O162" s="74">
        <v>138.5</v>
      </c>
      <c r="P162" s="55">
        <v>284</v>
      </c>
      <c r="Q162" s="58">
        <v>243466</v>
      </c>
    </row>
    <row r="163" spans="1:17" ht="15" x14ac:dyDescent="0.25">
      <c r="A163" s="31" t="s">
        <v>37</v>
      </c>
      <c r="B163" s="82">
        <v>2002</v>
      </c>
      <c r="C163" s="73"/>
      <c r="D163" s="74"/>
      <c r="E163" s="74"/>
      <c r="F163" s="55"/>
      <c r="G163" s="55"/>
      <c r="H163" s="73"/>
      <c r="I163" s="74"/>
      <c r="J163" s="74"/>
      <c r="K163" s="55"/>
      <c r="L163" s="58"/>
      <c r="M163" s="73">
        <v>130.55000000000001</v>
      </c>
      <c r="N163" s="74">
        <v>116.17</v>
      </c>
      <c r="O163" s="74">
        <v>146.21</v>
      </c>
      <c r="P163" s="55">
        <v>302</v>
      </c>
      <c r="Q163" s="58">
        <v>238830</v>
      </c>
    </row>
    <row r="164" spans="1:17" ht="15" x14ac:dyDescent="0.25">
      <c r="A164" s="31" t="s">
        <v>37</v>
      </c>
      <c r="B164" s="82">
        <v>2003</v>
      </c>
      <c r="C164" s="73"/>
      <c r="D164" s="74"/>
      <c r="E164" s="74"/>
      <c r="F164" s="55"/>
      <c r="G164" s="55"/>
      <c r="H164" s="73"/>
      <c r="I164" s="74"/>
      <c r="J164" s="74"/>
      <c r="K164" s="55"/>
      <c r="L164" s="58"/>
      <c r="M164" s="73">
        <v>117.55</v>
      </c>
      <c r="N164" s="74">
        <v>103.93</v>
      </c>
      <c r="O164" s="74">
        <v>132.46</v>
      </c>
      <c r="P164" s="55">
        <v>272</v>
      </c>
      <c r="Q164" s="58">
        <v>234831</v>
      </c>
    </row>
    <row r="165" spans="1:17" ht="15" x14ac:dyDescent="0.25">
      <c r="A165" s="31" t="s">
        <v>37</v>
      </c>
      <c r="B165" s="82">
        <v>2004</v>
      </c>
      <c r="C165" s="73"/>
      <c r="D165" s="74"/>
      <c r="E165" s="74"/>
      <c r="F165" s="55"/>
      <c r="G165" s="55"/>
      <c r="H165" s="73"/>
      <c r="I165" s="74"/>
      <c r="J165" s="74"/>
      <c r="K165" s="55"/>
      <c r="L165" s="58"/>
      <c r="M165" s="73">
        <v>137.24</v>
      </c>
      <c r="N165" s="74">
        <v>122.49</v>
      </c>
      <c r="O165" s="74">
        <v>153.27000000000001</v>
      </c>
      <c r="P165" s="55">
        <v>319</v>
      </c>
      <c r="Q165" s="58">
        <v>231298</v>
      </c>
    </row>
    <row r="166" spans="1:17" ht="15" x14ac:dyDescent="0.25">
      <c r="A166" s="31" t="s">
        <v>37</v>
      </c>
      <c r="B166" s="82">
        <v>2005</v>
      </c>
      <c r="C166" s="73"/>
      <c r="D166" s="74"/>
      <c r="E166" s="74"/>
      <c r="F166" s="55"/>
      <c r="G166" s="55"/>
      <c r="H166" s="73"/>
      <c r="I166" s="74"/>
      <c r="J166" s="74"/>
      <c r="K166" s="55"/>
      <c r="L166" s="58"/>
      <c r="M166" s="73">
        <v>130.72</v>
      </c>
      <c r="N166" s="74">
        <v>116.28</v>
      </c>
      <c r="O166" s="74">
        <v>146.47</v>
      </c>
      <c r="P166" s="55">
        <v>302</v>
      </c>
      <c r="Q166" s="58">
        <v>228526</v>
      </c>
    </row>
    <row r="167" spans="1:17" ht="15" x14ac:dyDescent="0.25">
      <c r="A167" s="31" t="s">
        <v>37</v>
      </c>
      <c r="B167" s="82">
        <v>2006</v>
      </c>
      <c r="C167" s="73"/>
      <c r="D167" s="74"/>
      <c r="E167" s="74"/>
      <c r="F167" s="55"/>
      <c r="G167" s="55"/>
      <c r="H167" s="73"/>
      <c r="I167" s="74"/>
      <c r="J167" s="74"/>
      <c r="K167" s="55"/>
      <c r="L167" s="58"/>
      <c r="M167" s="73">
        <v>131.62</v>
      </c>
      <c r="N167" s="74">
        <v>117.34</v>
      </c>
      <c r="O167" s="74">
        <v>147.19999999999999</v>
      </c>
      <c r="P167" s="55">
        <v>314</v>
      </c>
      <c r="Q167" s="58">
        <v>226901</v>
      </c>
    </row>
    <row r="168" spans="1:17" ht="15" x14ac:dyDescent="0.25">
      <c r="A168" s="31" t="s">
        <v>37</v>
      </c>
      <c r="B168" s="82">
        <v>2007</v>
      </c>
      <c r="C168" s="73"/>
      <c r="D168" s="74"/>
      <c r="E168" s="74"/>
      <c r="F168" s="55"/>
      <c r="G168" s="55"/>
      <c r="H168" s="73"/>
      <c r="I168" s="74"/>
      <c r="J168" s="74"/>
      <c r="K168" s="55"/>
      <c r="L168" s="58"/>
      <c r="M168" s="73">
        <v>124.43</v>
      </c>
      <c r="N168" s="74">
        <v>110.38</v>
      </c>
      <c r="O168" s="74">
        <v>139.79</v>
      </c>
      <c r="P168" s="55">
        <v>292</v>
      </c>
      <c r="Q168" s="58">
        <v>225922</v>
      </c>
    </row>
    <row r="169" spans="1:17" ht="15" x14ac:dyDescent="0.25">
      <c r="A169" s="31" t="s">
        <v>37</v>
      </c>
      <c r="B169" s="82">
        <v>2008</v>
      </c>
      <c r="C169" s="73"/>
      <c r="D169" s="74"/>
      <c r="E169" s="74"/>
      <c r="F169" s="55"/>
      <c r="G169" s="55"/>
      <c r="H169" s="73"/>
      <c r="I169" s="74"/>
      <c r="J169" s="74"/>
      <c r="K169" s="55"/>
      <c r="L169" s="58"/>
      <c r="M169" s="73">
        <v>138.9</v>
      </c>
      <c r="N169" s="74">
        <v>124.06</v>
      </c>
      <c r="O169" s="74">
        <v>155.05000000000001</v>
      </c>
      <c r="P169" s="55">
        <v>328</v>
      </c>
      <c r="Q169" s="58">
        <v>226060</v>
      </c>
    </row>
    <row r="170" spans="1:17" ht="15" x14ac:dyDescent="0.25">
      <c r="A170" s="31" t="s">
        <v>37</v>
      </c>
      <c r="B170" s="82">
        <v>2009</v>
      </c>
      <c r="C170" s="73"/>
      <c r="D170" s="74"/>
      <c r="E170" s="74"/>
      <c r="F170" s="55"/>
      <c r="G170" s="55"/>
      <c r="H170" s="73"/>
      <c r="I170" s="74"/>
      <c r="J170" s="74"/>
      <c r="K170" s="55"/>
      <c r="L170" s="58"/>
      <c r="M170" s="73">
        <v>128.22</v>
      </c>
      <c r="N170" s="74">
        <v>114.05</v>
      </c>
      <c r="O170" s="74">
        <v>143.69</v>
      </c>
      <c r="P170" s="55">
        <v>308</v>
      </c>
      <c r="Q170" s="58">
        <v>227272</v>
      </c>
    </row>
    <row r="171" spans="1:17" ht="15" x14ac:dyDescent="0.25">
      <c r="A171" s="31" t="s">
        <v>37</v>
      </c>
      <c r="B171" s="82">
        <v>2010</v>
      </c>
      <c r="C171" s="73"/>
      <c r="D171" s="74"/>
      <c r="E171" s="74"/>
      <c r="F171" s="55"/>
      <c r="G171" s="55"/>
      <c r="H171" s="73"/>
      <c r="I171" s="74"/>
      <c r="J171" s="74"/>
      <c r="K171" s="55"/>
      <c r="L171" s="58"/>
      <c r="M171" s="73">
        <v>121.02</v>
      </c>
      <c r="N171" s="74">
        <v>107.29</v>
      </c>
      <c r="O171" s="74">
        <v>136.03</v>
      </c>
      <c r="P171" s="55">
        <v>293</v>
      </c>
      <c r="Q171" s="58">
        <v>228060</v>
      </c>
    </row>
    <row r="172" spans="1:17" ht="15" x14ac:dyDescent="0.25">
      <c r="A172" s="31" t="s">
        <v>37</v>
      </c>
      <c r="B172" s="82">
        <v>2011</v>
      </c>
      <c r="C172" s="73"/>
      <c r="D172" s="74"/>
      <c r="E172" s="74"/>
      <c r="F172" s="55"/>
      <c r="G172" s="55"/>
      <c r="H172" s="73"/>
      <c r="I172" s="74"/>
      <c r="J172" s="74"/>
      <c r="K172" s="55"/>
      <c r="L172" s="58"/>
      <c r="M172" s="73">
        <v>143.25</v>
      </c>
      <c r="N172" s="74">
        <v>128.41</v>
      </c>
      <c r="O172" s="74">
        <v>159.37</v>
      </c>
      <c r="P172" s="55">
        <v>355</v>
      </c>
      <c r="Q172" s="58">
        <v>228369</v>
      </c>
    </row>
    <row r="173" spans="1:17" ht="15" x14ac:dyDescent="0.25">
      <c r="A173" s="31" t="s">
        <v>37</v>
      </c>
      <c r="B173" s="82">
        <v>2012</v>
      </c>
      <c r="C173" s="73"/>
      <c r="D173" s="74"/>
      <c r="E173" s="74"/>
      <c r="F173" s="55"/>
      <c r="G173" s="55"/>
      <c r="H173" s="73"/>
      <c r="I173" s="74"/>
      <c r="J173" s="74"/>
      <c r="K173" s="55"/>
      <c r="L173" s="58"/>
      <c r="M173" s="73">
        <v>129.5</v>
      </c>
      <c r="N173" s="74">
        <v>115.62</v>
      </c>
      <c r="O173" s="74">
        <v>144.63</v>
      </c>
      <c r="P173" s="55">
        <v>331</v>
      </c>
      <c r="Q173" s="58">
        <v>228286</v>
      </c>
    </row>
    <row r="174" spans="1:17" ht="15" x14ac:dyDescent="0.25">
      <c r="A174" s="31" t="s">
        <v>37</v>
      </c>
      <c r="B174" s="82">
        <v>2013</v>
      </c>
      <c r="C174" s="73"/>
      <c r="D174" s="74"/>
      <c r="E174" s="74"/>
      <c r="F174" s="55"/>
      <c r="G174" s="55"/>
      <c r="H174" s="73"/>
      <c r="I174" s="74"/>
      <c r="J174" s="74"/>
      <c r="K174" s="55"/>
      <c r="L174" s="58"/>
      <c r="M174" s="73">
        <v>132.99</v>
      </c>
      <c r="N174" s="74">
        <v>118.94</v>
      </c>
      <c r="O174" s="74">
        <v>148.29</v>
      </c>
      <c r="P174" s="55">
        <v>341</v>
      </c>
      <c r="Q174" s="58">
        <v>228230</v>
      </c>
    </row>
    <row r="175" spans="1:17" ht="15" x14ac:dyDescent="0.25">
      <c r="A175" s="31" t="s">
        <v>37</v>
      </c>
      <c r="B175" s="82">
        <v>2014</v>
      </c>
      <c r="C175" s="73"/>
      <c r="D175" s="74"/>
      <c r="E175" s="74"/>
      <c r="F175" s="55"/>
      <c r="G175" s="55"/>
      <c r="H175" s="73"/>
      <c r="I175" s="74"/>
      <c r="J175" s="74"/>
      <c r="K175" s="55"/>
      <c r="L175" s="58"/>
      <c r="M175" s="73">
        <v>140.68</v>
      </c>
      <c r="N175" s="74">
        <v>126.23</v>
      </c>
      <c r="O175" s="74">
        <v>156.38</v>
      </c>
      <c r="P175" s="55">
        <v>363</v>
      </c>
      <c r="Q175" s="58">
        <v>227538</v>
      </c>
    </row>
    <row r="176" spans="1:17" ht="15" x14ac:dyDescent="0.25">
      <c r="A176" s="31" t="s">
        <v>37</v>
      </c>
      <c r="B176" s="82">
        <v>2015</v>
      </c>
      <c r="C176" s="73"/>
      <c r="D176" s="74"/>
      <c r="E176" s="74"/>
      <c r="F176" s="55"/>
      <c r="G176" s="55"/>
      <c r="H176" s="73"/>
      <c r="I176" s="74"/>
      <c r="J176" s="74"/>
      <c r="K176" s="55"/>
      <c r="L176" s="58"/>
      <c r="M176" s="73">
        <v>132.69999999999999</v>
      </c>
      <c r="N176" s="74">
        <v>118.56</v>
      </c>
      <c r="O176" s="74">
        <v>148.1</v>
      </c>
      <c r="P176" s="55">
        <v>338</v>
      </c>
      <c r="Q176" s="58">
        <v>227280</v>
      </c>
    </row>
    <row r="177" spans="1:17" ht="15" x14ac:dyDescent="0.25">
      <c r="A177" s="31" t="s">
        <v>37</v>
      </c>
      <c r="B177" s="82">
        <v>2016</v>
      </c>
      <c r="C177" s="73"/>
      <c r="D177" s="74"/>
      <c r="E177" s="74"/>
      <c r="F177" s="55"/>
      <c r="G177" s="55"/>
      <c r="H177" s="73"/>
      <c r="I177" s="74"/>
      <c r="J177" s="74"/>
      <c r="K177" s="55"/>
      <c r="L177" s="58"/>
      <c r="M177" s="73">
        <v>127.74</v>
      </c>
      <c r="N177" s="74">
        <v>113.84</v>
      </c>
      <c r="O177" s="74">
        <v>142.91</v>
      </c>
      <c r="P177" s="55">
        <v>324</v>
      </c>
      <c r="Q177" s="58">
        <v>225896</v>
      </c>
    </row>
    <row r="178" spans="1:17" ht="15" x14ac:dyDescent="0.25">
      <c r="A178" s="31" t="s">
        <v>37</v>
      </c>
      <c r="B178" s="82">
        <v>2017</v>
      </c>
      <c r="C178" s="73"/>
      <c r="D178" s="74"/>
      <c r="E178" s="74"/>
      <c r="F178" s="55"/>
      <c r="G178" s="55"/>
      <c r="H178" s="73"/>
      <c r="I178" s="74"/>
      <c r="J178" s="74"/>
      <c r="K178" s="55"/>
      <c r="L178" s="58"/>
      <c r="M178" s="73">
        <v>122.11</v>
      </c>
      <c r="N178" s="74">
        <v>108.65</v>
      </c>
      <c r="O178" s="74">
        <v>136.83000000000001</v>
      </c>
      <c r="P178" s="55">
        <v>315</v>
      </c>
      <c r="Q178" s="58">
        <v>224200</v>
      </c>
    </row>
    <row r="179" spans="1:17" ht="15" x14ac:dyDescent="0.25">
      <c r="A179" s="31" t="s">
        <v>37</v>
      </c>
      <c r="B179" s="82">
        <v>2018</v>
      </c>
      <c r="C179" s="73"/>
      <c r="D179" s="74"/>
      <c r="E179" s="74"/>
      <c r="F179" s="55"/>
      <c r="G179" s="55"/>
      <c r="H179" s="73"/>
      <c r="I179" s="74"/>
      <c r="J179" s="74"/>
      <c r="K179" s="54"/>
      <c r="L179" s="58"/>
      <c r="M179" s="73">
        <v>132.5</v>
      </c>
      <c r="N179" s="74">
        <v>118.57</v>
      </c>
      <c r="O179" s="74">
        <v>147.68</v>
      </c>
      <c r="P179" s="54">
        <v>347</v>
      </c>
      <c r="Q179" s="58">
        <v>223077</v>
      </c>
    </row>
    <row r="180" spans="1:17" ht="15" x14ac:dyDescent="0.25">
      <c r="A180" s="31" t="s">
        <v>37</v>
      </c>
      <c r="B180" s="82">
        <v>2019</v>
      </c>
      <c r="C180" s="73"/>
      <c r="D180" s="74"/>
      <c r="E180" s="74"/>
      <c r="F180" s="55"/>
      <c r="G180" s="55"/>
      <c r="H180" s="73"/>
      <c r="I180" s="74"/>
      <c r="J180" s="74"/>
      <c r="K180" s="54"/>
      <c r="L180" s="58"/>
      <c r="M180" s="73">
        <v>129.44</v>
      </c>
      <c r="N180" s="74">
        <v>115.75</v>
      </c>
      <c r="O180" s="74">
        <v>144.37</v>
      </c>
      <c r="P180" s="54">
        <v>343</v>
      </c>
      <c r="Q180" s="58">
        <v>221935</v>
      </c>
    </row>
    <row r="181" spans="1:17" ht="15" x14ac:dyDescent="0.25">
      <c r="A181" s="31" t="s">
        <v>37</v>
      </c>
      <c r="B181" s="82">
        <v>2020</v>
      </c>
      <c r="C181" s="73"/>
      <c r="D181" s="74"/>
      <c r="E181" s="74"/>
      <c r="F181" s="55"/>
      <c r="G181" s="55"/>
      <c r="H181" s="73"/>
      <c r="I181" s="74"/>
      <c r="J181" s="74"/>
      <c r="K181" s="54"/>
      <c r="L181" s="58"/>
      <c r="M181" s="73">
        <v>126.98</v>
      </c>
      <c r="N181" s="74">
        <v>113.25</v>
      </c>
      <c r="O181" s="74">
        <v>141.97</v>
      </c>
      <c r="P181" s="54">
        <v>331</v>
      </c>
      <c r="Q181" s="58">
        <v>219996</v>
      </c>
    </row>
    <row r="182" spans="1:17" ht="15" x14ac:dyDescent="0.25">
      <c r="A182" s="31" t="s">
        <v>37</v>
      </c>
      <c r="B182" s="82">
        <v>2021</v>
      </c>
      <c r="C182" s="73"/>
      <c r="D182" s="74"/>
      <c r="E182" s="74"/>
      <c r="F182" s="55"/>
      <c r="G182" s="55"/>
      <c r="H182" s="73"/>
      <c r="I182" s="74"/>
      <c r="J182" s="74"/>
      <c r="K182" s="55"/>
      <c r="L182" s="58"/>
      <c r="M182" s="73">
        <v>134.94999999999999</v>
      </c>
      <c r="N182" s="74">
        <v>120.7</v>
      </c>
      <c r="O182" s="74">
        <v>150.47999999999999</v>
      </c>
      <c r="P182" s="55">
        <v>348</v>
      </c>
      <c r="Q182" s="58">
        <v>214396</v>
      </c>
    </row>
    <row r="183" spans="1:17" ht="15" x14ac:dyDescent="0.25">
      <c r="A183" s="31" t="s">
        <v>37</v>
      </c>
      <c r="B183" s="82">
        <v>2022</v>
      </c>
      <c r="C183" s="73"/>
      <c r="D183" s="74"/>
      <c r="E183" s="74"/>
      <c r="F183" s="55"/>
      <c r="G183" s="55"/>
      <c r="H183" s="73"/>
      <c r="I183" s="74"/>
      <c r="J183" s="74"/>
      <c r="K183" s="55"/>
      <c r="L183" s="58"/>
      <c r="M183" s="73">
        <v>141</v>
      </c>
      <c r="N183" s="74">
        <v>126.45</v>
      </c>
      <c r="O183" s="74">
        <v>156.84</v>
      </c>
      <c r="P183" s="55">
        <v>364</v>
      </c>
      <c r="Q183" s="58">
        <v>212224</v>
      </c>
    </row>
    <row r="184" spans="1:17" ht="15" x14ac:dyDescent="0.25">
      <c r="A184" s="31" t="s">
        <v>37</v>
      </c>
      <c r="B184" s="82" t="s">
        <v>114</v>
      </c>
      <c r="C184" s="73"/>
      <c r="D184" s="74"/>
      <c r="E184" s="74"/>
      <c r="F184" s="55"/>
      <c r="G184" s="55"/>
      <c r="H184" s="73"/>
      <c r="I184" s="74"/>
      <c r="J184" s="74"/>
      <c r="K184" s="55"/>
      <c r="L184" s="58"/>
      <c r="M184" s="73">
        <v>133.09</v>
      </c>
      <c r="N184" s="74">
        <v>126.72</v>
      </c>
      <c r="O184" s="74">
        <v>139.72</v>
      </c>
      <c r="P184" s="55">
        <v>1733</v>
      </c>
      <c r="Q184" s="58">
        <v>1091628</v>
      </c>
    </row>
    <row r="185" spans="1:17" ht="15" x14ac:dyDescent="0.25">
      <c r="A185" s="31" t="s">
        <v>36</v>
      </c>
      <c r="B185" s="82">
        <v>1988</v>
      </c>
      <c r="C185" s="73"/>
      <c r="D185" s="74"/>
      <c r="E185" s="74"/>
      <c r="F185" s="55"/>
      <c r="G185" s="55"/>
      <c r="H185" s="73"/>
      <c r="I185" s="74"/>
      <c r="J185" s="74"/>
      <c r="K185" s="55"/>
      <c r="L185" s="58"/>
      <c r="M185" s="73">
        <v>148.13999999999999</v>
      </c>
      <c r="N185" s="74">
        <v>142.63999999999999</v>
      </c>
      <c r="O185" s="74">
        <v>153.80000000000001</v>
      </c>
      <c r="P185" s="55">
        <v>2840</v>
      </c>
      <c r="Q185" s="58">
        <v>1725701</v>
      </c>
    </row>
    <row r="186" spans="1:17" ht="15" x14ac:dyDescent="0.25">
      <c r="A186" s="31" t="s">
        <v>36</v>
      </c>
      <c r="B186" s="82">
        <v>1989</v>
      </c>
      <c r="C186" s="73"/>
      <c r="D186" s="74"/>
      <c r="E186" s="74"/>
      <c r="F186" s="55"/>
      <c r="G186" s="55"/>
      <c r="H186" s="73"/>
      <c r="I186" s="74"/>
      <c r="J186" s="74"/>
      <c r="K186" s="55"/>
      <c r="L186" s="58"/>
      <c r="M186" s="73">
        <v>144.36000000000001</v>
      </c>
      <c r="N186" s="74">
        <v>138.97</v>
      </c>
      <c r="O186" s="74">
        <v>149.91</v>
      </c>
      <c r="P186" s="55">
        <v>2796</v>
      </c>
      <c r="Q186" s="58">
        <v>1727316</v>
      </c>
    </row>
    <row r="187" spans="1:17" ht="15" x14ac:dyDescent="0.25">
      <c r="A187" s="31" t="s">
        <v>36</v>
      </c>
      <c r="B187" s="82">
        <v>1990</v>
      </c>
      <c r="C187" s="73"/>
      <c r="D187" s="74"/>
      <c r="E187" s="74"/>
      <c r="F187" s="55"/>
      <c r="G187" s="55"/>
      <c r="H187" s="73"/>
      <c r="I187" s="74"/>
      <c r="J187" s="74"/>
      <c r="K187" s="55"/>
      <c r="L187" s="58"/>
      <c r="M187" s="73">
        <v>146.43</v>
      </c>
      <c r="N187" s="74">
        <v>140.97999999999999</v>
      </c>
      <c r="O187" s="74">
        <v>152.05000000000001</v>
      </c>
      <c r="P187" s="55">
        <v>2807</v>
      </c>
      <c r="Q187" s="58">
        <v>1716226</v>
      </c>
    </row>
    <row r="188" spans="1:17" ht="15" x14ac:dyDescent="0.25">
      <c r="A188" s="31" t="s">
        <v>36</v>
      </c>
      <c r="B188" s="82">
        <v>1991</v>
      </c>
      <c r="C188" s="73"/>
      <c r="D188" s="74"/>
      <c r="E188" s="74"/>
      <c r="F188" s="55"/>
      <c r="G188" s="55"/>
      <c r="H188" s="73"/>
      <c r="I188" s="74"/>
      <c r="J188" s="74"/>
      <c r="K188" s="55"/>
      <c r="L188" s="58"/>
      <c r="M188" s="73">
        <v>151.79</v>
      </c>
      <c r="N188" s="74">
        <v>146.22999999999999</v>
      </c>
      <c r="O188" s="74">
        <v>157.51</v>
      </c>
      <c r="P188" s="55">
        <v>2900</v>
      </c>
      <c r="Q188" s="58">
        <v>1707028</v>
      </c>
    </row>
    <row r="189" spans="1:17" ht="15" x14ac:dyDescent="0.25">
      <c r="A189" s="31" t="s">
        <v>36</v>
      </c>
      <c r="B189" s="82">
        <v>1992</v>
      </c>
      <c r="C189" s="73"/>
      <c r="D189" s="74"/>
      <c r="E189" s="74"/>
      <c r="F189" s="55"/>
      <c r="G189" s="55"/>
      <c r="H189" s="73"/>
      <c r="I189" s="74"/>
      <c r="J189" s="74"/>
      <c r="K189" s="55"/>
      <c r="L189" s="58"/>
      <c r="M189" s="73">
        <v>150.88</v>
      </c>
      <c r="N189" s="74">
        <v>145.38999999999999</v>
      </c>
      <c r="O189" s="74">
        <v>156.54</v>
      </c>
      <c r="P189" s="55">
        <v>2917</v>
      </c>
      <c r="Q189" s="58">
        <v>1700278</v>
      </c>
    </row>
    <row r="190" spans="1:17" ht="15" x14ac:dyDescent="0.25">
      <c r="A190" s="31" t="s">
        <v>36</v>
      </c>
      <c r="B190" s="82">
        <v>1993</v>
      </c>
      <c r="C190" s="73"/>
      <c r="D190" s="74"/>
      <c r="E190" s="74"/>
      <c r="F190" s="55"/>
      <c r="G190" s="55"/>
      <c r="H190" s="73"/>
      <c r="I190" s="74"/>
      <c r="J190" s="74"/>
      <c r="K190" s="55"/>
      <c r="L190" s="58"/>
      <c r="M190" s="73">
        <v>145.59</v>
      </c>
      <c r="N190" s="74">
        <v>140.21</v>
      </c>
      <c r="O190" s="74">
        <v>151.13999999999999</v>
      </c>
      <c r="P190" s="55">
        <v>2823</v>
      </c>
      <c r="Q190" s="58">
        <v>1683057</v>
      </c>
    </row>
    <row r="191" spans="1:17" ht="15" x14ac:dyDescent="0.25">
      <c r="A191" s="31" t="s">
        <v>36</v>
      </c>
      <c r="B191" s="82">
        <v>1994</v>
      </c>
      <c r="C191" s="73"/>
      <c r="D191" s="74"/>
      <c r="E191" s="74"/>
      <c r="F191" s="55"/>
      <c r="G191" s="55"/>
      <c r="H191" s="73"/>
      <c r="I191" s="74"/>
      <c r="J191" s="74"/>
      <c r="K191" s="55"/>
      <c r="L191" s="58"/>
      <c r="M191" s="73">
        <v>151.68</v>
      </c>
      <c r="N191" s="74">
        <v>146.16</v>
      </c>
      <c r="O191" s="74">
        <v>157.37</v>
      </c>
      <c r="P191" s="55">
        <v>2911</v>
      </c>
      <c r="Q191" s="58">
        <v>1658534</v>
      </c>
    </row>
    <row r="192" spans="1:17" ht="15" x14ac:dyDescent="0.25">
      <c r="A192" s="31" t="s">
        <v>36</v>
      </c>
      <c r="B192" s="82">
        <v>1995</v>
      </c>
      <c r="C192" s="73"/>
      <c r="D192" s="74"/>
      <c r="E192" s="74"/>
      <c r="F192" s="55"/>
      <c r="G192" s="55"/>
      <c r="H192" s="73"/>
      <c r="I192" s="74"/>
      <c r="J192" s="74"/>
      <c r="K192" s="55"/>
      <c r="L192" s="58"/>
      <c r="M192" s="73">
        <v>159.26</v>
      </c>
      <c r="N192" s="74">
        <v>153.61000000000001</v>
      </c>
      <c r="O192" s="74">
        <v>165.07</v>
      </c>
      <c r="P192" s="55">
        <v>3067</v>
      </c>
      <c r="Q192" s="58">
        <v>1642830</v>
      </c>
    </row>
    <row r="193" spans="1:18" ht="15" x14ac:dyDescent="0.25">
      <c r="A193" s="31" t="s">
        <v>36</v>
      </c>
      <c r="B193" s="82">
        <v>1996</v>
      </c>
      <c r="C193" s="73"/>
      <c r="D193" s="74"/>
      <c r="E193" s="74"/>
      <c r="F193" s="55"/>
      <c r="G193" s="55"/>
      <c r="H193" s="73"/>
      <c r="I193" s="74"/>
      <c r="J193" s="74"/>
      <c r="K193" s="55"/>
      <c r="L193" s="58"/>
      <c r="M193" s="73">
        <v>165.87</v>
      </c>
      <c r="N193" s="74">
        <v>160.11000000000001</v>
      </c>
      <c r="O193" s="74">
        <v>171.79</v>
      </c>
      <c r="P193" s="55">
        <v>3193</v>
      </c>
      <c r="Q193" s="58">
        <v>1636629</v>
      </c>
    </row>
    <row r="194" spans="1:18" ht="15" x14ac:dyDescent="0.25">
      <c r="A194" s="31" t="s">
        <v>36</v>
      </c>
      <c r="B194" s="82">
        <v>1997</v>
      </c>
      <c r="C194" s="73"/>
      <c r="D194" s="74"/>
      <c r="E194" s="74"/>
      <c r="F194" s="55"/>
      <c r="G194" s="55"/>
      <c r="H194" s="73"/>
      <c r="I194" s="74"/>
      <c r="J194" s="74"/>
      <c r="K194" s="55"/>
      <c r="L194" s="58"/>
      <c r="M194" s="73">
        <v>162.56</v>
      </c>
      <c r="N194" s="74">
        <v>156.93</v>
      </c>
      <c r="O194" s="74">
        <v>168.35</v>
      </c>
      <c r="P194" s="55">
        <v>3202</v>
      </c>
      <c r="Q194" s="58">
        <v>1639951</v>
      </c>
    </row>
    <row r="195" spans="1:18" ht="15" x14ac:dyDescent="0.25">
      <c r="A195" s="31" t="s">
        <v>36</v>
      </c>
      <c r="B195" s="82">
        <v>1998</v>
      </c>
      <c r="C195" s="73"/>
      <c r="D195" s="74"/>
      <c r="E195" s="74"/>
      <c r="F195" s="55"/>
      <c r="G195" s="55"/>
      <c r="H195" s="73"/>
      <c r="I195" s="74"/>
      <c r="J195" s="74"/>
      <c r="K195" s="55"/>
      <c r="L195" s="58"/>
      <c r="M195" s="73">
        <v>166.36</v>
      </c>
      <c r="N195" s="74">
        <v>160.69</v>
      </c>
      <c r="O195" s="74">
        <v>172.19</v>
      </c>
      <c r="P195" s="55">
        <v>3301</v>
      </c>
      <c r="Q195" s="58">
        <v>1640357</v>
      </c>
    </row>
    <row r="196" spans="1:18" ht="15" x14ac:dyDescent="0.25">
      <c r="A196" s="31" t="s">
        <v>36</v>
      </c>
      <c r="B196" s="82">
        <v>1999</v>
      </c>
      <c r="C196" s="73"/>
      <c r="D196" s="74"/>
      <c r="E196" s="74"/>
      <c r="F196" s="55"/>
      <c r="G196" s="55"/>
      <c r="H196" s="73"/>
      <c r="I196" s="74"/>
      <c r="J196" s="74"/>
      <c r="K196" s="55"/>
      <c r="L196" s="58"/>
      <c r="M196" s="73">
        <v>166.63</v>
      </c>
      <c r="N196" s="74">
        <v>160.97</v>
      </c>
      <c r="O196" s="74">
        <v>172.45</v>
      </c>
      <c r="P196" s="55">
        <v>3332</v>
      </c>
      <c r="Q196" s="58">
        <v>1636117</v>
      </c>
    </row>
    <row r="197" spans="1:18" ht="15" x14ac:dyDescent="0.25">
      <c r="A197" s="31" t="s">
        <v>36</v>
      </c>
      <c r="B197" s="82">
        <v>2000</v>
      </c>
      <c r="C197" s="73"/>
      <c r="D197" s="74"/>
      <c r="E197" s="74"/>
      <c r="F197" s="55"/>
      <c r="G197" s="55"/>
      <c r="H197" s="73"/>
      <c r="I197" s="74"/>
      <c r="J197" s="74"/>
      <c r="K197" s="55"/>
      <c r="L197" s="58"/>
      <c r="M197" s="73">
        <v>159.88</v>
      </c>
      <c r="N197" s="74">
        <v>154.36000000000001</v>
      </c>
      <c r="O197" s="74">
        <v>165.56</v>
      </c>
      <c r="P197" s="55">
        <v>3229</v>
      </c>
      <c r="Q197" s="58">
        <v>1627536</v>
      </c>
    </row>
    <row r="198" spans="1:18" ht="15" x14ac:dyDescent="0.25">
      <c r="A198" s="31" t="s">
        <v>36</v>
      </c>
      <c r="B198" s="82">
        <v>2001</v>
      </c>
      <c r="C198" s="73"/>
      <c r="D198" s="74"/>
      <c r="E198" s="74"/>
      <c r="F198" s="55"/>
      <c r="G198" s="55"/>
      <c r="H198" s="73"/>
      <c r="I198" s="74"/>
      <c r="J198" s="74"/>
      <c r="K198" s="55"/>
      <c r="L198" s="58"/>
      <c r="M198" s="73">
        <v>160</v>
      </c>
      <c r="N198" s="74">
        <v>154.46</v>
      </c>
      <c r="O198" s="74">
        <v>165.71</v>
      </c>
      <c r="P198" s="55">
        <v>3214</v>
      </c>
      <c r="Q198" s="58">
        <v>1608127</v>
      </c>
    </row>
    <row r="199" spans="1:18" ht="15" x14ac:dyDescent="0.25">
      <c r="A199" s="31" t="s">
        <v>36</v>
      </c>
      <c r="B199" s="82">
        <v>2002</v>
      </c>
      <c r="C199" s="73"/>
      <c r="D199" s="74"/>
      <c r="E199" s="74"/>
      <c r="F199" s="55"/>
      <c r="G199" s="55"/>
      <c r="H199" s="73"/>
      <c r="I199" s="74"/>
      <c r="J199" s="74"/>
      <c r="K199" s="55"/>
      <c r="L199" s="58"/>
      <c r="M199" s="73">
        <v>158.77000000000001</v>
      </c>
      <c r="N199" s="74">
        <v>153.22999999999999</v>
      </c>
      <c r="O199" s="74">
        <v>164.48</v>
      </c>
      <c r="P199" s="55">
        <v>3180</v>
      </c>
      <c r="Q199" s="58">
        <v>1571997</v>
      </c>
    </row>
    <row r="200" spans="1:18" ht="15" x14ac:dyDescent="0.25">
      <c r="A200" s="31" t="s">
        <v>36</v>
      </c>
      <c r="B200" s="82">
        <v>2003</v>
      </c>
      <c r="C200" s="73"/>
      <c r="D200" s="74"/>
      <c r="E200" s="74"/>
      <c r="F200" s="55"/>
      <c r="G200" s="55"/>
      <c r="H200" s="73"/>
      <c r="I200" s="74"/>
      <c r="J200" s="74"/>
      <c r="K200" s="55"/>
      <c r="L200" s="58"/>
      <c r="M200" s="73">
        <v>144.51</v>
      </c>
      <c r="N200" s="74">
        <v>139.19999999999999</v>
      </c>
      <c r="O200" s="74">
        <v>149.99</v>
      </c>
      <c r="P200" s="55">
        <v>2877</v>
      </c>
      <c r="Q200" s="58">
        <v>1543136</v>
      </c>
    </row>
    <row r="201" spans="1:18" ht="15" x14ac:dyDescent="0.25">
      <c r="A201" s="31" t="s">
        <v>36</v>
      </c>
      <c r="B201" s="82">
        <v>2004</v>
      </c>
      <c r="C201" s="73"/>
      <c r="D201" s="74"/>
      <c r="E201" s="74"/>
      <c r="F201" s="55"/>
      <c r="G201" s="55"/>
      <c r="H201" s="73"/>
      <c r="I201" s="74"/>
      <c r="J201" s="74"/>
      <c r="K201" s="55"/>
      <c r="L201" s="58"/>
      <c r="M201" s="73">
        <v>137.78</v>
      </c>
      <c r="N201" s="74">
        <v>132.57</v>
      </c>
      <c r="O201" s="74">
        <v>143.16</v>
      </c>
      <c r="P201" s="55">
        <v>2733</v>
      </c>
      <c r="Q201" s="58">
        <v>1515725</v>
      </c>
    </row>
    <row r="202" spans="1:18" ht="15" x14ac:dyDescent="0.25">
      <c r="A202" s="31" t="s">
        <v>36</v>
      </c>
      <c r="B202" s="82">
        <v>2005</v>
      </c>
      <c r="C202" s="73"/>
      <c r="D202" s="74"/>
      <c r="E202" s="74"/>
      <c r="F202" s="55"/>
      <c r="G202" s="55"/>
      <c r="H202" s="73"/>
      <c r="I202" s="74"/>
      <c r="J202" s="74"/>
      <c r="K202" s="55"/>
      <c r="L202" s="58"/>
      <c r="M202" s="73">
        <v>144.94</v>
      </c>
      <c r="N202" s="74">
        <v>139.59</v>
      </c>
      <c r="O202" s="74">
        <v>150.47</v>
      </c>
      <c r="P202" s="55">
        <v>2878</v>
      </c>
      <c r="Q202" s="58">
        <v>1493903</v>
      </c>
    </row>
    <row r="203" spans="1:18" ht="15" x14ac:dyDescent="0.25">
      <c r="A203" s="31" t="s">
        <v>36</v>
      </c>
      <c r="B203" s="82">
        <v>2006</v>
      </c>
      <c r="C203" s="73"/>
      <c r="D203" s="74"/>
      <c r="E203" s="74"/>
      <c r="F203" s="55"/>
      <c r="G203" s="55"/>
      <c r="H203" s="73"/>
      <c r="I203" s="74"/>
      <c r="J203" s="74"/>
      <c r="K203" s="55"/>
      <c r="L203" s="58"/>
      <c r="M203" s="73">
        <v>148.16999999999999</v>
      </c>
      <c r="N203" s="74">
        <v>142.72</v>
      </c>
      <c r="O203" s="74">
        <v>153.79</v>
      </c>
      <c r="P203" s="55">
        <v>2917</v>
      </c>
      <c r="Q203" s="58">
        <v>1475254</v>
      </c>
    </row>
    <row r="204" spans="1:18" ht="15" x14ac:dyDescent="0.25">
      <c r="A204" s="31" t="s">
        <v>36</v>
      </c>
      <c r="B204" s="82">
        <v>2007</v>
      </c>
      <c r="C204" s="73"/>
      <c r="D204" s="74"/>
      <c r="E204" s="74"/>
      <c r="F204" s="55"/>
      <c r="G204" s="55"/>
      <c r="H204" s="73"/>
      <c r="I204" s="74"/>
      <c r="J204" s="74"/>
      <c r="K204" s="55"/>
      <c r="L204" s="55"/>
      <c r="M204" s="73">
        <v>149.43</v>
      </c>
      <c r="N204" s="74">
        <v>143.96</v>
      </c>
      <c r="O204" s="74">
        <v>155.08000000000001</v>
      </c>
      <c r="P204" s="55">
        <v>2969</v>
      </c>
      <c r="Q204" s="58">
        <v>1464420</v>
      </c>
    </row>
    <row r="205" spans="1:18" ht="15" x14ac:dyDescent="0.25">
      <c r="A205" s="31" t="s">
        <v>36</v>
      </c>
      <c r="B205" s="82">
        <v>2008</v>
      </c>
      <c r="C205" s="73"/>
      <c r="D205" s="74"/>
      <c r="E205" s="74"/>
      <c r="F205" s="55"/>
      <c r="G205" s="55"/>
      <c r="H205" s="73"/>
      <c r="I205" s="74"/>
      <c r="J205" s="74"/>
      <c r="K205" s="55"/>
      <c r="L205" s="55"/>
      <c r="M205" s="73">
        <v>150.72999999999999</v>
      </c>
      <c r="N205" s="74">
        <v>145.22999999999999</v>
      </c>
      <c r="O205" s="74">
        <v>156.4</v>
      </c>
      <c r="P205" s="55">
        <v>3005</v>
      </c>
      <c r="Q205" s="58">
        <v>1460499</v>
      </c>
    </row>
    <row r="206" spans="1:18" ht="15" x14ac:dyDescent="0.25">
      <c r="A206" s="31" t="s">
        <v>36</v>
      </c>
      <c r="B206" s="82">
        <v>2009</v>
      </c>
      <c r="C206" s="73"/>
      <c r="D206" s="74"/>
      <c r="E206" s="74"/>
      <c r="F206" s="55"/>
      <c r="G206" s="55"/>
      <c r="H206" s="73"/>
      <c r="I206" s="74"/>
      <c r="J206" s="74"/>
      <c r="K206" s="55"/>
      <c r="L206" s="55"/>
      <c r="M206" s="73">
        <v>144.54</v>
      </c>
      <c r="N206" s="74">
        <v>139.13999999999999</v>
      </c>
      <c r="O206" s="74">
        <v>150.12</v>
      </c>
      <c r="P206" s="55">
        <v>2893</v>
      </c>
      <c r="Q206" s="55">
        <v>1455446</v>
      </c>
      <c r="R206" s="63"/>
    </row>
    <row r="207" spans="1:18" ht="15" x14ac:dyDescent="0.25">
      <c r="A207" s="31" t="s">
        <v>36</v>
      </c>
      <c r="B207" s="82">
        <v>2010</v>
      </c>
      <c r="C207" s="73"/>
      <c r="D207" s="74"/>
      <c r="E207" s="74"/>
      <c r="F207" s="55"/>
      <c r="G207" s="55"/>
      <c r="H207" s="73"/>
      <c r="I207" s="74"/>
      <c r="J207" s="74"/>
      <c r="K207" s="55"/>
      <c r="L207" s="55"/>
      <c r="M207" s="73">
        <v>143.79</v>
      </c>
      <c r="N207" s="74">
        <v>138.41</v>
      </c>
      <c r="O207" s="74">
        <v>149.35</v>
      </c>
      <c r="P207" s="55">
        <v>2900</v>
      </c>
      <c r="Q207" s="55">
        <v>1447946</v>
      </c>
      <c r="R207" s="63"/>
    </row>
    <row r="208" spans="1:18" ht="15" x14ac:dyDescent="0.25">
      <c r="A208" s="31" t="s">
        <v>36</v>
      </c>
      <c r="B208" s="82">
        <v>2011</v>
      </c>
      <c r="C208" s="73"/>
      <c r="D208" s="74"/>
      <c r="E208" s="74"/>
      <c r="F208" s="55"/>
      <c r="G208" s="55"/>
      <c r="H208" s="73"/>
      <c r="I208" s="74"/>
      <c r="J208" s="74"/>
      <c r="K208" s="55"/>
      <c r="L208" s="55"/>
      <c r="M208" s="73">
        <v>138.84</v>
      </c>
      <c r="N208" s="74">
        <v>133.53</v>
      </c>
      <c r="O208" s="74">
        <v>144.34</v>
      </c>
      <c r="P208" s="55">
        <v>2803</v>
      </c>
      <c r="Q208" s="55">
        <v>1448436</v>
      </c>
      <c r="R208" s="63"/>
    </row>
    <row r="209" spans="1:18" ht="15" x14ac:dyDescent="0.25">
      <c r="A209" s="31" t="s">
        <v>36</v>
      </c>
      <c r="B209" s="82">
        <v>2012</v>
      </c>
      <c r="C209" s="73"/>
      <c r="D209" s="74"/>
      <c r="E209" s="74"/>
      <c r="F209" s="55"/>
      <c r="G209" s="55"/>
      <c r="H209" s="73"/>
      <c r="I209" s="74"/>
      <c r="J209" s="74"/>
      <c r="K209" s="55"/>
      <c r="L209" s="55"/>
      <c r="M209" s="73">
        <v>143.49</v>
      </c>
      <c r="N209" s="74">
        <v>138.09</v>
      </c>
      <c r="O209" s="74">
        <v>149.06</v>
      </c>
      <c r="P209" s="55">
        <v>2910</v>
      </c>
      <c r="Q209" s="55">
        <v>1452235</v>
      </c>
      <c r="R209" s="63"/>
    </row>
    <row r="210" spans="1:18" ht="15" x14ac:dyDescent="0.25">
      <c r="A210" s="31" t="s">
        <v>36</v>
      </c>
      <c r="B210" s="82">
        <v>2013</v>
      </c>
      <c r="C210" s="73"/>
      <c r="D210" s="74"/>
      <c r="E210" s="74"/>
      <c r="F210" s="55"/>
      <c r="G210" s="55"/>
      <c r="H210" s="73"/>
      <c r="I210" s="74"/>
      <c r="J210" s="74"/>
      <c r="K210" s="55"/>
      <c r="L210" s="55"/>
      <c r="M210" s="73">
        <v>145.77000000000001</v>
      </c>
      <c r="N210" s="74">
        <v>140.33000000000001</v>
      </c>
      <c r="O210" s="74">
        <v>151.38</v>
      </c>
      <c r="P210" s="55">
        <v>2969</v>
      </c>
      <c r="Q210" s="55">
        <v>1455279</v>
      </c>
      <c r="R210" s="63"/>
    </row>
    <row r="211" spans="1:18" ht="15" x14ac:dyDescent="0.25">
      <c r="A211" s="31" t="s">
        <v>36</v>
      </c>
      <c r="B211" s="82">
        <v>2014</v>
      </c>
      <c r="C211" s="73"/>
      <c r="D211" s="74"/>
      <c r="E211" s="74"/>
      <c r="F211" s="55"/>
      <c r="G211" s="55"/>
      <c r="H211" s="73"/>
      <c r="I211" s="74"/>
      <c r="J211" s="74"/>
      <c r="K211" s="55"/>
      <c r="L211" s="55"/>
      <c r="M211" s="73">
        <v>142.29</v>
      </c>
      <c r="N211" s="74">
        <v>136.91</v>
      </c>
      <c r="O211" s="74">
        <v>147.84</v>
      </c>
      <c r="P211" s="55">
        <v>2919</v>
      </c>
      <c r="Q211" s="55">
        <v>1457380</v>
      </c>
      <c r="R211" s="63"/>
    </row>
    <row r="212" spans="1:18" ht="15" x14ac:dyDescent="0.25">
      <c r="A212" s="31" t="s">
        <v>36</v>
      </c>
      <c r="B212" s="82">
        <v>2015</v>
      </c>
      <c r="C212" s="73"/>
      <c r="D212" s="74"/>
      <c r="E212" s="74"/>
      <c r="F212" s="55"/>
      <c r="G212" s="55"/>
      <c r="H212" s="73"/>
      <c r="I212" s="74"/>
      <c r="J212" s="74"/>
      <c r="K212" s="55"/>
      <c r="L212" s="55"/>
      <c r="M212" s="73">
        <v>146.74</v>
      </c>
      <c r="N212" s="74">
        <v>141.30000000000001</v>
      </c>
      <c r="O212" s="74">
        <v>152.36000000000001</v>
      </c>
      <c r="P212" s="55">
        <v>3040</v>
      </c>
      <c r="Q212" s="55">
        <v>1456020</v>
      </c>
      <c r="R212" s="63"/>
    </row>
    <row r="213" spans="1:18" ht="15" x14ac:dyDescent="0.25">
      <c r="A213" s="31" t="s">
        <v>36</v>
      </c>
      <c r="B213" s="82">
        <v>2016</v>
      </c>
      <c r="C213" s="73"/>
      <c r="D213" s="74"/>
      <c r="E213" s="74"/>
      <c r="F213" s="55"/>
      <c r="G213" s="55"/>
      <c r="H213" s="73"/>
      <c r="I213" s="74"/>
      <c r="J213" s="74"/>
      <c r="K213" s="55"/>
      <c r="L213" s="55"/>
      <c r="M213" s="73">
        <v>145.91999999999999</v>
      </c>
      <c r="N213" s="74">
        <v>140.46</v>
      </c>
      <c r="O213" s="74">
        <v>151.55000000000001</v>
      </c>
      <c r="P213" s="55">
        <v>3003</v>
      </c>
      <c r="Q213" s="55">
        <v>1446044</v>
      </c>
      <c r="R213" s="63"/>
    </row>
    <row r="214" spans="1:18" ht="15" x14ac:dyDescent="0.25">
      <c r="A214" s="31" t="s">
        <v>36</v>
      </c>
      <c r="B214" s="82">
        <v>2017</v>
      </c>
      <c r="C214" s="73"/>
      <c r="D214" s="74"/>
      <c r="E214" s="74"/>
      <c r="F214" s="55"/>
      <c r="G214" s="55"/>
      <c r="H214" s="73"/>
      <c r="I214" s="74"/>
      <c r="J214" s="74"/>
      <c r="K214" s="55"/>
      <c r="L214" s="55"/>
      <c r="M214" s="73">
        <v>148.94999999999999</v>
      </c>
      <c r="N214" s="74">
        <v>143.37</v>
      </c>
      <c r="O214" s="74">
        <v>154.71</v>
      </c>
      <c r="P214" s="55">
        <v>3031</v>
      </c>
      <c r="Q214" s="55">
        <v>1429573</v>
      </c>
      <c r="R214" s="63"/>
    </row>
    <row r="215" spans="1:18" ht="15" x14ac:dyDescent="0.25">
      <c r="A215" s="31" t="s">
        <v>36</v>
      </c>
      <c r="B215" s="82">
        <v>2018</v>
      </c>
      <c r="C215" s="73"/>
      <c r="D215" s="74"/>
      <c r="E215" s="74"/>
      <c r="F215" s="55"/>
      <c r="G215" s="55"/>
      <c r="H215" s="73"/>
      <c r="I215" s="74"/>
      <c r="J215" s="74"/>
      <c r="K215" s="55"/>
      <c r="L215" s="55"/>
      <c r="M215" s="73">
        <v>144.08000000000001</v>
      </c>
      <c r="N215" s="74">
        <v>138.62</v>
      </c>
      <c r="O215" s="74">
        <v>149.72</v>
      </c>
      <c r="P215" s="55">
        <v>2952</v>
      </c>
      <c r="Q215" s="55">
        <v>1412042</v>
      </c>
      <c r="R215" s="63"/>
    </row>
    <row r="216" spans="1:18" ht="15" x14ac:dyDescent="0.25">
      <c r="A216" s="31" t="s">
        <v>36</v>
      </c>
      <c r="B216" s="82">
        <v>2019</v>
      </c>
      <c r="C216" s="73"/>
      <c r="D216" s="74"/>
      <c r="E216" s="74"/>
      <c r="F216" s="55"/>
      <c r="G216" s="55"/>
      <c r="H216" s="73"/>
      <c r="I216" s="74"/>
      <c r="J216" s="74"/>
      <c r="K216" s="55"/>
      <c r="L216" s="55"/>
      <c r="M216" s="73">
        <v>154.88999999999999</v>
      </c>
      <c r="N216" s="74">
        <v>149.16</v>
      </c>
      <c r="O216" s="74">
        <v>160.81</v>
      </c>
      <c r="P216" s="55">
        <v>3123</v>
      </c>
      <c r="Q216" s="55">
        <v>1390194</v>
      </c>
      <c r="R216" s="63"/>
    </row>
    <row r="217" spans="1:18" ht="15" x14ac:dyDescent="0.25">
      <c r="A217" s="31" t="s">
        <v>36</v>
      </c>
      <c r="B217" s="82">
        <v>2020</v>
      </c>
      <c r="C217" s="73"/>
      <c r="D217" s="74"/>
      <c r="E217" s="74"/>
      <c r="F217" s="55"/>
      <c r="G217" s="55"/>
      <c r="H217" s="73"/>
      <c r="I217" s="74"/>
      <c r="J217" s="74"/>
      <c r="K217" s="55"/>
      <c r="L217" s="55"/>
      <c r="M217" s="73">
        <v>132.56</v>
      </c>
      <c r="N217" s="74">
        <v>127.19</v>
      </c>
      <c r="O217" s="74">
        <v>138.13</v>
      </c>
      <c r="P217" s="55">
        <v>2613</v>
      </c>
      <c r="Q217" s="55">
        <v>1362063</v>
      </c>
      <c r="R217" s="63"/>
    </row>
    <row r="218" spans="1:18" ht="15" x14ac:dyDescent="0.25">
      <c r="A218" s="31" t="s">
        <v>36</v>
      </c>
      <c r="B218" s="82">
        <v>2021</v>
      </c>
      <c r="C218" s="73"/>
      <c r="D218" s="74"/>
      <c r="E218" s="74"/>
      <c r="F218" s="55"/>
      <c r="G218" s="55"/>
      <c r="H218" s="73"/>
      <c r="I218" s="74"/>
      <c r="J218" s="74"/>
      <c r="K218" s="55"/>
      <c r="L218" s="58"/>
      <c r="M218" s="73">
        <v>158.1</v>
      </c>
      <c r="N218" s="74">
        <v>152.16</v>
      </c>
      <c r="O218" s="74">
        <v>164.24</v>
      </c>
      <c r="P218" s="55">
        <v>3105</v>
      </c>
      <c r="Q218" s="58">
        <v>1303825</v>
      </c>
    </row>
    <row r="219" spans="1:18" ht="15" x14ac:dyDescent="0.25">
      <c r="A219" s="31" t="s">
        <v>36</v>
      </c>
      <c r="B219" s="82">
        <v>2022</v>
      </c>
      <c r="C219" s="73"/>
      <c r="D219" s="74"/>
      <c r="E219" s="74"/>
      <c r="F219" s="55"/>
      <c r="G219" s="55"/>
      <c r="H219" s="73"/>
      <c r="I219" s="74"/>
      <c r="J219" s="74"/>
      <c r="K219" s="55"/>
      <c r="L219" s="58"/>
      <c r="M219" s="73">
        <v>154.44</v>
      </c>
      <c r="N219" s="74">
        <v>148.5</v>
      </c>
      <c r="O219" s="74">
        <v>160.57</v>
      </c>
      <c r="P219" s="55">
        <v>2995</v>
      </c>
      <c r="Q219" s="58">
        <v>1275681</v>
      </c>
    </row>
    <row r="220" spans="1:18" ht="15" x14ac:dyDescent="0.25">
      <c r="A220" s="31" t="s">
        <v>36</v>
      </c>
      <c r="B220" s="82" t="s">
        <v>114</v>
      </c>
      <c r="C220" s="73"/>
      <c r="D220" s="74"/>
      <c r="E220" s="74"/>
      <c r="F220" s="55"/>
      <c r="G220" s="55"/>
      <c r="H220" s="73"/>
      <c r="I220" s="74"/>
      <c r="J220" s="74"/>
      <c r="K220" s="55"/>
      <c r="L220" s="58"/>
      <c r="M220" s="73">
        <v>148.66999999999999</v>
      </c>
      <c r="N220" s="74">
        <v>146.12</v>
      </c>
      <c r="O220" s="74">
        <v>151.26</v>
      </c>
      <c r="P220" s="55">
        <v>14788</v>
      </c>
      <c r="Q220" s="58">
        <v>6743805</v>
      </c>
    </row>
    <row r="221" spans="1:18" ht="15" x14ac:dyDescent="0.25">
      <c r="A221" s="5"/>
      <c r="B221" s="83"/>
      <c r="C221" s="74"/>
      <c r="D221" s="74"/>
      <c r="E221" s="74"/>
      <c r="F221" s="55"/>
      <c r="G221" s="55"/>
      <c r="H221" s="74"/>
      <c r="I221" s="74"/>
      <c r="J221" s="74"/>
      <c r="K221" s="55"/>
      <c r="L221" s="55"/>
      <c r="M221" s="74"/>
      <c r="N221" s="74"/>
      <c r="O221" s="74"/>
      <c r="P221" s="55"/>
      <c r="Q221" s="55"/>
    </row>
    <row r="222" spans="1:18" ht="15" x14ac:dyDescent="0.25">
      <c r="A222" s="79" t="s">
        <v>218</v>
      </c>
      <c r="B222" s="83"/>
      <c r="C222" s="74"/>
      <c r="D222" s="74"/>
      <c r="E222" s="74"/>
      <c r="F222" s="55"/>
      <c r="G222" s="55"/>
      <c r="H222" s="74"/>
      <c r="I222" s="74"/>
      <c r="J222" s="74"/>
      <c r="K222" s="55"/>
      <c r="L222" s="55"/>
      <c r="M222" s="74"/>
      <c r="N222" s="74"/>
      <c r="O222" s="74"/>
      <c r="P222" s="55"/>
      <c r="Q222" s="55"/>
    </row>
    <row r="223" spans="1:18" x14ac:dyDescent="0.2">
      <c r="A223" s="11"/>
      <c r="C223" s="75"/>
      <c r="D223" s="75"/>
      <c r="E223" s="75"/>
      <c r="F223" s="8"/>
      <c r="G223" s="8"/>
      <c r="H223" s="75"/>
      <c r="I223" s="75"/>
      <c r="J223" s="75"/>
      <c r="K223" s="8"/>
      <c r="L223" s="8"/>
      <c r="M223" s="75"/>
      <c r="N223" s="75"/>
      <c r="O223" s="75"/>
      <c r="P223" s="8"/>
      <c r="Q223" s="8"/>
    </row>
    <row r="224" spans="1:18" x14ac:dyDescent="0.2">
      <c r="B224" s="84"/>
      <c r="C224" s="76" t="s">
        <v>40</v>
      </c>
      <c r="D224" s="77"/>
      <c r="E224" s="77"/>
      <c r="F224" s="10"/>
      <c r="G224" s="10"/>
      <c r="H224" s="78" t="s">
        <v>41</v>
      </c>
      <c r="I224" s="78"/>
      <c r="J224" s="78"/>
      <c r="K224" s="9"/>
      <c r="L224" s="9"/>
      <c r="M224" s="78" t="s">
        <v>42</v>
      </c>
      <c r="N224" s="78"/>
      <c r="O224" s="78"/>
      <c r="P224" s="9"/>
      <c r="Q224" s="9"/>
    </row>
    <row r="225" spans="1:17" ht="15" x14ac:dyDescent="0.25">
      <c r="A225" s="152" t="s">
        <v>39</v>
      </c>
      <c r="B225" s="153" t="s">
        <v>38</v>
      </c>
      <c r="C225" s="154" t="s">
        <v>3</v>
      </c>
      <c r="D225" s="154" t="s">
        <v>4</v>
      </c>
      <c r="E225" s="154" t="s">
        <v>5</v>
      </c>
      <c r="F225" s="155" t="s">
        <v>6</v>
      </c>
      <c r="G225" s="155" t="s">
        <v>7</v>
      </c>
      <c r="H225" s="154" t="s">
        <v>3</v>
      </c>
      <c r="I225" s="154" t="s">
        <v>4</v>
      </c>
      <c r="J225" s="154" t="s">
        <v>5</v>
      </c>
      <c r="K225" s="155" t="s">
        <v>6</v>
      </c>
      <c r="L225" s="155" t="s">
        <v>7</v>
      </c>
      <c r="M225" s="154" t="s">
        <v>3</v>
      </c>
      <c r="N225" s="154" t="s">
        <v>4</v>
      </c>
      <c r="O225" s="154" t="s">
        <v>5</v>
      </c>
      <c r="P225" s="155" t="s">
        <v>6</v>
      </c>
      <c r="Q225" s="155" t="s">
        <v>7</v>
      </c>
    </row>
    <row r="226" spans="1:17" ht="15" x14ac:dyDescent="0.25">
      <c r="A226" s="120" t="str">
        <f t="shared" ref="A226:Q226" si="0">A40</f>
        <v>All races/ethnicities</v>
      </c>
      <c r="B226" s="156" t="str">
        <f t="shared" si="0"/>
        <v>2018-2022</v>
      </c>
      <c r="C226" s="73">
        <f t="shared" si="0"/>
        <v>0</v>
      </c>
      <c r="D226" s="73">
        <f t="shared" si="0"/>
        <v>0</v>
      </c>
      <c r="E226" s="73">
        <f t="shared" si="0"/>
        <v>0</v>
      </c>
      <c r="F226" s="57">
        <f t="shared" si="0"/>
        <v>0</v>
      </c>
      <c r="G226" s="57">
        <f t="shared" si="0"/>
        <v>0</v>
      </c>
      <c r="H226" s="73">
        <f t="shared" si="0"/>
        <v>0</v>
      </c>
      <c r="I226" s="73">
        <f t="shared" si="0"/>
        <v>0</v>
      </c>
      <c r="J226" s="73">
        <f t="shared" si="0"/>
        <v>0</v>
      </c>
      <c r="K226" s="57">
        <f t="shared" si="0"/>
        <v>0</v>
      </c>
      <c r="L226" s="57">
        <f t="shared" si="0"/>
        <v>0</v>
      </c>
      <c r="M226" s="118">
        <f t="shared" si="0"/>
        <v>133.03</v>
      </c>
      <c r="N226" s="118">
        <f t="shared" si="0"/>
        <v>131.47999999999999</v>
      </c>
      <c r="O226" s="118">
        <f t="shared" si="0"/>
        <v>134.59</v>
      </c>
      <c r="P226" s="119">
        <f t="shared" si="0"/>
        <v>29366</v>
      </c>
      <c r="Q226" s="158">
        <f t="shared" si="0"/>
        <v>18378111</v>
      </c>
    </row>
    <row r="227" spans="1:17" ht="15" x14ac:dyDescent="0.25">
      <c r="A227" s="120" t="str">
        <f>A76</f>
        <v>American Indian/Alaska Native</v>
      </c>
      <c r="B227" s="157" t="str">
        <f t="shared" ref="B227:Q227" si="1">B76</f>
        <v>2018-2022</v>
      </c>
      <c r="C227" s="120">
        <f t="shared" si="1"/>
        <v>0</v>
      </c>
      <c r="D227" s="120">
        <f t="shared" si="1"/>
        <v>0</v>
      </c>
      <c r="E227" s="120">
        <f t="shared" si="1"/>
        <v>0</v>
      </c>
      <c r="F227" s="120">
        <f t="shared" si="1"/>
        <v>0</v>
      </c>
      <c r="G227" s="120">
        <f t="shared" si="1"/>
        <v>0</v>
      </c>
      <c r="H227" s="120">
        <f t="shared" si="1"/>
        <v>0</v>
      </c>
      <c r="I227" s="120">
        <f t="shared" si="1"/>
        <v>0</v>
      </c>
      <c r="J227" s="120">
        <f t="shared" si="1"/>
        <v>0</v>
      </c>
      <c r="K227" s="120">
        <f t="shared" si="1"/>
        <v>0</v>
      </c>
      <c r="L227" s="120">
        <f t="shared" si="1"/>
        <v>0</v>
      </c>
      <c r="M227" s="120">
        <f t="shared" si="1"/>
        <v>224.03</v>
      </c>
      <c r="N227" s="120">
        <f t="shared" si="1"/>
        <v>187.72</v>
      </c>
      <c r="O227" s="120">
        <f t="shared" si="1"/>
        <v>265.42</v>
      </c>
      <c r="P227" s="120">
        <f t="shared" si="1"/>
        <v>147</v>
      </c>
      <c r="Q227" s="159">
        <f t="shared" si="1"/>
        <v>58407</v>
      </c>
    </row>
    <row r="228" spans="1:17" ht="15" x14ac:dyDescent="0.25">
      <c r="A228" s="120" t="str">
        <f>A112</f>
        <v>Asian American/Native Hawaiian/Pacific Islander</v>
      </c>
      <c r="B228" s="157" t="str">
        <f t="shared" ref="B228:Q228" si="2">B112</f>
        <v>2018-2022</v>
      </c>
      <c r="C228" s="120">
        <f t="shared" si="2"/>
        <v>0</v>
      </c>
      <c r="D228" s="120">
        <f t="shared" si="2"/>
        <v>0</v>
      </c>
      <c r="E228" s="120">
        <f t="shared" si="2"/>
        <v>0</v>
      </c>
      <c r="F228" s="120">
        <f t="shared" si="2"/>
        <v>0</v>
      </c>
      <c r="G228" s="120">
        <f t="shared" si="2"/>
        <v>0</v>
      </c>
      <c r="H228" s="120">
        <f t="shared" si="2"/>
        <v>0</v>
      </c>
      <c r="I228" s="120">
        <f t="shared" si="2"/>
        <v>0</v>
      </c>
      <c r="J228" s="120">
        <f t="shared" si="2"/>
        <v>0</v>
      </c>
      <c r="K228" s="120">
        <f t="shared" si="2"/>
        <v>0</v>
      </c>
      <c r="L228" s="120">
        <f t="shared" si="2"/>
        <v>0</v>
      </c>
      <c r="M228" s="120">
        <f t="shared" si="2"/>
        <v>123.44</v>
      </c>
      <c r="N228" s="120">
        <f t="shared" si="2"/>
        <v>120.77</v>
      </c>
      <c r="O228" s="120">
        <f t="shared" si="2"/>
        <v>126.16</v>
      </c>
      <c r="P228" s="120">
        <f t="shared" si="2"/>
        <v>8327</v>
      </c>
      <c r="Q228" s="159">
        <f t="shared" si="2"/>
        <v>5683805</v>
      </c>
    </row>
    <row r="229" spans="1:17" ht="15" x14ac:dyDescent="0.25">
      <c r="A229" s="120" t="str">
        <f>A148</f>
        <v>Hispanic</v>
      </c>
      <c r="B229" s="157" t="str">
        <f t="shared" ref="B229:Q229" si="3">B148</f>
        <v>2018-2022</v>
      </c>
      <c r="C229" s="120">
        <f t="shared" si="3"/>
        <v>0</v>
      </c>
      <c r="D229" s="120">
        <f t="shared" si="3"/>
        <v>0</v>
      </c>
      <c r="E229" s="120">
        <f t="shared" si="3"/>
        <v>0</v>
      </c>
      <c r="F229" s="120">
        <f t="shared" si="3"/>
        <v>0</v>
      </c>
      <c r="G229" s="120">
        <f t="shared" si="3"/>
        <v>0</v>
      </c>
      <c r="H229" s="120">
        <f t="shared" si="3"/>
        <v>0</v>
      </c>
      <c r="I229" s="120">
        <f t="shared" si="3"/>
        <v>0</v>
      </c>
      <c r="J229" s="120">
        <f t="shared" si="3"/>
        <v>0</v>
      </c>
      <c r="K229" s="120">
        <f t="shared" si="3"/>
        <v>0</v>
      </c>
      <c r="L229" s="120">
        <f t="shared" si="3"/>
        <v>0</v>
      </c>
      <c r="M229" s="120">
        <f t="shared" si="3"/>
        <v>102.19</v>
      </c>
      <c r="N229" s="120">
        <f t="shared" si="3"/>
        <v>99.05</v>
      </c>
      <c r="O229" s="120">
        <f t="shared" si="3"/>
        <v>105.4</v>
      </c>
      <c r="P229" s="120">
        <f t="shared" si="3"/>
        <v>4193</v>
      </c>
      <c r="Q229" s="159">
        <f t="shared" si="3"/>
        <v>4800466</v>
      </c>
    </row>
    <row r="230" spans="1:17" ht="15" x14ac:dyDescent="0.25">
      <c r="A230" s="120" t="str">
        <f>A184</f>
        <v>Non-Hispanic Black</v>
      </c>
      <c r="B230" s="157" t="str">
        <f t="shared" ref="B230:Q230" si="4">B184</f>
        <v>2018-2022</v>
      </c>
      <c r="C230" s="120">
        <f t="shared" si="4"/>
        <v>0</v>
      </c>
      <c r="D230" s="120">
        <f t="shared" si="4"/>
        <v>0</v>
      </c>
      <c r="E230" s="120">
        <f t="shared" si="4"/>
        <v>0</v>
      </c>
      <c r="F230" s="120">
        <f t="shared" si="4"/>
        <v>0</v>
      </c>
      <c r="G230" s="120">
        <f t="shared" si="4"/>
        <v>0</v>
      </c>
      <c r="H230" s="120">
        <f t="shared" si="4"/>
        <v>0</v>
      </c>
      <c r="I230" s="120">
        <f t="shared" si="4"/>
        <v>0</v>
      </c>
      <c r="J230" s="120">
        <f t="shared" si="4"/>
        <v>0</v>
      </c>
      <c r="K230" s="120">
        <f t="shared" si="4"/>
        <v>0</v>
      </c>
      <c r="L230" s="120">
        <f t="shared" si="4"/>
        <v>0</v>
      </c>
      <c r="M230" s="120">
        <f t="shared" si="4"/>
        <v>133.09</v>
      </c>
      <c r="N230" s="120">
        <f t="shared" si="4"/>
        <v>126.72</v>
      </c>
      <c r="O230" s="120">
        <f t="shared" si="4"/>
        <v>139.72</v>
      </c>
      <c r="P230" s="120">
        <f t="shared" si="4"/>
        <v>1733</v>
      </c>
      <c r="Q230" s="159">
        <f t="shared" si="4"/>
        <v>1091628</v>
      </c>
    </row>
    <row r="231" spans="1:17" ht="15" x14ac:dyDescent="0.25">
      <c r="A231" s="120" t="str">
        <f>A220</f>
        <v>Non-Hispanic White</v>
      </c>
      <c r="B231" s="157" t="str">
        <f t="shared" ref="B231:Q231" si="5">B220</f>
        <v>2018-2022</v>
      </c>
      <c r="C231" s="120">
        <f t="shared" si="5"/>
        <v>0</v>
      </c>
      <c r="D231" s="120">
        <f t="shared" si="5"/>
        <v>0</v>
      </c>
      <c r="E231" s="120">
        <f t="shared" si="5"/>
        <v>0</v>
      </c>
      <c r="F231" s="120">
        <f t="shared" si="5"/>
        <v>0</v>
      </c>
      <c r="G231" s="120">
        <f t="shared" si="5"/>
        <v>0</v>
      </c>
      <c r="H231" s="120">
        <f t="shared" si="5"/>
        <v>0</v>
      </c>
      <c r="I231" s="120">
        <f t="shared" si="5"/>
        <v>0</v>
      </c>
      <c r="J231" s="120">
        <f t="shared" si="5"/>
        <v>0</v>
      </c>
      <c r="K231" s="120">
        <f t="shared" si="5"/>
        <v>0</v>
      </c>
      <c r="L231" s="120">
        <f t="shared" si="5"/>
        <v>0</v>
      </c>
      <c r="M231" s="120">
        <f t="shared" si="5"/>
        <v>148.66999999999999</v>
      </c>
      <c r="N231" s="120">
        <f t="shared" si="5"/>
        <v>146.12</v>
      </c>
      <c r="O231" s="120">
        <f t="shared" si="5"/>
        <v>151.26</v>
      </c>
      <c r="P231" s="120">
        <f t="shared" si="5"/>
        <v>14788</v>
      </c>
      <c r="Q231" s="159">
        <f t="shared" si="5"/>
        <v>6743805</v>
      </c>
    </row>
    <row r="234" spans="1:17" ht="15" x14ac:dyDescent="0.25">
      <c r="A234" s="31"/>
      <c r="B234" s="31" t="s">
        <v>12</v>
      </c>
    </row>
    <row r="235" spans="1:17" ht="15" x14ac:dyDescent="0.25">
      <c r="A235" s="31" t="s">
        <v>29</v>
      </c>
      <c r="B235" s="31"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7"/>
  <sheetViews>
    <sheetView zoomScale="76" zoomScaleNormal="76" workbookViewId="0">
      <selection activeCell="C7" sqref="C7:C24"/>
    </sheetView>
  </sheetViews>
  <sheetFormatPr defaultColWidth="8.7109375" defaultRowHeight="15" x14ac:dyDescent="0.25"/>
  <cols>
    <col min="1" max="1" width="12.5703125" style="31" customWidth="1"/>
    <col min="2" max="3" width="15.42578125" style="59" customWidth="1"/>
    <col min="4" max="16384" width="8.7109375" style="31"/>
  </cols>
  <sheetData>
    <row r="1" spans="1:3" x14ac:dyDescent="0.25">
      <c r="A1" s="16" t="s">
        <v>119</v>
      </c>
    </row>
    <row r="2" spans="1:3" x14ac:dyDescent="0.25">
      <c r="A2" s="16" t="s">
        <v>87</v>
      </c>
    </row>
    <row r="3" spans="1:3" x14ac:dyDescent="0.25">
      <c r="A3" s="16" t="s">
        <v>114</v>
      </c>
    </row>
    <row r="4" spans="1:3" x14ac:dyDescent="0.25">
      <c r="A4" s="16" t="s">
        <v>28</v>
      </c>
    </row>
    <row r="5" spans="1:3" x14ac:dyDescent="0.25">
      <c r="B5" s="59" t="s">
        <v>1</v>
      </c>
      <c r="C5" s="59" t="s">
        <v>2</v>
      </c>
    </row>
    <row r="6" spans="1:3" x14ac:dyDescent="0.25">
      <c r="B6" s="59" t="s">
        <v>3</v>
      </c>
      <c r="C6" s="59" t="s">
        <v>3</v>
      </c>
    </row>
    <row r="7" spans="1:3" x14ac:dyDescent="0.25">
      <c r="A7" s="31" t="s">
        <v>65</v>
      </c>
      <c r="B7" s="38"/>
      <c r="C7" s="59" t="s">
        <v>216</v>
      </c>
    </row>
    <row r="8" spans="1:3" x14ac:dyDescent="0.25">
      <c r="A8" s="31" t="s">
        <v>66</v>
      </c>
      <c r="B8" s="38"/>
      <c r="C8" s="59" t="s">
        <v>216</v>
      </c>
    </row>
    <row r="9" spans="1:3" x14ac:dyDescent="0.25">
      <c r="A9" s="31" t="s">
        <v>67</v>
      </c>
      <c r="B9" s="38"/>
      <c r="C9" s="59" t="s">
        <v>216</v>
      </c>
    </row>
    <row r="10" spans="1:3" x14ac:dyDescent="0.25">
      <c r="A10" s="31" t="s">
        <v>68</v>
      </c>
      <c r="B10" s="38"/>
      <c r="C10" s="59" t="s">
        <v>216</v>
      </c>
    </row>
    <row r="11" spans="1:3" x14ac:dyDescent="0.25">
      <c r="A11" s="31" t="s">
        <v>69</v>
      </c>
      <c r="B11" s="38"/>
      <c r="C11" s="59">
        <v>1.1399999999999999</v>
      </c>
    </row>
    <row r="12" spans="1:3" x14ac:dyDescent="0.25">
      <c r="A12" s="31" t="s">
        <v>70</v>
      </c>
      <c r="B12" s="38"/>
      <c r="C12" s="59">
        <v>11.83</v>
      </c>
    </row>
    <row r="13" spans="1:3" x14ac:dyDescent="0.25">
      <c r="A13" s="31" t="s">
        <v>71</v>
      </c>
      <c r="B13" s="38"/>
      <c r="C13" s="59">
        <v>30.58</v>
      </c>
    </row>
    <row r="14" spans="1:3" x14ac:dyDescent="0.25">
      <c r="A14" s="31" t="s">
        <v>72</v>
      </c>
      <c r="B14" s="38"/>
      <c r="C14" s="59">
        <v>68.36</v>
      </c>
    </row>
    <row r="15" spans="1:3" x14ac:dyDescent="0.25">
      <c r="A15" s="31" t="s">
        <v>73</v>
      </c>
      <c r="B15" s="38"/>
      <c r="C15" s="59">
        <v>145.72999999999999</v>
      </c>
    </row>
    <row r="16" spans="1:3" x14ac:dyDescent="0.25">
      <c r="A16" s="31" t="s">
        <v>74</v>
      </c>
      <c r="B16" s="38"/>
      <c r="C16" s="59">
        <v>227.72</v>
      </c>
    </row>
    <row r="17" spans="1:3" x14ac:dyDescent="0.25">
      <c r="A17" s="31" t="s">
        <v>75</v>
      </c>
      <c r="B17" s="38"/>
      <c r="C17" s="59">
        <v>257.47000000000003</v>
      </c>
    </row>
    <row r="18" spans="1:3" x14ac:dyDescent="0.25">
      <c r="A18" s="31" t="s">
        <v>76</v>
      </c>
      <c r="B18" s="38"/>
      <c r="C18" s="59">
        <v>277.33999999999997</v>
      </c>
    </row>
    <row r="19" spans="1:3" x14ac:dyDescent="0.25">
      <c r="A19" s="31" t="s">
        <v>77</v>
      </c>
      <c r="B19" s="38"/>
      <c r="C19" s="59">
        <v>337.87</v>
      </c>
    </row>
    <row r="20" spans="1:3" x14ac:dyDescent="0.25">
      <c r="A20" s="31" t="s">
        <v>78</v>
      </c>
      <c r="B20" s="38"/>
      <c r="C20" s="59">
        <v>391.14</v>
      </c>
    </row>
    <row r="21" spans="1:3" x14ac:dyDescent="0.25">
      <c r="A21" s="31" t="s">
        <v>79</v>
      </c>
      <c r="B21" s="38"/>
      <c r="C21" s="59">
        <v>464.99</v>
      </c>
    </row>
    <row r="22" spans="1:3" x14ac:dyDescent="0.25">
      <c r="A22" s="31" t="s">
        <v>80</v>
      </c>
      <c r="B22" s="38"/>
      <c r="C22" s="59">
        <v>437.1</v>
      </c>
    </row>
    <row r="23" spans="1:3" x14ac:dyDescent="0.25">
      <c r="A23" s="31" t="s">
        <v>81</v>
      </c>
      <c r="B23" s="38"/>
      <c r="C23" s="59">
        <v>453.73</v>
      </c>
    </row>
    <row r="24" spans="1:3" x14ac:dyDescent="0.25">
      <c r="A24" s="31" t="s">
        <v>82</v>
      </c>
      <c r="B24" s="38"/>
      <c r="C24" s="59">
        <v>344.94</v>
      </c>
    </row>
    <row r="27" spans="1:3" x14ac:dyDescent="0.25">
      <c r="A27" s="31" t="s">
        <v>29</v>
      </c>
      <c r="B27" s="31" t="s">
        <v>130</v>
      </c>
      <c r="C27" s="3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zoomScale="70" zoomScaleNormal="70" zoomScaleSheetLayoutView="77" workbookViewId="0">
      <selection activeCell="A7" sqref="A7:A19"/>
    </sheetView>
  </sheetViews>
  <sheetFormatPr defaultColWidth="9.140625" defaultRowHeight="15" x14ac:dyDescent="0.25"/>
  <cols>
    <col min="1" max="1" width="26.85546875" style="14" customWidth="1"/>
    <col min="2" max="2" width="22.7109375" style="14" customWidth="1"/>
    <col min="3" max="3" width="9.28515625" style="15" hidden="1" customWidth="1"/>
    <col min="4" max="5" width="11.42578125" style="15" hidden="1" customWidth="1"/>
    <col min="6" max="6" width="9.7109375" style="44" hidden="1" customWidth="1"/>
    <col min="7" max="7" width="12.28515625" style="44" hidden="1" customWidth="1"/>
    <col min="8" max="8" width="9.28515625" style="15" hidden="1" customWidth="1"/>
    <col min="9" max="10" width="12.140625" style="15" hidden="1" customWidth="1"/>
    <col min="11" max="11" width="9.42578125" style="44" hidden="1" customWidth="1"/>
    <col min="12" max="12" width="12.28515625" style="44" hidden="1" customWidth="1"/>
    <col min="13" max="13" width="9.28515625" style="15" bestFit="1" customWidth="1"/>
    <col min="14" max="15" width="11.7109375" style="15" customWidth="1"/>
    <col min="16" max="16" width="9.28515625" style="44" bestFit="1" customWidth="1"/>
    <col min="17" max="17" width="12.28515625" style="44" customWidth="1"/>
    <col min="18" max="16384" width="9.140625" style="14"/>
  </cols>
  <sheetData>
    <row r="1" spans="1:17" s="16" customFormat="1" x14ac:dyDescent="0.25">
      <c r="A1" s="16" t="s">
        <v>127</v>
      </c>
      <c r="B1" s="14"/>
      <c r="C1" s="15"/>
      <c r="D1" s="15"/>
      <c r="E1" s="15"/>
      <c r="F1" s="44"/>
      <c r="G1" s="44"/>
      <c r="H1" s="15"/>
      <c r="I1" s="15"/>
      <c r="J1" s="15"/>
      <c r="K1" s="44"/>
      <c r="L1" s="44"/>
      <c r="M1" s="15"/>
      <c r="N1" s="15"/>
      <c r="O1" s="15"/>
      <c r="P1" s="44"/>
      <c r="Q1" s="44"/>
    </row>
    <row r="2" spans="1:17" s="16" customFormat="1" x14ac:dyDescent="0.25">
      <c r="A2" s="85" t="s">
        <v>114</v>
      </c>
      <c r="B2" s="14"/>
      <c r="C2" s="15"/>
      <c r="D2" s="15"/>
      <c r="E2" s="15"/>
      <c r="F2" s="44"/>
      <c r="G2" s="44"/>
      <c r="H2" s="15"/>
      <c r="I2" s="15"/>
      <c r="J2" s="15"/>
      <c r="K2" s="44"/>
      <c r="L2" s="44"/>
      <c r="M2" s="15"/>
      <c r="N2" s="15" t="s">
        <v>86</v>
      </c>
      <c r="O2" s="15"/>
      <c r="P2" s="44"/>
      <c r="Q2" s="44"/>
    </row>
    <row r="3" spans="1:17" s="16" customFormat="1" x14ac:dyDescent="0.25">
      <c r="A3" s="14"/>
      <c r="B3" s="14"/>
      <c r="C3" s="15"/>
      <c r="D3" s="15"/>
      <c r="E3" s="15"/>
      <c r="F3" s="44"/>
      <c r="G3" s="44"/>
      <c r="H3" s="15"/>
      <c r="I3" s="15"/>
      <c r="J3" s="15" t="s">
        <v>35</v>
      </c>
      <c r="K3" s="44"/>
      <c r="L3" s="44"/>
      <c r="M3" s="15"/>
      <c r="N3" s="15"/>
      <c r="O3" s="15"/>
      <c r="P3" s="44"/>
      <c r="Q3" s="44"/>
    </row>
    <row r="4" spans="1:17" s="16" customFormat="1" x14ac:dyDescent="0.25">
      <c r="A4" s="14"/>
      <c r="B4" s="14"/>
      <c r="C4" s="15"/>
      <c r="D4" s="15"/>
      <c r="E4" s="15"/>
      <c r="F4" s="44"/>
      <c r="G4" s="44"/>
      <c r="H4" s="15"/>
      <c r="I4" s="15"/>
      <c r="J4" s="15"/>
      <c r="K4" s="44"/>
      <c r="L4" s="44"/>
      <c r="M4" s="15"/>
      <c r="N4" s="15"/>
      <c r="O4" s="15"/>
      <c r="P4" s="44"/>
      <c r="Q4" s="44"/>
    </row>
    <row r="5" spans="1:17" x14ac:dyDescent="0.25">
      <c r="C5" s="133" t="s">
        <v>0</v>
      </c>
      <c r="D5" s="134"/>
      <c r="E5" s="134"/>
      <c r="F5" s="134"/>
      <c r="G5" s="135"/>
      <c r="H5" s="133" t="s">
        <v>1</v>
      </c>
      <c r="I5" s="134"/>
      <c r="J5" s="134"/>
      <c r="K5" s="134"/>
      <c r="L5" s="135"/>
      <c r="M5" s="133" t="s">
        <v>2</v>
      </c>
      <c r="N5" s="134"/>
      <c r="O5" s="134"/>
      <c r="P5" s="134"/>
      <c r="Q5" s="134"/>
    </row>
    <row r="6" spans="1:17" x14ac:dyDescent="0.25">
      <c r="A6" s="31"/>
      <c r="B6" s="31" t="s">
        <v>220</v>
      </c>
      <c r="C6" s="17" t="s">
        <v>3</v>
      </c>
      <c r="D6" s="18" t="s">
        <v>4</v>
      </c>
      <c r="E6" s="18" t="s">
        <v>5</v>
      </c>
      <c r="F6" s="42" t="s">
        <v>6</v>
      </c>
      <c r="G6" s="43" t="s">
        <v>7</v>
      </c>
      <c r="H6" s="17" t="s">
        <v>3</v>
      </c>
      <c r="I6" s="18" t="s">
        <v>4</v>
      </c>
      <c r="J6" s="18" t="s">
        <v>5</v>
      </c>
      <c r="K6" s="42" t="s">
        <v>6</v>
      </c>
      <c r="L6" s="43" t="s">
        <v>7</v>
      </c>
      <c r="M6" s="17" t="s">
        <v>3</v>
      </c>
      <c r="N6" s="18" t="s">
        <v>4</v>
      </c>
      <c r="O6" s="18" t="s">
        <v>5</v>
      </c>
      <c r="P6" s="42" t="s">
        <v>6</v>
      </c>
      <c r="Q6" s="42" t="s">
        <v>7</v>
      </c>
    </row>
    <row r="7" spans="1:17" x14ac:dyDescent="0.25">
      <c r="A7" s="31" t="s">
        <v>49</v>
      </c>
      <c r="B7" s="31" t="s">
        <v>53</v>
      </c>
      <c r="C7" s="45"/>
      <c r="D7" s="46"/>
      <c r="E7" s="46"/>
      <c r="F7" s="47"/>
      <c r="G7" s="48"/>
      <c r="H7" s="45"/>
      <c r="I7" s="46"/>
      <c r="J7" s="46"/>
      <c r="K7" s="47"/>
      <c r="L7" s="48"/>
      <c r="M7" s="45">
        <v>133.47</v>
      </c>
      <c r="N7" s="46">
        <v>131.84</v>
      </c>
      <c r="O7" s="46">
        <v>135.12</v>
      </c>
      <c r="P7" s="47">
        <v>26558</v>
      </c>
      <c r="Q7" s="47">
        <v>16471659</v>
      </c>
    </row>
    <row r="8" spans="1:17" x14ac:dyDescent="0.25">
      <c r="A8" s="31" t="s">
        <v>49</v>
      </c>
      <c r="B8" s="31" t="s">
        <v>54</v>
      </c>
      <c r="C8" s="45"/>
      <c r="D8" s="46"/>
      <c r="E8" s="46"/>
      <c r="F8" s="47"/>
      <c r="G8" s="48"/>
      <c r="H8" s="45"/>
      <c r="I8" s="46"/>
      <c r="J8" s="46"/>
      <c r="K8" s="47"/>
      <c r="L8" s="48"/>
      <c r="M8" s="45">
        <v>127.41</v>
      </c>
      <c r="N8" s="46">
        <v>124.21</v>
      </c>
      <c r="O8" s="46">
        <v>130.66999999999999</v>
      </c>
      <c r="P8" s="47">
        <v>6240</v>
      </c>
      <c r="Q8" s="47">
        <v>4192354</v>
      </c>
    </row>
    <row r="9" spans="1:17" x14ac:dyDescent="0.25">
      <c r="A9" s="31" t="s">
        <v>49</v>
      </c>
      <c r="B9" s="31" t="s">
        <v>55</v>
      </c>
      <c r="C9" s="45"/>
      <c r="D9" s="46"/>
      <c r="E9" s="46"/>
      <c r="F9" s="47"/>
      <c r="G9" s="48"/>
      <c r="H9" s="45"/>
      <c r="I9" s="46"/>
      <c r="J9" s="46"/>
      <c r="K9" s="47"/>
      <c r="L9" s="48"/>
      <c r="M9" s="45">
        <v>139.82</v>
      </c>
      <c r="N9" s="46">
        <v>135.94</v>
      </c>
      <c r="O9" s="46">
        <v>143.79</v>
      </c>
      <c r="P9" s="47">
        <v>5181</v>
      </c>
      <c r="Q9" s="47">
        <v>2953031</v>
      </c>
    </row>
    <row r="10" spans="1:17" x14ac:dyDescent="0.25">
      <c r="A10" s="31" t="s">
        <v>49</v>
      </c>
      <c r="B10" s="31" t="s">
        <v>56</v>
      </c>
      <c r="C10" s="45"/>
      <c r="D10" s="46"/>
      <c r="E10" s="46"/>
      <c r="F10" s="47"/>
      <c r="G10" s="48"/>
      <c r="H10" s="45"/>
      <c r="I10" s="46"/>
      <c r="J10" s="46"/>
      <c r="K10" s="47"/>
      <c r="L10" s="48"/>
      <c r="M10" s="45">
        <v>150.72</v>
      </c>
      <c r="N10" s="46">
        <v>142.57</v>
      </c>
      <c r="O10" s="46">
        <v>159.26</v>
      </c>
      <c r="P10" s="47">
        <v>1492</v>
      </c>
      <c r="Q10" s="47">
        <v>662959</v>
      </c>
    </row>
    <row r="11" spans="1:17" x14ac:dyDescent="0.25">
      <c r="A11" s="31" t="s">
        <v>49</v>
      </c>
      <c r="B11" s="31" t="s">
        <v>57</v>
      </c>
      <c r="C11" s="45"/>
      <c r="D11" s="46"/>
      <c r="E11" s="46"/>
      <c r="F11" s="47"/>
      <c r="G11" s="48"/>
      <c r="H11" s="45"/>
      <c r="I11" s="46"/>
      <c r="J11" s="46"/>
      <c r="K11" s="47"/>
      <c r="L11" s="48"/>
      <c r="M11" s="45">
        <v>131.36000000000001</v>
      </c>
      <c r="N11" s="46">
        <v>126.78</v>
      </c>
      <c r="O11" s="46">
        <v>136.08000000000001</v>
      </c>
      <c r="P11" s="47">
        <v>3280</v>
      </c>
      <c r="Q11" s="47">
        <v>2066763</v>
      </c>
    </row>
    <row r="12" spans="1:17" x14ac:dyDescent="0.25">
      <c r="A12" s="31" t="s">
        <v>49</v>
      </c>
      <c r="B12" s="31" t="s">
        <v>58</v>
      </c>
      <c r="C12" s="45"/>
      <c r="D12" s="46"/>
      <c r="E12" s="46"/>
      <c r="F12" s="47"/>
      <c r="G12" s="48"/>
      <c r="H12" s="45"/>
      <c r="I12" s="46"/>
      <c r="J12" s="46"/>
      <c r="K12" s="47"/>
      <c r="L12" s="48"/>
      <c r="M12" s="45">
        <v>143.1</v>
      </c>
      <c r="N12" s="46">
        <v>138.22999999999999</v>
      </c>
      <c r="O12" s="46">
        <v>148.12</v>
      </c>
      <c r="P12" s="47">
        <v>3435</v>
      </c>
      <c r="Q12" s="47">
        <v>1891625</v>
      </c>
    </row>
    <row r="13" spans="1:17" x14ac:dyDescent="0.25">
      <c r="A13" s="31" t="s">
        <v>49</v>
      </c>
      <c r="B13" s="31" t="s">
        <v>59</v>
      </c>
      <c r="C13" s="45"/>
      <c r="D13" s="46"/>
      <c r="E13" s="46"/>
      <c r="F13" s="47"/>
      <c r="G13" s="48"/>
      <c r="H13" s="45"/>
      <c r="I13" s="46"/>
      <c r="J13" s="46"/>
      <c r="K13" s="47"/>
      <c r="L13" s="48"/>
      <c r="M13" s="45">
        <v>128.4</v>
      </c>
      <c r="N13" s="46">
        <v>125.35</v>
      </c>
      <c r="O13" s="46">
        <v>131.51</v>
      </c>
      <c r="P13" s="47">
        <v>6930</v>
      </c>
      <c r="Q13" s="47">
        <v>4704927</v>
      </c>
    </row>
    <row r="14" spans="1:17" x14ac:dyDescent="0.25">
      <c r="A14" s="31" t="s">
        <v>49</v>
      </c>
      <c r="B14" s="31" t="s">
        <v>60</v>
      </c>
      <c r="C14" s="45"/>
      <c r="D14" s="46"/>
      <c r="E14" s="46"/>
      <c r="F14" s="47"/>
      <c r="G14" s="48"/>
      <c r="H14" s="45"/>
      <c r="I14" s="46"/>
      <c r="J14" s="46"/>
      <c r="K14" s="47"/>
      <c r="L14" s="48"/>
      <c r="M14" s="45">
        <v>128.34</v>
      </c>
      <c r="N14" s="46">
        <v>123.47</v>
      </c>
      <c r="O14" s="46">
        <v>133.35</v>
      </c>
      <c r="P14" s="47">
        <v>2808</v>
      </c>
      <c r="Q14" s="47">
        <v>1906452</v>
      </c>
    </row>
    <row r="15" spans="1:17" x14ac:dyDescent="0.25">
      <c r="A15" s="31" t="s">
        <v>49</v>
      </c>
      <c r="B15" s="31" t="s">
        <v>61</v>
      </c>
      <c r="C15" s="45"/>
      <c r="D15" s="46"/>
      <c r="E15" s="46"/>
      <c r="F15" s="47"/>
      <c r="G15" s="48"/>
      <c r="H15" s="45"/>
      <c r="I15" s="46"/>
      <c r="J15" s="46"/>
      <c r="K15" s="47"/>
      <c r="L15" s="48"/>
      <c r="M15" s="45">
        <v>116.03</v>
      </c>
      <c r="N15" s="46">
        <v>109.8</v>
      </c>
      <c r="O15" s="46">
        <v>122.54</v>
      </c>
      <c r="P15" s="47">
        <v>1366</v>
      </c>
      <c r="Q15" s="47">
        <v>1073538</v>
      </c>
    </row>
    <row r="16" spans="1:17" x14ac:dyDescent="0.25">
      <c r="A16" s="31" t="s">
        <v>49</v>
      </c>
      <c r="B16" s="31" t="s">
        <v>62</v>
      </c>
      <c r="C16" s="45"/>
      <c r="D16" s="46"/>
      <c r="E16" s="46"/>
      <c r="F16" s="47"/>
      <c r="G16" s="48"/>
      <c r="H16" s="45"/>
      <c r="I16" s="46"/>
      <c r="J16" s="46"/>
      <c r="K16" s="46"/>
      <c r="L16" s="48"/>
      <c r="M16" s="45">
        <v>117.69</v>
      </c>
      <c r="N16" s="46">
        <v>101.79</v>
      </c>
      <c r="O16" s="46">
        <v>135.38999999999999</v>
      </c>
      <c r="P16" s="46">
        <v>204</v>
      </c>
      <c r="Q16" s="47">
        <v>160465</v>
      </c>
    </row>
    <row r="17" spans="1:17" x14ac:dyDescent="0.25">
      <c r="A17" s="31" t="s">
        <v>49</v>
      </c>
      <c r="B17" s="31" t="s">
        <v>63</v>
      </c>
      <c r="C17" s="45"/>
      <c r="D17" s="46"/>
      <c r="E17" s="46"/>
      <c r="F17" s="47"/>
      <c r="G17" s="48"/>
      <c r="H17" s="45"/>
      <c r="I17" s="46"/>
      <c r="J17" s="46"/>
      <c r="K17" s="47"/>
      <c r="L17" s="48"/>
      <c r="M17" s="45">
        <v>148.5</v>
      </c>
      <c r="N17" s="46">
        <v>139.91</v>
      </c>
      <c r="O17" s="46">
        <v>157.5</v>
      </c>
      <c r="P17" s="47">
        <v>1238</v>
      </c>
      <c r="Q17" s="47">
        <v>672449</v>
      </c>
    </row>
    <row r="18" spans="1:17" s="22" customFormat="1" x14ac:dyDescent="0.25">
      <c r="A18" s="38" t="s">
        <v>49</v>
      </c>
      <c r="B18" s="38" t="s">
        <v>64</v>
      </c>
      <c r="C18" s="49"/>
      <c r="D18" s="50"/>
      <c r="E18" s="50"/>
      <c r="F18" s="51"/>
      <c r="G18" s="52"/>
      <c r="H18" s="49"/>
      <c r="I18" s="50"/>
      <c r="J18" s="50"/>
      <c r="K18" s="51"/>
      <c r="L18" s="52"/>
      <c r="M18" s="49">
        <v>133.03</v>
      </c>
      <c r="N18" s="50">
        <v>131.47999999999999</v>
      </c>
      <c r="O18" s="50">
        <v>134.59</v>
      </c>
      <c r="P18" s="51">
        <v>29366</v>
      </c>
      <c r="Q18" s="51">
        <v>18378111</v>
      </c>
    </row>
    <row r="19" spans="1:17" s="22" customFormat="1" x14ac:dyDescent="0.25">
      <c r="A19" s="38" t="s">
        <v>49</v>
      </c>
      <c r="B19" s="38" t="s">
        <v>23</v>
      </c>
      <c r="C19" s="49"/>
      <c r="D19" s="50"/>
      <c r="E19" s="50"/>
      <c r="F19" s="51"/>
      <c r="G19" s="52"/>
      <c r="H19" s="49"/>
      <c r="I19" s="50"/>
      <c r="J19" s="50"/>
      <c r="K19" s="51"/>
      <c r="L19" s="52"/>
      <c r="M19" s="49">
        <v>126.59</v>
      </c>
      <c r="N19" s="50">
        <v>125.93</v>
      </c>
      <c r="O19" s="50">
        <v>127.26</v>
      </c>
      <c r="P19" s="51">
        <v>145562</v>
      </c>
      <c r="Q19" s="51">
        <v>98440842</v>
      </c>
    </row>
    <row r="20" spans="1:17" x14ac:dyDescent="0.25">
      <c r="A20" s="31" t="s">
        <v>107</v>
      </c>
      <c r="B20" s="31" t="s">
        <v>53</v>
      </c>
      <c r="C20" s="45"/>
      <c r="D20" s="46"/>
      <c r="E20" s="46"/>
      <c r="F20" s="47"/>
      <c r="G20" s="48"/>
      <c r="H20" s="45"/>
      <c r="I20" s="46"/>
      <c r="J20" s="46"/>
      <c r="K20" s="47"/>
      <c r="L20" s="48"/>
      <c r="M20" s="45">
        <v>237.58</v>
      </c>
      <c r="N20" s="46">
        <v>197.21</v>
      </c>
      <c r="O20" s="46">
        <v>283.89</v>
      </c>
      <c r="P20" s="47">
        <v>131</v>
      </c>
      <c r="Q20" s="47">
        <v>49756</v>
      </c>
    </row>
    <row r="21" spans="1:17" x14ac:dyDescent="0.25">
      <c r="A21" s="31" t="s">
        <v>107</v>
      </c>
      <c r="B21" s="31" t="s">
        <v>54</v>
      </c>
      <c r="C21" s="45"/>
      <c r="D21" s="46"/>
      <c r="E21" s="46"/>
      <c r="F21" s="47"/>
      <c r="G21" s="48"/>
      <c r="H21" s="45"/>
      <c r="I21" s="46"/>
      <c r="J21" s="46"/>
      <c r="K21" s="47"/>
      <c r="L21" s="48"/>
      <c r="M21" s="45" t="s">
        <v>216</v>
      </c>
      <c r="N21" s="46" t="s">
        <v>216</v>
      </c>
      <c r="O21" s="46" t="s">
        <v>216</v>
      </c>
      <c r="P21" s="47" t="s">
        <v>216</v>
      </c>
      <c r="Q21" s="47">
        <v>14693</v>
      </c>
    </row>
    <row r="22" spans="1:17" x14ac:dyDescent="0.25">
      <c r="A22" s="31" t="s">
        <v>107</v>
      </c>
      <c r="B22" s="31" t="s">
        <v>55</v>
      </c>
      <c r="C22" s="45"/>
      <c r="D22" s="46" t="s">
        <v>35</v>
      </c>
      <c r="E22" s="46"/>
      <c r="F22" s="47"/>
      <c r="G22" s="48"/>
      <c r="H22" s="45"/>
      <c r="I22" s="46"/>
      <c r="J22" s="46"/>
      <c r="K22" s="47"/>
      <c r="L22" s="48"/>
      <c r="M22" s="45" t="s">
        <v>216</v>
      </c>
      <c r="N22" s="46" t="s">
        <v>216</v>
      </c>
      <c r="O22" s="46" t="s">
        <v>216</v>
      </c>
      <c r="P22" s="47" t="s">
        <v>216</v>
      </c>
      <c r="Q22" s="47">
        <v>11063</v>
      </c>
    </row>
    <row r="23" spans="1:17" x14ac:dyDescent="0.25">
      <c r="A23" s="31" t="s">
        <v>107</v>
      </c>
      <c r="B23" s="31" t="s">
        <v>56</v>
      </c>
      <c r="C23" s="45"/>
      <c r="D23" s="46"/>
      <c r="E23" s="46"/>
      <c r="F23" s="47"/>
      <c r="G23" s="48"/>
      <c r="H23" s="45"/>
      <c r="I23" s="46"/>
      <c r="J23" s="46"/>
      <c r="K23" s="47"/>
      <c r="L23" s="48"/>
      <c r="M23" s="45" t="s">
        <v>216</v>
      </c>
      <c r="N23" s="46" t="s">
        <v>216</v>
      </c>
      <c r="O23" s="46" t="s">
        <v>216</v>
      </c>
      <c r="P23" s="47" t="s">
        <v>216</v>
      </c>
      <c r="Q23" s="47">
        <v>1658</v>
      </c>
    </row>
    <row r="24" spans="1:17" x14ac:dyDescent="0.25">
      <c r="A24" s="31" t="s">
        <v>107</v>
      </c>
      <c r="B24" s="31" t="s">
        <v>57</v>
      </c>
      <c r="C24" s="45"/>
      <c r="D24" s="46"/>
      <c r="E24" s="46"/>
      <c r="F24" s="47"/>
      <c r="G24" s="48"/>
      <c r="H24" s="45" t="s">
        <v>35</v>
      </c>
      <c r="I24" s="46"/>
      <c r="J24" s="46"/>
      <c r="K24" s="47"/>
      <c r="L24" s="48"/>
      <c r="M24" s="45" t="s">
        <v>216</v>
      </c>
      <c r="N24" s="46" t="s">
        <v>216</v>
      </c>
      <c r="O24" s="46" t="s">
        <v>216</v>
      </c>
      <c r="P24" s="47" t="s">
        <v>216</v>
      </c>
      <c r="Q24" s="47">
        <v>5424</v>
      </c>
    </row>
    <row r="25" spans="1:17" x14ac:dyDescent="0.25">
      <c r="A25" s="31" t="s">
        <v>107</v>
      </c>
      <c r="B25" s="31" t="s">
        <v>58</v>
      </c>
      <c r="C25" s="45"/>
      <c r="D25" s="46"/>
      <c r="E25" s="46"/>
      <c r="F25" s="47"/>
      <c r="G25" s="48"/>
      <c r="H25" s="45"/>
      <c r="I25" s="46"/>
      <c r="J25" s="46"/>
      <c r="K25" s="47"/>
      <c r="L25" s="48"/>
      <c r="M25" s="45" t="s">
        <v>216</v>
      </c>
      <c r="N25" s="46" t="s">
        <v>216</v>
      </c>
      <c r="O25" s="46" t="s">
        <v>216</v>
      </c>
      <c r="P25" s="47" t="s">
        <v>216</v>
      </c>
      <c r="Q25" s="47">
        <v>3709</v>
      </c>
    </row>
    <row r="26" spans="1:17" x14ac:dyDescent="0.25">
      <c r="A26" s="31" t="s">
        <v>107</v>
      </c>
      <c r="B26" s="31" t="s">
        <v>59</v>
      </c>
      <c r="C26" s="45"/>
      <c r="D26" s="46"/>
      <c r="E26" s="46"/>
      <c r="F26" s="47"/>
      <c r="G26" s="48"/>
      <c r="H26" s="45"/>
      <c r="I26" s="46"/>
      <c r="J26" s="46"/>
      <c r="K26" s="47"/>
      <c r="L26" s="48"/>
      <c r="M26" s="45" t="s">
        <v>216</v>
      </c>
      <c r="N26" s="46" t="s">
        <v>216</v>
      </c>
      <c r="O26" s="46" t="s">
        <v>216</v>
      </c>
      <c r="P26" s="47" t="s">
        <v>216</v>
      </c>
      <c r="Q26" s="47">
        <v>13209</v>
      </c>
    </row>
    <row r="27" spans="1:17" x14ac:dyDescent="0.25">
      <c r="A27" s="31" t="s">
        <v>107</v>
      </c>
      <c r="B27" s="31" t="s">
        <v>60</v>
      </c>
      <c r="C27" s="45"/>
      <c r="D27" s="46"/>
      <c r="E27" s="46"/>
      <c r="F27" s="47"/>
      <c r="G27" s="48"/>
      <c r="H27" s="45"/>
      <c r="I27" s="46"/>
      <c r="J27" s="46"/>
      <c r="K27" s="47"/>
      <c r="L27" s="48"/>
      <c r="M27" s="45" t="s">
        <v>216</v>
      </c>
      <c r="N27" s="46" t="s">
        <v>216</v>
      </c>
      <c r="O27" s="46" t="s">
        <v>216</v>
      </c>
      <c r="P27" s="47" t="s">
        <v>216</v>
      </c>
      <c r="Q27" s="47">
        <v>8651</v>
      </c>
    </row>
    <row r="28" spans="1:17" x14ac:dyDescent="0.25">
      <c r="A28" s="31" t="s">
        <v>107</v>
      </c>
      <c r="B28" s="31" t="s">
        <v>61</v>
      </c>
      <c r="C28" s="45"/>
      <c r="D28" s="46"/>
      <c r="E28" s="46"/>
      <c r="F28" s="47"/>
      <c r="G28" s="48"/>
      <c r="H28" s="45"/>
      <c r="I28" s="46"/>
      <c r="J28" s="46"/>
      <c r="K28" s="47"/>
      <c r="L28" s="48"/>
      <c r="M28" s="45" t="s">
        <v>216</v>
      </c>
      <c r="N28" s="46" t="s">
        <v>216</v>
      </c>
      <c r="O28" s="46" t="s">
        <v>216</v>
      </c>
      <c r="P28" s="47" t="s">
        <v>216</v>
      </c>
      <c r="Q28" s="47">
        <v>4238</v>
      </c>
    </row>
    <row r="29" spans="1:17" x14ac:dyDescent="0.25">
      <c r="A29" s="31" t="s">
        <v>107</v>
      </c>
      <c r="B29" s="31" t="s">
        <v>62</v>
      </c>
      <c r="C29" s="45"/>
      <c r="D29" s="46"/>
      <c r="E29" s="46"/>
      <c r="F29" s="46"/>
      <c r="G29" s="48"/>
      <c r="H29" s="45"/>
      <c r="I29" s="46"/>
      <c r="J29" s="46"/>
      <c r="K29" s="46"/>
      <c r="L29" s="48"/>
      <c r="M29" s="45" t="s">
        <v>216</v>
      </c>
      <c r="N29" s="46" t="s">
        <v>216</v>
      </c>
      <c r="O29" s="46" t="s">
        <v>216</v>
      </c>
      <c r="P29" s="46" t="s">
        <v>216</v>
      </c>
      <c r="Q29" s="47">
        <v>858</v>
      </c>
    </row>
    <row r="30" spans="1:17" x14ac:dyDescent="0.25">
      <c r="A30" s="31" t="s">
        <v>107</v>
      </c>
      <c r="B30" s="31" t="s">
        <v>63</v>
      </c>
      <c r="C30" s="45"/>
      <c r="D30" s="46"/>
      <c r="E30" s="46"/>
      <c r="F30" s="47"/>
      <c r="G30" s="48"/>
      <c r="H30" s="45"/>
      <c r="I30" s="46"/>
      <c r="J30" s="46"/>
      <c r="K30" s="47"/>
      <c r="L30" s="48"/>
      <c r="M30" s="45" t="s">
        <v>216</v>
      </c>
      <c r="N30" s="46" t="s">
        <v>216</v>
      </c>
      <c r="O30" s="46" t="s">
        <v>216</v>
      </c>
      <c r="P30" s="47" t="s">
        <v>216</v>
      </c>
      <c r="Q30" s="47">
        <v>3555</v>
      </c>
    </row>
    <row r="31" spans="1:17" s="22" customFormat="1" x14ac:dyDescent="0.25">
      <c r="A31" s="38" t="s">
        <v>107</v>
      </c>
      <c r="B31" s="38" t="s">
        <v>64</v>
      </c>
      <c r="C31" s="49"/>
      <c r="D31" s="50"/>
      <c r="E31" s="50"/>
      <c r="F31" s="51"/>
      <c r="G31" s="52"/>
      <c r="H31" s="49"/>
      <c r="I31" s="50"/>
      <c r="J31" s="50"/>
      <c r="K31" s="51"/>
      <c r="L31" s="52"/>
      <c r="M31" s="49">
        <v>224.03</v>
      </c>
      <c r="N31" s="50">
        <v>187.72</v>
      </c>
      <c r="O31" s="50">
        <v>265.42</v>
      </c>
      <c r="P31" s="51">
        <v>147</v>
      </c>
      <c r="Q31" s="51">
        <v>58407</v>
      </c>
    </row>
    <row r="32" spans="1:17" s="22" customFormat="1" x14ac:dyDescent="0.25">
      <c r="A32" s="38" t="s">
        <v>107</v>
      </c>
      <c r="B32" s="38" t="s">
        <v>23</v>
      </c>
      <c r="C32" s="49"/>
      <c r="D32" s="50"/>
      <c r="E32" s="50"/>
      <c r="F32" s="51"/>
      <c r="G32" s="52"/>
      <c r="H32" s="49"/>
      <c r="I32" s="50"/>
      <c r="J32" s="50"/>
      <c r="K32" s="51"/>
      <c r="L32" s="52"/>
      <c r="M32" s="49">
        <v>193.29</v>
      </c>
      <c r="N32" s="50">
        <v>182.06</v>
      </c>
      <c r="O32" s="50">
        <v>205.06</v>
      </c>
      <c r="P32" s="51">
        <v>1219</v>
      </c>
      <c r="Q32" s="51">
        <v>523614</v>
      </c>
    </row>
    <row r="33" spans="1:17" x14ac:dyDescent="0.25">
      <c r="A33" s="31" t="s">
        <v>115</v>
      </c>
      <c r="B33" s="31" t="s">
        <v>53</v>
      </c>
      <c r="C33" s="45"/>
      <c r="D33" s="46"/>
      <c r="E33" s="46"/>
      <c r="F33" s="47"/>
      <c r="G33" s="48"/>
      <c r="H33" s="45"/>
      <c r="I33" s="46"/>
      <c r="J33" s="46"/>
      <c r="K33" s="47"/>
      <c r="L33" s="48"/>
      <c r="M33" s="45">
        <v>123.31</v>
      </c>
      <c r="N33" s="46">
        <v>120.61</v>
      </c>
      <c r="O33" s="46">
        <v>126.06</v>
      </c>
      <c r="P33" s="47">
        <v>8123</v>
      </c>
      <c r="Q33" s="47">
        <v>5559907</v>
      </c>
    </row>
    <row r="34" spans="1:17" x14ac:dyDescent="0.25">
      <c r="A34" s="31" t="s">
        <v>115</v>
      </c>
      <c r="B34" s="31" t="s">
        <v>54</v>
      </c>
      <c r="C34" s="45"/>
      <c r="D34" s="46"/>
      <c r="E34" s="46"/>
      <c r="F34" s="47"/>
      <c r="G34" s="48"/>
      <c r="H34" s="45"/>
      <c r="I34" s="46"/>
      <c r="J34" s="46"/>
      <c r="K34" s="47"/>
      <c r="L34" s="48"/>
      <c r="M34" s="45">
        <v>120.93</v>
      </c>
      <c r="N34" s="46">
        <v>115.67</v>
      </c>
      <c r="O34" s="46">
        <v>126.39</v>
      </c>
      <c r="P34" s="47">
        <v>2034</v>
      </c>
      <c r="Q34" s="47">
        <v>1461957</v>
      </c>
    </row>
    <row r="35" spans="1:17" x14ac:dyDescent="0.25">
      <c r="A35" s="31" t="s">
        <v>115</v>
      </c>
      <c r="B35" s="31" t="s">
        <v>55</v>
      </c>
      <c r="C35" s="45"/>
      <c r="D35" s="46"/>
      <c r="E35" s="46"/>
      <c r="F35" s="47"/>
      <c r="G35" s="48"/>
      <c r="H35" s="45"/>
      <c r="I35" s="46"/>
      <c r="J35" s="46"/>
      <c r="K35" s="47"/>
      <c r="L35" s="48"/>
      <c r="M35" s="45">
        <v>132.43</v>
      </c>
      <c r="N35" s="46">
        <v>124.21</v>
      </c>
      <c r="O35" s="46">
        <v>141.07</v>
      </c>
      <c r="P35" s="47">
        <v>993</v>
      </c>
      <c r="Q35" s="47">
        <v>609724</v>
      </c>
    </row>
    <row r="36" spans="1:17" x14ac:dyDescent="0.25">
      <c r="A36" s="31" t="s">
        <v>115</v>
      </c>
      <c r="B36" s="31" t="s">
        <v>56</v>
      </c>
      <c r="C36" s="45"/>
      <c r="D36" s="46"/>
      <c r="E36" s="46"/>
      <c r="F36" s="47"/>
      <c r="G36" s="48"/>
      <c r="H36" s="45"/>
      <c r="I36" s="46"/>
      <c r="J36" s="46"/>
      <c r="K36" s="47"/>
      <c r="L36" s="48"/>
      <c r="M36" s="45">
        <v>112.99</v>
      </c>
      <c r="N36" s="46">
        <v>89.4</v>
      </c>
      <c r="O36" s="46">
        <v>141.46</v>
      </c>
      <c r="P36" s="47">
        <v>83</v>
      </c>
      <c r="Q36" s="47">
        <v>56488</v>
      </c>
    </row>
    <row r="37" spans="1:17" x14ac:dyDescent="0.25">
      <c r="A37" s="31" t="s">
        <v>115</v>
      </c>
      <c r="B37" s="31" t="s">
        <v>57</v>
      </c>
      <c r="C37" s="45"/>
      <c r="D37" s="46"/>
      <c r="E37" s="46"/>
      <c r="F37" s="47"/>
      <c r="G37" s="48"/>
      <c r="H37" s="45"/>
      <c r="I37" s="46"/>
      <c r="J37" s="46"/>
      <c r="K37" s="47"/>
      <c r="L37" s="48"/>
      <c r="M37" s="45">
        <v>121.82</v>
      </c>
      <c r="N37" s="46">
        <v>115.05</v>
      </c>
      <c r="O37" s="46">
        <v>128.93</v>
      </c>
      <c r="P37" s="47">
        <v>1328</v>
      </c>
      <c r="Q37" s="47">
        <v>841243</v>
      </c>
    </row>
    <row r="38" spans="1:17" x14ac:dyDescent="0.25">
      <c r="A38" s="31" t="s">
        <v>115</v>
      </c>
      <c r="B38" s="31" t="s">
        <v>58</v>
      </c>
      <c r="C38" s="45"/>
      <c r="D38" s="46"/>
      <c r="E38" s="46"/>
      <c r="F38" s="47"/>
      <c r="G38" s="48"/>
      <c r="H38" s="45"/>
      <c r="I38" s="46"/>
      <c r="J38" s="46"/>
      <c r="K38" s="47"/>
      <c r="L38" s="48"/>
      <c r="M38" s="45">
        <v>142.94</v>
      </c>
      <c r="N38" s="46">
        <v>134.66</v>
      </c>
      <c r="O38" s="46">
        <v>151.63</v>
      </c>
      <c r="P38" s="47">
        <v>1148</v>
      </c>
      <c r="Q38" s="47">
        <v>653455</v>
      </c>
    </row>
    <row r="39" spans="1:17" x14ac:dyDescent="0.25">
      <c r="A39" s="31" t="s">
        <v>115</v>
      </c>
      <c r="B39" s="31" t="s">
        <v>59</v>
      </c>
      <c r="C39" s="45"/>
      <c r="D39" s="46"/>
      <c r="E39" s="46"/>
      <c r="F39" s="47"/>
      <c r="G39" s="48"/>
      <c r="H39" s="45"/>
      <c r="I39" s="46"/>
      <c r="J39" s="46"/>
      <c r="K39" s="47"/>
      <c r="L39" s="48"/>
      <c r="M39" s="45">
        <v>116.21</v>
      </c>
      <c r="N39" s="46">
        <v>111.7</v>
      </c>
      <c r="O39" s="46">
        <v>120.87</v>
      </c>
      <c r="P39" s="47">
        <v>2537</v>
      </c>
      <c r="Q39" s="47">
        <v>1937040</v>
      </c>
    </row>
    <row r="40" spans="1:17" x14ac:dyDescent="0.25">
      <c r="A40" s="31" t="s">
        <v>115</v>
      </c>
      <c r="B40" s="31" t="s">
        <v>60</v>
      </c>
      <c r="C40" s="45"/>
      <c r="D40" s="46"/>
      <c r="E40" s="46"/>
      <c r="F40" s="47"/>
      <c r="G40" s="48"/>
      <c r="H40" s="45"/>
      <c r="I40" s="46"/>
      <c r="J40" s="46"/>
      <c r="K40" s="47"/>
      <c r="L40" s="48"/>
      <c r="M40" s="45">
        <v>130.32</v>
      </c>
      <c r="N40" s="46">
        <v>112.24</v>
      </c>
      <c r="O40" s="46">
        <v>150.69</v>
      </c>
      <c r="P40" s="47">
        <v>204</v>
      </c>
      <c r="Q40" s="47">
        <v>123898</v>
      </c>
    </row>
    <row r="41" spans="1:17" x14ac:dyDescent="0.25">
      <c r="A41" s="31" t="s">
        <v>115</v>
      </c>
      <c r="B41" s="31" t="s">
        <v>61</v>
      </c>
      <c r="C41" s="45"/>
      <c r="D41" s="46"/>
      <c r="E41" s="46"/>
      <c r="F41" s="47"/>
      <c r="G41" s="48"/>
      <c r="H41" s="45"/>
      <c r="I41" s="46"/>
      <c r="J41" s="46"/>
      <c r="K41" s="47"/>
      <c r="L41" s="48"/>
      <c r="M41" s="45">
        <v>117.98</v>
      </c>
      <c r="N41" s="46">
        <v>96.96</v>
      </c>
      <c r="O41" s="46">
        <v>142.63999999999999</v>
      </c>
      <c r="P41" s="47">
        <v>124</v>
      </c>
      <c r="Q41" s="47">
        <v>77701</v>
      </c>
    </row>
    <row r="42" spans="1:17" x14ac:dyDescent="0.25">
      <c r="A42" s="31" t="s">
        <v>115</v>
      </c>
      <c r="B42" s="31" t="s">
        <v>62</v>
      </c>
      <c r="C42" s="45"/>
      <c r="D42" s="46"/>
      <c r="E42" s="46"/>
      <c r="F42" s="46"/>
      <c r="G42" s="48"/>
      <c r="H42" s="45"/>
      <c r="I42" s="46"/>
      <c r="J42" s="46"/>
      <c r="K42" s="46"/>
      <c r="L42" s="48"/>
      <c r="M42" s="45" t="s">
        <v>216</v>
      </c>
      <c r="N42" s="46" t="s">
        <v>216</v>
      </c>
      <c r="O42" s="46" t="s">
        <v>216</v>
      </c>
      <c r="P42" s="46" t="s">
        <v>216</v>
      </c>
      <c r="Q42" s="47">
        <v>7060</v>
      </c>
    </row>
    <row r="43" spans="1:17" x14ac:dyDescent="0.25">
      <c r="A43" s="31" t="s">
        <v>115</v>
      </c>
      <c r="B43" s="31" t="s">
        <v>63</v>
      </c>
      <c r="C43" s="45"/>
      <c r="D43" s="46"/>
      <c r="E43" s="46"/>
      <c r="F43" s="47"/>
      <c r="G43" s="48"/>
      <c r="H43" s="45"/>
      <c r="I43" s="46"/>
      <c r="J43" s="46"/>
      <c r="K43" s="47"/>
      <c r="L43" s="48"/>
      <c r="M43" s="45">
        <v>156.74</v>
      </c>
      <c r="N43" s="46">
        <v>120</v>
      </c>
      <c r="O43" s="46">
        <v>201.99</v>
      </c>
      <c r="P43" s="47">
        <v>66</v>
      </c>
      <c r="Q43" s="47">
        <v>39137</v>
      </c>
    </row>
    <row r="44" spans="1:17" s="22" customFormat="1" x14ac:dyDescent="0.25">
      <c r="A44" s="38" t="s">
        <v>115</v>
      </c>
      <c r="B44" s="38" t="s">
        <v>64</v>
      </c>
      <c r="C44" s="49"/>
      <c r="D44" s="50"/>
      <c r="E44" s="50"/>
      <c r="F44" s="51"/>
      <c r="G44" s="52"/>
      <c r="H44" s="49"/>
      <c r="I44" s="50"/>
      <c r="J44" s="50"/>
      <c r="K44" s="51"/>
      <c r="L44" s="52"/>
      <c r="M44" s="49">
        <v>123.44</v>
      </c>
      <c r="N44" s="50">
        <v>120.77</v>
      </c>
      <c r="O44" s="50">
        <v>126.16</v>
      </c>
      <c r="P44" s="51">
        <v>8327</v>
      </c>
      <c r="Q44" s="51">
        <v>5683805</v>
      </c>
    </row>
    <row r="45" spans="1:17" s="22" customFormat="1" x14ac:dyDescent="0.25">
      <c r="A45" s="38" t="s">
        <v>115</v>
      </c>
      <c r="B45" s="38" t="s">
        <v>23</v>
      </c>
      <c r="C45" s="49"/>
      <c r="D45" s="50"/>
      <c r="E45" s="50"/>
      <c r="F45" s="51"/>
      <c r="G45" s="52"/>
      <c r="H45" s="49"/>
      <c r="I45" s="50"/>
      <c r="J45" s="50"/>
      <c r="K45" s="51"/>
      <c r="L45" s="52"/>
      <c r="M45" s="49">
        <v>119.64</v>
      </c>
      <c r="N45" s="50">
        <v>118.12</v>
      </c>
      <c r="O45" s="50">
        <v>121.18</v>
      </c>
      <c r="P45" s="51">
        <v>24350</v>
      </c>
      <c r="Q45" s="51">
        <v>16716300</v>
      </c>
    </row>
    <row r="46" spans="1:17" x14ac:dyDescent="0.25">
      <c r="A46" s="31" t="s">
        <v>10</v>
      </c>
      <c r="B46" s="31" t="s">
        <v>53</v>
      </c>
      <c r="C46" s="45"/>
      <c r="D46" s="46"/>
      <c r="E46" s="46"/>
      <c r="F46" s="47"/>
      <c r="G46" s="48"/>
      <c r="H46" s="45"/>
      <c r="I46" s="46"/>
      <c r="J46" s="46"/>
      <c r="K46" s="47"/>
      <c r="L46" s="48"/>
      <c r="M46" s="45">
        <v>103.51</v>
      </c>
      <c r="N46" s="46">
        <v>100.03</v>
      </c>
      <c r="O46" s="46">
        <v>107.08</v>
      </c>
      <c r="P46" s="47">
        <v>3475</v>
      </c>
      <c r="Q46" s="47">
        <v>3828453</v>
      </c>
    </row>
    <row r="47" spans="1:17" x14ac:dyDescent="0.25">
      <c r="A47" s="31" t="s">
        <v>10</v>
      </c>
      <c r="B47" s="31" t="s">
        <v>54</v>
      </c>
      <c r="C47" s="45"/>
      <c r="D47" s="46"/>
      <c r="E47" s="46"/>
      <c r="F47" s="47"/>
      <c r="G47" s="48"/>
      <c r="H47" s="45"/>
      <c r="I47" s="46"/>
      <c r="J47" s="46"/>
      <c r="K47" s="47"/>
      <c r="L47" s="48"/>
      <c r="M47" s="45">
        <v>93.56</v>
      </c>
      <c r="N47" s="46">
        <v>86.81</v>
      </c>
      <c r="O47" s="46">
        <v>100.68</v>
      </c>
      <c r="P47" s="47">
        <v>752</v>
      </c>
      <c r="Q47" s="47">
        <v>955018</v>
      </c>
    </row>
    <row r="48" spans="1:17" x14ac:dyDescent="0.25">
      <c r="A48" s="31" t="s">
        <v>10</v>
      </c>
      <c r="B48" s="31" t="s">
        <v>55</v>
      </c>
      <c r="C48" s="45"/>
      <c r="D48" s="46"/>
      <c r="E48" s="46"/>
      <c r="F48" s="47"/>
      <c r="G48" s="48"/>
      <c r="H48" s="45"/>
      <c r="I48" s="46"/>
      <c r="J48" s="46"/>
      <c r="K48" s="47"/>
      <c r="L48" s="48"/>
      <c r="M48" s="45">
        <v>107.52</v>
      </c>
      <c r="N48" s="46">
        <v>99.56</v>
      </c>
      <c r="O48" s="46">
        <v>115.93</v>
      </c>
      <c r="P48" s="47">
        <v>713</v>
      </c>
      <c r="Q48" s="47">
        <v>782164</v>
      </c>
    </row>
    <row r="49" spans="1:17" x14ac:dyDescent="0.25">
      <c r="A49" s="31" t="s">
        <v>10</v>
      </c>
      <c r="B49" s="31" t="s">
        <v>56</v>
      </c>
      <c r="C49" s="45"/>
      <c r="D49" s="46"/>
      <c r="E49" s="46"/>
      <c r="F49" s="46"/>
      <c r="G49" s="48"/>
      <c r="H49" s="45"/>
      <c r="I49" s="46"/>
      <c r="J49" s="46"/>
      <c r="K49" s="46"/>
      <c r="L49" s="48"/>
      <c r="M49" s="45">
        <v>117.78</v>
      </c>
      <c r="N49" s="46">
        <v>96.59</v>
      </c>
      <c r="O49" s="46">
        <v>142.09</v>
      </c>
      <c r="P49" s="46">
        <v>116</v>
      </c>
      <c r="Q49" s="47">
        <v>117985</v>
      </c>
    </row>
    <row r="50" spans="1:17" x14ac:dyDescent="0.25">
      <c r="A50" s="31" t="s">
        <v>10</v>
      </c>
      <c r="B50" s="31" t="s">
        <v>57</v>
      </c>
      <c r="C50" s="45"/>
      <c r="D50" s="46"/>
      <c r="E50" s="46"/>
      <c r="F50" s="47"/>
      <c r="G50" s="48"/>
      <c r="H50" s="45"/>
      <c r="I50" s="46"/>
      <c r="J50" s="46"/>
      <c r="K50" s="47"/>
      <c r="L50" s="48"/>
      <c r="M50" s="45">
        <v>93.69</v>
      </c>
      <c r="N50" s="46">
        <v>83.13</v>
      </c>
      <c r="O50" s="46">
        <v>105.21</v>
      </c>
      <c r="P50" s="46">
        <v>294</v>
      </c>
      <c r="Q50" s="47">
        <v>317527</v>
      </c>
    </row>
    <row r="51" spans="1:17" x14ac:dyDescent="0.25">
      <c r="A51" s="31" t="s">
        <v>10</v>
      </c>
      <c r="B51" s="31" t="s">
        <v>58</v>
      </c>
      <c r="C51" s="45"/>
      <c r="D51" s="46"/>
      <c r="E51" s="46"/>
      <c r="F51" s="46"/>
      <c r="G51" s="48"/>
      <c r="H51" s="45"/>
      <c r="I51" s="46"/>
      <c r="J51" s="46"/>
      <c r="K51" s="46"/>
      <c r="L51" s="48"/>
      <c r="M51" s="45">
        <v>113.35</v>
      </c>
      <c r="N51" s="46">
        <v>103.5</v>
      </c>
      <c r="O51" s="46">
        <v>123.87</v>
      </c>
      <c r="P51" s="46">
        <v>501</v>
      </c>
      <c r="Q51" s="47">
        <v>465620</v>
      </c>
    </row>
    <row r="52" spans="1:17" x14ac:dyDescent="0.25">
      <c r="A52" s="31" t="s">
        <v>10</v>
      </c>
      <c r="B52" s="31" t="s">
        <v>59</v>
      </c>
      <c r="C52" s="45"/>
      <c r="D52" s="46"/>
      <c r="E52" s="46"/>
      <c r="F52" s="47"/>
      <c r="G52" s="48"/>
      <c r="H52" s="45"/>
      <c r="I52" s="46"/>
      <c r="J52" s="46"/>
      <c r="K52" s="46"/>
      <c r="L52" s="48"/>
      <c r="M52" s="45">
        <v>106.41</v>
      </c>
      <c r="N52" s="46">
        <v>100.1</v>
      </c>
      <c r="O52" s="46">
        <v>113</v>
      </c>
      <c r="P52" s="46">
        <v>1099</v>
      </c>
      <c r="Q52" s="47">
        <v>1190139</v>
      </c>
    </row>
    <row r="53" spans="1:17" x14ac:dyDescent="0.25">
      <c r="A53" s="31" t="s">
        <v>10</v>
      </c>
      <c r="B53" s="31" t="s">
        <v>60</v>
      </c>
      <c r="C53" s="45"/>
      <c r="D53" s="46"/>
      <c r="E53" s="46"/>
      <c r="F53" s="46"/>
      <c r="G53" s="48"/>
      <c r="H53" s="45"/>
      <c r="I53" s="46"/>
      <c r="J53" s="46"/>
      <c r="K53" s="46"/>
      <c r="L53" s="48"/>
      <c r="M53" s="45">
        <v>95.6</v>
      </c>
      <c r="N53" s="46">
        <v>88.5</v>
      </c>
      <c r="O53" s="46">
        <v>103.11</v>
      </c>
      <c r="P53" s="46">
        <v>718</v>
      </c>
      <c r="Q53" s="47">
        <v>972013</v>
      </c>
    </row>
    <row r="54" spans="1:17" x14ac:dyDescent="0.25">
      <c r="A54" s="31" t="s">
        <v>10</v>
      </c>
      <c r="B54" s="31" t="s">
        <v>61</v>
      </c>
      <c r="C54" s="45"/>
      <c r="D54" s="46"/>
      <c r="E54" s="46"/>
      <c r="F54" s="46"/>
      <c r="G54" s="48"/>
      <c r="H54" s="45"/>
      <c r="I54" s="46"/>
      <c r="J54" s="46"/>
      <c r="K54" s="46"/>
      <c r="L54" s="48"/>
      <c r="M54" s="45">
        <v>83.74</v>
      </c>
      <c r="N54" s="46">
        <v>75.569999999999993</v>
      </c>
      <c r="O54" s="46">
        <v>92.53</v>
      </c>
      <c r="P54" s="46">
        <v>413</v>
      </c>
      <c r="Q54" s="47">
        <v>642660</v>
      </c>
    </row>
    <row r="55" spans="1:17" x14ac:dyDescent="0.25">
      <c r="A55" s="31" t="s">
        <v>10</v>
      </c>
      <c r="B55" s="31" t="s">
        <v>62</v>
      </c>
      <c r="C55" s="45"/>
      <c r="D55" s="46"/>
      <c r="E55" s="46"/>
      <c r="F55" s="46"/>
      <c r="G55" s="48"/>
      <c r="H55" s="45"/>
      <c r="I55" s="46"/>
      <c r="J55" s="46"/>
      <c r="K55" s="46"/>
      <c r="L55" s="48"/>
      <c r="M55" s="45">
        <v>99.11</v>
      </c>
      <c r="N55" s="46">
        <v>78.62</v>
      </c>
      <c r="O55" s="46">
        <v>123.19</v>
      </c>
      <c r="P55" s="46">
        <v>83</v>
      </c>
      <c r="Q55" s="47">
        <v>97824</v>
      </c>
    </row>
    <row r="56" spans="1:17" x14ac:dyDescent="0.25">
      <c r="A56" s="31" t="s">
        <v>10</v>
      </c>
      <c r="B56" s="31" t="s">
        <v>63</v>
      </c>
      <c r="C56" s="45"/>
      <c r="D56" s="46"/>
      <c r="E56" s="46"/>
      <c r="F56" s="46"/>
      <c r="G56" s="48"/>
      <c r="H56" s="45"/>
      <c r="I56" s="46"/>
      <c r="J56" s="46"/>
      <c r="K56" s="46"/>
      <c r="L56" s="48"/>
      <c r="M56" s="45">
        <v>124.85</v>
      </c>
      <c r="N56" s="46">
        <v>108.37</v>
      </c>
      <c r="O56" s="46">
        <v>143.03</v>
      </c>
      <c r="P56" s="46">
        <v>222</v>
      </c>
      <c r="Q56" s="47">
        <v>231529</v>
      </c>
    </row>
    <row r="57" spans="1:17" s="22" customFormat="1" x14ac:dyDescent="0.25">
      <c r="A57" s="38" t="s">
        <v>10</v>
      </c>
      <c r="B57" s="38" t="s">
        <v>64</v>
      </c>
      <c r="C57" s="49"/>
      <c r="D57" s="50"/>
      <c r="E57" s="50"/>
      <c r="F57" s="51"/>
      <c r="G57" s="52"/>
      <c r="H57" s="49"/>
      <c r="I57" s="50"/>
      <c r="J57" s="50"/>
      <c r="K57" s="51"/>
      <c r="L57" s="52"/>
      <c r="M57" s="49">
        <v>102.19</v>
      </c>
      <c r="N57" s="50">
        <v>99.05</v>
      </c>
      <c r="O57" s="50">
        <v>105.4</v>
      </c>
      <c r="P57" s="51">
        <v>4193</v>
      </c>
      <c r="Q57" s="51">
        <v>4800466</v>
      </c>
    </row>
    <row r="58" spans="1:17" s="22" customFormat="1" x14ac:dyDescent="0.25">
      <c r="A58" s="38" t="s">
        <v>10</v>
      </c>
      <c r="B58" s="38" t="s">
        <v>23</v>
      </c>
      <c r="C58" s="49"/>
      <c r="D58" s="50"/>
      <c r="E58" s="50"/>
      <c r="F58" s="51"/>
      <c r="G58" s="52"/>
      <c r="H58" s="49"/>
      <c r="I58" s="50"/>
      <c r="J58" s="50"/>
      <c r="K58" s="51"/>
      <c r="L58" s="52"/>
      <c r="M58" s="49">
        <v>99.97</v>
      </c>
      <c r="N58" s="50">
        <v>98.86</v>
      </c>
      <c r="O58" s="50">
        <v>101.08</v>
      </c>
      <c r="P58" s="51">
        <v>32797</v>
      </c>
      <c r="Q58" s="51">
        <v>38555334</v>
      </c>
    </row>
    <row r="59" spans="1:17" x14ac:dyDescent="0.25">
      <c r="A59" s="31" t="s">
        <v>37</v>
      </c>
      <c r="B59" s="31" t="s">
        <v>53</v>
      </c>
      <c r="C59" s="45"/>
      <c r="D59" s="46"/>
      <c r="E59" s="46"/>
      <c r="F59" s="47"/>
      <c r="G59" s="48"/>
      <c r="H59" s="45"/>
      <c r="I59" s="46"/>
      <c r="J59" s="46"/>
      <c r="K59" s="47"/>
      <c r="L59" s="48"/>
      <c r="M59" s="45">
        <v>132.84</v>
      </c>
      <c r="N59" s="46">
        <v>126.38</v>
      </c>
      <c r="O59" s="46">
        <v>139.55000000000001</v>
      </c>
      <c r="P59" s="47">
        <v>1681</v>
      </c>
      <c r="Q59" s="47">
        <v>1056681</v>
      </c>
    </row>
    <row r="60" spans="1:17" x14ac:dyDescent="0.25">
      <c r="A60" s="31" t="s">
        <v>37</v>
      </c>
      <c r="B60" s="31" t="s">
        <v>54</v>
      </c>
      <c r="C60" s="45"/>
      <c r="D60" s="46"/>
      <c r="E60" s="46"/>
      <c r="F60" s="47"/>
      <c r="G60" s="48"/>
      <c r="H60" s="45"/>
      <c r="I60" s="46"/>
      <c r="J60" s="46"/>
      <c r="K60" s="47"/>
      <c r="L60" s="48"/>
      <c r="M60" s="45">
        <v>129.88999999999999</v>
      </c>
      <c r="N60" s="46">
        <v>120.52</v>
      </c>
      <c r="O60" s="46">
        <v>139.84</v>
      </c>
      <c r="P60" s="47">
        <v>758</v>
      </c>
      <c r="Q60" s="47">
        <v>467289</v>
      </c>
    </row>
    <row r="61" spans="1:17" x14ac:dyDescent="0.25">
      <c r="A61" s="31" t="s">
        <v>37</v>
      </c>
      <c r="B61" s="31" t="s">
        <v>55</v>
      </c>
      <c r="C61" s="45"/>
      <c r="D61" s="46"/>
      <c r="E61" s="46"/>
      <c r="F61" s="47"/>
      <c r="G61" s="48"/>
      <c r="H61" s="45"/>
      <c r="I61" s="46"/>
      <c r="J61" s="46"/>
      <c r="K61" s="47"/>
      <c r="L61" s="48"/>
      <c r="M61" s="45">
        <v>135.29</v>
      </c>
      <c r="N61" s="46">
        <v>122.81</v>
      </c>
      <c r="O61" s="46">
        <v>148.74</v>
      </c>
      <c r="P61" s="47">
        <v>456</v>
      </c>
      <c r="Q61" s="47">
        <v>289612</v>
      </c>
    </row>
    <row r="62" spans="1:17" s="16" customFormat="1" x14ac:dyDescent="0.25">
      <c r="A62" s="31" t="s">
        <v>37</v>
      </c>
      <c r="B62" s="31" t="s">
        <v>56</v>
      </c>
      <c r="C62" s="45"/>
      <c r="D62" s="46"/>
      <c r="E62" s="46"/>
      <c r="F62" s="46"/>
      <c r="G62" s="48"/>
      <c r="H62" s="45"/>
      <c r="I62" s="46"/>
      <c r="J62" s="46"/>
      <c r="K62" s="46"/>
      <c r="L62" s="48"/>
      <c r="M62" s="45" t="s">
        <v>216</v>
      </c>
      <c r="N62" s="46" t="s">
        <v>216</v>
      </c>
      <c r="O62" s="46" t="s">
        <v>216</v>
      </c>
      <c r="P62" s="46" t="s">
        <v>216</v>
      </c>
      <c r="Q62" s="47">
        <v>15077</v>
      </c>
    </row>
    <row r="63" spans="1:17" s="16" customFormat="1" x14ac:dyDescent="0.25">
      <c r="A63" s="31" t="s">
        <v>37</v>
      </c>
      <c r="B63" s="31" t="s">
        <v>57</v>
      </c>
      <c r="C63" s="45"/>
      <c r="D63" s="46"/>
      <c r="E63" s="46"/>
      <c r="F63" s="47"/>
      <c r="G63" s="48"/>
      <c r="H63" s="45"/>
      <c r="I63" s="46"/>
      <c r="J63" s="46"/>
      <c r="K63" s="46"/>
      <c r="L63" s="48"/>
      <c r="M63" s="45">
        <v>139.26</v>
      </c>
      <c r="N63" s="46">
        <v>119.54</v>
      </c>
      <c r="O63" s="46">
        <v>161.46</v>
      </c>
      <c r="P63" s="46">
        <v>193</v>
      </c>
      <c r="Q63" s="47">
        <v>113457</v>
      </c>
    </row>
    <row r="64" spans="1:17" x14ac:dyDescent="0.25">
      <c r="A64" s="31" t="s">
        <v>37</v>
      </c>
      <c r="B64" s="31" t="s">
        <v>58</v>
      </c>
      <c r="C64" s="45"/>
      <c r="D64" s="46"/>
      <c r="E64" s="46"/>
      <c r="F64" s="47"/>
      <c r="G64" s="48"/>
      <c r="H64" s="45"/>
      <c r="I64" s="46"/>
      <c r="J64" s="46"/>
      <c r="K64" s="47"/>
      <c r="L64" s="48"/>
      <c r="M64" s="45">
        <v>161.22999999999999</v>
      </c>
      <c r="N64" s="46">
        <v>129.04</v>
      </c>
      <c r="O64" s="46">
        <v>199.24</v>
      </c>
      <c r="P64" s="47">
        <v>98</v>
      </c>
      <c r="Q64" s="47">
        <v>48089</v>
      </c>
    </row>
    <row r="65" spans="1:17" x14ac:dyDescent="0.25">
      <c r="A65" s="31" t="s">
        <v>37</v>
      </c>
      <c r="B65" s="31" t="s">
        <v>59</v>
      </c>
      <c r="C65" s="45"/>
      <c r="D65" s="46"/>
      <c r="E65" s="46"/>
      <c r="F65" s="47"/>
      <c r="G65" s="48"/>
      <c r="H65" s="45"/>
      <c r="I65" s="46"/>
      <c r="J65" s="46"/>
      <c r="K65" s="47"/>
      <c r="L65" s="48"/>
      <c r="M65" s="45">
        <v>125.36</v>
      </c>
      <c r="N65" s="46">
        <v>106.25</v>
      </c>
      <c r="O65" s="46">
        <v>146.93</v>
      </c>
      <c r="P65" s="47">
        <v>160</v>
      </c>
      <c r="Q65" s="47">
        <v>123157</v>
      </c>
    </row>
    <row r="66" spans="1:17" x14ac:dyDescent="0.25">
      <c r="A66" s="31" t="s">
        <v>37</v>
      </c>
      <c r="B66" s="31" t="s">
        <v>60</v>
      </c>
      <c r="C66" s="45"/>
      <c r="D66" s="46"/>
      <c r="E66" s="46"/>
      <c r="F66" s="47"/>
      <c r="G66" s="48"/>
      <c r="H66" s="45"/>
      <c r="I66" s="46"/>
      <c r="J66" s="46"/>
      <c r="K66" s="47"/>
      <c r="L66" s="48"/>
      <c r="M66" s="45">
        <v>142.80000000000001</v>
      </c>
      <c r="N66" s="46">
        <v>105</v>
      </c>
      <c r="O66" s="46">
        <v>189.84</v>
      </c>
      <c r="P66" s="47">
        <v>52</v>
      </c>
      <c r="Q66" s="47">
        <v>34947</v>
      </c>
    </row>
    <row r="67" spans="1:17" x14ac:dyDescent="0.25">
      <c r="A67" s="31" t="s">
        <v>37</v>
      </c>
      <c r="B67" s="31" t="s">
        <v>61</v>
      </c>
      <c r="C67" s="45"/>
      <c r="D67" s="46"/>
      <c r="E67" s="46"/>
      <c r="F67" s="47"/>
      <c r="G67" s="48"/>
      <c r="H67" s="45"/>
      <c r="I67" s="46"/>
      <c r="J67" s="46"/>
      <c r="K67" s="47"/>
      <c r="L67" s="48"/>
      <c r="M67" s="45">
        <v>141.02000000000001</v>
      </c>
      <c r="N67" s="46">
        <v>97.3</v>
      </c>
      <c r="O67" s="46">
        <v>197.92</v>
      </c>
      <c r="P67" s="47">
        <v>38</v>
      </c>
      <c r="Q67" s="47">
        <v>23861</v>
      </c>
    </row>
    <row r="68" spans="1:17" x14ac:dyDescent="0.25">
      <c r="A68" s="31" t="s">
        <v>37</v>
      </c>
      <c r="B68" s="31" t="s">
        <v>62</v>
      </c>
      <c r="C68" s="45"/>
      <c r="D68" s="46"/>
      <c r="E68" s="46"/>
      <c r="F68" s="46"/>
      <c r="G68" s="48"/>
      <c r="H68" s="45"/>
      <c r="I68" s="46"/>
      <c r="J68" s="46"/>
      <c r="K68" s="46"/>
      <c r="L68" s="48"/>
      <c r="M68" s="45" t="s">
        <v>216</v>
      </c>
      <c r="N68" s="46" t="s">
        <v>216</v>
      </c>
      <c r="O68" s="46" t="s">
        <v>216</v>
      </c>
      <c r="P68" s="46" t="s">
        <v>216</v>
      </c>
      <c r="Q68" s="47">
        <v>2086</v>
      </c>
    </row>
    <row r="69" spans="1:17" x14ac:dyDescent="0.25">
      <c r="A69" s="31" t="s">
        <v>37</v>
      </c>
      <c r="B69" s="31" t="s">
        <v>63</v>
      </c>
      <c r="C69" s="45"/>
      <c r="D69" s="46"/>
      <c r="E69" s="46"/>
      <c r="F69" s="46"/>
      <c r="G69" s="48"/>
      <c r="H69" s="45"/>
      <c r="I69" s="46"/>
      <c r="J69" s="46"/>
      <c r="K69" s="46"/>
      <c r="L69" s="48"/>
      <c r="M69" s="45" t="s">
        <v>216</v>
      </c>
      <c r="N69" s="46" t="s">
        <v>216</v>
      </c>
      <c r="O69" s="46" t="s">
        <v>216</v>
      </c>
      <c r="P69" s="46" t="s">
        <v>216</v>
      </c>
      <c r="Q69" s="47">
        <v>9000</v>
      </c>
    </row>
    <row r="70" spans="1:17" s="22" customFormat="1" x14ac:dyDescent="0.25">
      <c r="A70" s="38" t="s">
        <v>37</v>
      </c>
      <c r="B70" s="38" t="s">
        <v>64</v>
      </c>
      <c r="C70" s="49"/>
      <c r="D70" s="50"/>
      <c r="E70" s="50"/>
      <c r="F70" s="51"/>
      <c r="G70" s="52"/>
      <c r="H70" s="49"/>
      <c r="I70" s="50"/>
      <c r="J70" s="50"/>
      <c r="K70" s="51"/>
      <c r="L70" s="52"/>
      <c r="M70" s="49">
        <v>133.09</v>
      </c>
      <c r="N70" s="50">
        <v>126.72</v>
      </c>
      <c r="O70" s="50">
        <v>139.72</v>
      </c>
      <c r="P70" s="51">
        <v>1733</v>
      </c>
      <c r="Q70" s="51">
        <v>1091628</v>
      </c>
    </row>
    <row r="71" spans="1:17" s="22" customFormat="1" x14ac:dyDescent="0.25">
      <c r="A71" s="38" t="s">
        <v>37</v>
      </c>
      <c r="B71" s="38" t="s">
        <v>23</v>
      </c>
      <c r="C71" s="49"/>
      <c r="D71" s="50"/>
      <c r="E71" s="50"/>
      <c r="F71" s="51"/>
      <c r="G71" s="52"/>
      <c r="H71" s="49"/>
      <c r="I71" s="50"/>
      <c r="J71" s="50"/>
      <c r="K71" s="51"/>
      <c r="L71" s="52"/>
      <c r="M71" s="49">
        <v>128.30000000000001</v>
      </c>
      <c r="N71" s="50">
        <v>125.58</v>
      </c>
      <c r="O71" s="50">
        <v>131.06</v>
      </c>
      <c r="P71" s="51">
        <v>8971</v>
      </c>
      <c r="Q71" s="51">
        <v>6129279</v>
      </c>
    </row>
    <row r="72" spans="1:17" x14ac:dyDescent="0.25">
      <c r="A72" s="31" t="s">
        <v>36</v>
      </c>
      <c r="B72" s="31" t="s">
        <v>53</v>
      </c>
      <c r="C72" s="45"/>
      <c r="D72" s="46"/>
      <c r="E72" s="46"/>
      <c r="F72" s="47"/>
      <c r="G72" s="48"/>
      <c r="H72" s="45"/>
      <c r="I72" s="46"/>
      <c r="J72" s="46"/>
      <c r="K72" s="47"/>
      <c r="L72" s="48"/>
      <c r="M72" s="45">
        <v>149.38</v>
      </c>
      <c r="N72" s="46">
        <v>146.66</v>
      </c>
      <c r="O72" s="46">
        <v>152.13999999999999</v>
      </c>
      <c r="P72" s="47">
        <v>13007</v>
      </c>
      <c r="Q72" s="47">
        <v>5976862</v>
      </c>
    </row>
    <row r="73" spans="1:17" x14ac:dyDescent="0.25">
      <c r="A73" s="31" t="s">
        <v>36</v>
      </c>
      <c r="B73" s="31" t="s">
        <v>54</v>
      </c>
      <c r="C73" s="45"/>
      <c r="D73" s="46"/>
      <c r="E73" s="46"/>
      <c r="F73" s="47"/>
      <c r="G73" s="48"/>
      <c r="H73" s="45"/>
      <c r="I73" s="46"/>
      <c r="J73" s="46"/>
      <c r="K73" s="47"/>
      <c r="L73" s="48"/>
      <c r="M73" s="45">
        <v>143.18</v>
      </c>
      <c r="N73" s="46">
        <v>137.46</v>
      </c>
      <c r="O73" s="46">
        <v>149.11000000000001</v>
      </c>
      <c r="P73" s="47">
        <v>2621</v>
      </c>
      <c r="Q73" s="47">
        <v>1293397</v>
      </c>
    </row>
    <row r="74" spans="1:17" x14ac:dyDescent="0.25">
      <c r="A74" s="31" t="s">
        <v>36</v>
      </c>
      <c r="B74" s="31" t="s">
        <v>55</v>
      </c>
      <c r="C74" s="45"/>
      <c r="D74" s="46"/>
      <c r="E74" s="46"/>
      <c r="F74" s="47"/>
      <c r="G74" s="48"/>
      <c r="H74" s="45"/>
      <c r="I74" s="46"/>
      <c r="J74" s="46"/>
      <c r="K74" s="47"/>
      <c r="L74" s="48"/>
      <c r="M74" s="45">
        <v>152.51</v>
      </c>
      <c r="N74" s="46">
        <v>146.63999999999999</v>
      </c>
      <c r="O74" s="46">
        <v>158.58000000000001</v>
      </c>
      <c r="P74" s="47">
        <v>2980</v>
      </c>
      <c r="Q74" s="47">
        <v>1260468</v>
      </c>
    </row>
    <row r="75" spans="1:17" x14ac:dyDescent="0.25">
      <c r="A75" s="31" t="s">
        <v>36</v>
      </c>
      <c r="B75" s="31" t="s">
        <v>56</v>
      </c>
      <c r="C75" s="45"/>
      <c r="D75" s="46"/>
      <c r="E75" s="46"/>
      <c r="F75" s="46"/>
      <c r="G75" s="48"/>
      <c r="H75" s="45"/>
      <c r="I75" s="46"/>
      <c r="J75" s="46"/>
      <c r="K75" s="46"/>
      <c r="L75" s="48"/>
      <c r="M75" s="45">
        <v>159.33000000000001</v>
      </c>
      <c r="N75" s="46">
        <v>149.57</v>
      </c>
      <c r="O75" s="46">
        <v>169.67</v>
      </c>
      <c r="P75" s="46">
        <v>1271</v>
      </c>
      <c r="Q75" s="47">
        <v>471751</v>
      </c>
    </row>
    <row r="76" spans="1:17" x14ac:dyDescent="0.25">
      <c r="A76" s="31" t="s">
        <v>36</v>
      </c>
      <c r="B76" s="31" t="s">
        <v>57</v>
      </c>
      <c r="C76" s="45"/>
      <c r="D76" s="46"/>
      <c r="E76" s="46"/>
      <c r="F76" s="47"/>
      <c r="G76" s="48"/>
      <c r="H76" s="45"/>
      <c r="I76" s="46"/>
      <c r="J76" s="46"/>
      <c r="K76" s="47"/>
      <c r="L76" s="48"/>
      <c r="M76" s="45">
        <v>153.13</v>
      </c>
      <c r="N76" s="46">
        <v>145.15</v>
      </c>
      <c r="O76" s="46">
        <v>161.47</v>
      </c>
      <c r="P76" s="47">
        <v>1438</v>
      </c>
      <c r="Q76" s="47">
        <v>789112</v>
      </c>
    </row>
    <row r="77" spans="1:17" x14ac:dyDescent="0.25">
      <c r="A77" s="31" t="s">
        <v>36</v>
      </c>
      <c r="B77" s="31" t="s">
        <v>58</v>
      </c>
      <c r="C77" s="45"/>
      <c r="D77" s="46"/>
      <c r="E77" s="46"/>
      <c r="F77" s="47"/>
      <c r="G77" s="48"/>
      <c r="H77" s="45"/>
      <c r="I77" s="46"/>
      <c r="J77" s="46"/>
      <c r="K77" s="47"/>
      <c r="L77" s="48"/>
      <c r="M77" s="45">
        <v>151.37</v>
      </c>
      <c r="N77" s="46">
        <v>143.65</v>
      </c>
      <c r="O77" s="46">
        <v>159.44</v>
      </c>
      <c r="P77" s="47">
        <v>1658</v>
      </c>
      <c r="Q77" s="47">
        <v>720752</v>
      </c>
    </row>
    <row r="78" spans="1:17" x14ac:dyDescent="0.25">
      <c r="A78" s="31" t="s">
        <v>36</v>
      </c>
      <c r="B78" s="31" t="s">
        <v>59</v>
      </c>
      <c r="C78" s="45"/>
      <c r="D78" s="46"/>
      <c r="E78" s="46"/>
      <c r="F78" s="47"/>
      <c r="G78" s="48"/>
      <c r="H78" s="45"/>
      <c r="I78" s="46"/>
      <c r="J78" s="46"/>
      <c r="K78" s="47"/>
      <c r="L78" s="48"/>
      <c r="M78" s="45">
        <v>145.34</v>
      </c>
      <c r="N78" s="46">
        <v>139.81</v>
      </c>
      <c r="O78" s="46">
        <v>151.04</v>
      </c>
      <c r="P78" s="47">
        <v>3039</v>
      </c>
      <c r="Q78" s="47">
        <v>1441382</v>
      </c>
    </row>
    <row r="79" spans="1:17" x14ac:dyDescent="0.25">
      <c r="A79" s="31" t="s">
        <v>36</v>
      </c>
      <c r="B79" s="31" t="s">
        <v>60</v>
      </c>
      <c r="C79" s="45"/>
      <c r="D79" s="46"/>
      <c r="E79" s="46"/>
      <c r="F79" s="46"/>
      <c r="G79" s="48"/>
      <c r="H79" s="45"/>
      <c r="I79" s="46"/>
      <c r="J79" s="46"/>
      <c r="K79" s="46"/>
      <c r="L79" s="48"/>
      <c r="M79" s="45">
        <v>141.88999999999999</v>
      </c>
      <c r="N79" s="46">
        <v>134.59</v>
      </c>
      <c r="O79" s="46">
        <v>149.53</v>
      </c>
      <c r="P79" s="46">
        <v>1781</v>
      </c>
      <c r="Q79" s="47">
        <v>766943</v>
      </c>
    </row>
    <row r="80" spans="1:17" x14ac:dyDescent="0.25">
      <c r="A80" s="31" t="s">
        <v>36</v>
      </c>
      <c r="B80" s="31" t="s">
        <v>61</v>
      </c>
      <c r="C80" s="45"/>
      <c r="D80" s="46"/>
      <c r="E80" s="46"/>
      <c r="F80" s="46"/>
      <c r="G80" s="48"/>
      <c r="H80" s="45"/>
      <c r="I80" s="46"/>
      <c r="J80" s="46"/>
      <c r="K80" s="46"/>
      <c r="L80" s="48"/>
      <c r="M80" s="45">
        <v>131.19</v>
      </c>
      <c r="N80" s="46">
        <v>120.81</v>
      </c>
      <c r="O80" s="46">
        <v>142.38</v>
      </c>
      <c r="P80" s="46">
        <v>774</v>
      </c>
      <c r="Q80" s="47">
        <v>325078</v>
      </c>
    </row>
    <row r="81" spans="1:17" x14ac:dyDescent="0.25">
      <c r="A81" s="31" t="s">
        <v>36</v>
      </c>
      <c r="B81" s="31" t="s">
        <v>62</v>
      </c>
      <c r="C81" s="45"/>
      <c r="D81" s="46"/>
      <c r="E81" s="46"/>
      <c r="F81" s="46"/>
      <c r="G81" s="48"/>
      <c r="H81" s="45"/>
      <c r="I81" s="46"/>
      <c r="J81" s="46"/>
      <c r="K81" s="46"/>
      <c r="L81" s="48"/>
      <c r="M81" s="45">
        <v>129.15</v>
      </c>
      <c r="N81" s="46">
        <v>103.59</v>
      </c>
      <c r="O81" s="46">
        <v>159.87</v>
      </c>
      <c r="P81" s="46">
        <v>102</v>
      </c>
      <c r="Q81" s="47">
        <v>52637</v>
      </c>
    </row>
    <row r="82" spans="1:17" x14ac:dyDescent="0.25">
      <c r="A82" s="31" t="s">
        <v>36</v>
      </c>
      <c r="B82" s="31" t="s">
        <v>63</v>
      </c>
      <c r="C82" s="45"/>
      <c r="D82" s="46"/>
      <c r="E82" s="46"/>
      <c r="F82" s="46"/>
      <c r="G82" s="48"/>
      <c r="H82" s="45"/>
      <c r="I82" s="46"/>
      <c r="J82" s="46"/>
      <c r="K82" s="46"/>
      <c r="L82" s="48"/>
      <c r="M82" s="45">
        <v>151.51</v>
      </c>
      <c r="N82" s="46">
        <v>140.77000000000001</v>
      </c>
      <c r="O82" s="46">
        <v>162.96</v>
      </c>
      <c r="P82" s="46">
        <v>905</v>
      </c>
      <c r="Q82" s="47">
        <v>389228</v>
      </c>
    </row>
    <row r="83" spans="1:17" s="22" customFormat="1" x14ac:dyDescent="0.25">
      <c r="A83" s="38" t="s">
        <v>36</v>
      </c>
      <c r="B83" s="38" t="s">
        <v>64</v>
      </c>
      <c r="C83" s="49"/>
      <c r="D83" s="50"/>
      <c r="E83" s="50"/>
      <c r="F83" s="51"/>
      <c r="G83" s="52"/>
      <c r="H83" s="49"/>
      <c r="I83" s="50"/>
      <c r="J83" s="50"/>
      <c r="K83" s="51"/>
      <c r="L83" s="52"/>
      <c r="M83" s="49">
        <v>148.66999999999999</v>
      </c>
      <c r="N83" s="50">
        <v>146.12</v>
      </c>
      <c r="O83" s="50">
        <v>151.26</v>
      </c>
      <c r="P83" s="51">
        <v>14788</v>
      </c>
      <c r="Q83" s="51">
        <v>6743805</v>
      </c>
    </row>
    <row r="84" spans="1:17" s="22" customFormat="1" x14ac:dyDescent="0.25">
      <c r="A84" s="38" t="s">
        <v>36</v>
      </c>
      <c r="B84" s="38" t="s">
        <v>23</v>
      </c>
      <c r="C84" s="49"/>
      <c r="D84" s="50"/>
      <c r="E84" s="50"/>
      <c r="F84" s="51"/>
      <c r="G84" s="52"/>
      <c r="H84" s="49"/>
      <c r="I84" s="50"/>
      <c r="J84" s="50"/>
      <c r="K84" s="51"/>
      <c r="L84" s="52"/>
      <c r="M84" s="49">
        <v>140.43</v>
      </c>
      <c r="N84" s="50">
        <v>139.36000000000001</v>
      </c>
      <c r="O84" s="50">
        <v>141.51</v>
      </c>
      <c r="P84" s="51">
        <v>76410</v>
      </c>
      <c r="Q84" s="51">
        <v>36516315</v>
      </c>
    </row>
    <row r="86" spans="1:17" x14ac:dyDescent="0.25">
      <c r="A86" s="14" t="s">
        <v>129</v>
      </c>
    </row>
    <row r="87" spans="1:17" x14ac:dyDescent="0.25">
      <c r="G87" s="61"/>
      <c r="H87" s="18"/>
      <c r="I87" s="18"/>
      <c r="J87" s="18"/>
      <c r="K87" s="61"/>
      <c r="L87" s="61"/>
      <c r="M87" s="18"/>
      <c r="N87" s="18"/>
    </row>
    <row r="88" spans="1:17" s="29" customFormat="1" x14ac:dyDescent="0.25">
      <c r="B88" s="30"/>
      <c r="C88" s="15"/>
      <c r="D88" s="15"/>
      <c r="E88" s="15"/>
      <c r="F88" s="44"/>
      <c r="G88" s="61"/>
      <c r="H88" s="18"/>
      <c r="I88" s="18"/>
      <c r="J88" s="18"/>
      <c r="K88" s="18"/>
      <c r="L88" s="61"/>
      <c r="M88" s="61"/>
      <c r="N88" s="18"/>
      <c r="O88" s="15"/>
      <c r="P88" s="15"/>
      <c r="Q88" s="15"/>
    </row>
    <row r="89" spans="1:17" x14ac:dyDescent="0.25">
      <c r="F89" s="19"/>
      <c r="G89" s="19"/>
      <c r="K89" s="19"/>
      <c r="L89" s="19"/>
      <c r="P89" s="19"/>
      <c r="Q89" s="19"/>
    </row>
    <row r="90" spans="1:17" x14ac:dyDescent="0.25">
      <c r="F90" s="19"/>
      <c r="G90" s="19"/>
      <c r="K90" s="19"/>
      <c r="L90" s="19"/>
      <c r="P90" s="19"/>
      <c r="Q90" s="19"/>
    </row>
    <row r="91" spans="1:17" x14ac:dyDescent="0.25">
      <c r="F91" s="19"/>
      <c r="G91" s="19"/>
      <c r="K91" s="19"/>
      <c r="L91" s="19"/>
      <c r="P91" s="19"/>
      <c r="Q91" s="19"/>
    </row>
    <row r="92" spans="1:17" x14ac:dyDescent="0.25">
      <c r="F92" s="19"/>
      <c r="G92" s="19"/>
      <c r="K92" s="19"/>
      <c r="L92" s="19"/>
      <c r="P92" s="19"/>
      <c r="Q92" s="19"/>
    </row>
    <row r="93" spans="1:17" x14ac:dyDescent="0.25">
      <c r="F93" s="19"/>
      <c r="G93" s="19"/>
      <c r="K93" s="19"/>
      <c r="L93" s="19"/>
      <c r="P93" s="19"/>
      <c r="Q93" s="19"/>
    </row>
    <row r="94" spans="1:17" x14ac:dyDescent="0.25">
      <c r="F94" s="19"/>
      <c r="G94" s="19"/>
      <c r="K94" s="19"/>
      <c r="L94" s="19"/>
      <c r="P94" s="19"/>
      <c r="Q94" s="19"/>
    </row>
    <row r="95" spans="1:17" x14ac:dyDescent="0.25">
      <c r="F95" s="19"/>
      <c r="G95" s="19"/>
      <c r="K95" s="19"/>
      <c r="L95" s="19"/>
      <c r="P95" s="19"/>
      <c r="Q95" s="19"/>
    </row>
    <row r="96" spans="1:17" x14ac:dyDescent="0.25">
      <c r="F96" s="19"/>
      <c r="G96" s="19"/>
      <c r="K96" s="19"/>
      <c r="L96" s="19"/>
      <c r="P96" s="19"/>
      <c r="Q96" s="19"/>
    </row>
    <row r="97" spans="6:17" x14ac:dyDescent="0.25">
      <c r="G97" s="19"/>
      <c r="L97" s="19"/>
      <c r="Q97" s="19"/>
    </row>
    <row r="98" spans="6:17" x14ac:dyDescent="0.25">
      <c r="G98" s="19"/>
      <c r="L98" s="19"/>
      <c r="Q98" s="19"/>
    </row>
    <row r="99" spans="6:17" x14ac:dyDescent="0.25">
      <c r="G99" s="19"/>
      <c r="L99" s="19"/>
      <c r="Q99" s="19"/>
    </row>
    <row r="100" spans="6:17" x14ac:dyDescent="0.25">
      <c r="G100" s="19"/>
      <c r="L100" s="19"/>
      <c r="Q100" s="19"/>
    </row>
    <row r="101" spans="6:17" x14ac:dyDescent="0.25">
      <c r="F101" s="19"/>
      <c r="G101" s="19"/>
      <c r="K101" s="19"/>
      <c r="L101" s="19"/>
      <c r="P101" s="19"/>
      <c r="Q101" s="19"/>
    </row>
    <row r="102" spans="6:17" x14ac:dyDescent="0.25">
      <c r="G102" s="19"/>
      <c r="L102" s="19"/>
      <c r="Q102" s="19"/>
    </row>
    <row r="103" spans="6:17" x14ac:dyDescent="0.25">
      <c r="G103" s="19"/>
      <c r="L103" s="19"/>
      <c r="Q103" s="19"/>
    </row>
    <row r="104" spans="6:17" x14ac:dyDescent="0.25">
      <c r="G104" s="19"/>
      <c r="L104" s="19"/>
      <c r="Q104" s="19"/>
    </row>
    <row r="105" spans="6:17" x14ac:dyDescent="0.25">
      <c r="G105" s="19"/>
      <c r="L105" s="19"/>
      <c r="Q105" s="19"/>
    </row>
    <row r="106" spans="6:17" x14ac:dyDescent="0.25">
      <c r="G106" s="19"/>
      <c r="L106" s="19"/>
      <c r="Q106" s="19"/>
    </row>
    <row r="107" spans="6:17" x14ac:dyDescent="0.25">
      <c r="G107" s="19"/>
      <c r="L107" s="19"/>
      <c r="Q107" s="19"/>
    </row>
    <row r="108" spans="6:17" x14ac:dyDescent="0.25">
      <c r="G108" s="19"/>
      <c r="L108" s="19"/>
      <c r="Q108" s="19"/>
    </row>
    <row r="109" spans="6:17" x14ac:dyDescent="0.25">
      <c r="G109" s="19"/>
      <c r="L109" s="19"/>
      <c r="Q109" s="19"/>
    </row>
    <row r="110" spans="6:17" x14ac:dyDescent="0.25">
      <c r="G110" s="19"/>
      <c r="L110" s="19"/>
      <c r="Q110" s="19"/>
    </row>
    <row r="111" spans="6:17" x14ac:dyDescent="0.25">
      <c r="G111" s="19"/>
      <c r="L111" s="19"/>
      <c r="Q111" s="19"/>
    </row>
    <row r="112" spans="6:17" x14ac:dyDescent="0.25">
      <c r="G112" s="19"/>
      <c r="L112" s="19"/>
      <c r="Q112" s="19"/>
    </row>
    <row r="113" spans="6:17" x14ac:dyDescent="0.25">
      <c r="G113" s="19"/>
      <c r="L113" s="19"/>
      <c r="Q113" s="19"/>
    </row>
    <row r="114" spans="6:17" x14ac:dyDescent="0.25">
      <c r="G114" s="19"/>
      <c r="L114" s="19"/>
      <c r="Q114" s="19"/>
    </row>
    <row r="115" spans="6:17" x14ac:dyDescent="0.25">
      <c r="G115" s="19"/>
      <c r="L115" s="19"/>
      <c r="Q115" s="19"/>
    </row>
    <row r="116" spans="6:17" x14ac:dyDescent="0.25">
      <c r="G116" s="19"/>
      <c r="L116" s="19"/>
      <c r="Q116" s="19"/>
    </row>
    <row r="117" spans="6:17" x14ac:dyDescent="0.25">
      <c r="G117" s="19"/>
      <c r="L117" s="19"/>
      <c r="Q117" s="19"/>
    </row>
    <row r="118" spans="6:17" x14ac:dyDescent="0.25">
      <c r="G118" s="19"/>
      <c r="L118" s="19"/>
      <c r="Q118" s="19"/>
    </row>
    <row r="119" spans="6:17" x14ac:dyDescent="0.25">
      <c r="G119" s="19"/>
      <c r="L119" s="19"/>
      <c r="Q119" s="19"/>
    </row>
    <row r="120" spans="6:17" x14ac:dyDescent="0.25">
      <c r="G120" s="19"/>
      <c r="L120" s="19"/>
      <c r="Q120" s="19"/>
    </row>
    <row r="121" spans="6:17" x14ac:dyDescent="0.25">
      <c r="G121" s="19"/>
      <c r="L121" s="19"/>
      <c r="Q121" s="19"/>
    </row>
    <row r="122" spans="6:17" x14ac:dyDescent="0.25">
      <c r="G122" s="19"/>
      <c r="L122" s="19"/>
      <c r="Q122" s="19"/>
    </row>
    <row r="123" spans="6:17" x14ac:dyDescent="0.25">
      <c r="F123" s="19"/>
      <c r="G123" s="19"/>
      <c r="L123" s="19"/>
      <c r="Q123" s="19"/>
    </row>
    <row r="124" spans="6:17" x14ac:dyDescent="0.25">
      <c r="G124" s="19"/>
      <c r="L124" s="19"/>
      <c r="Q124" s="19"/>
    </row>
    <row r="125" spans="6:17" x14ac:dyDescent="0.25">
      <c r="G125" s="19"/>
      <c r="L125" s="19"/>
      <c r="Q125" s="19"/>
    </row>
    <row r="126" spans="6:17" x14ac:dyDescent="0.25">
      <c r="G126" s="19"/>
      <c r="L126" s="19"/>
      <c r="Q126" s="19"/>
    </row>
    <row r="127" spans="6:17" x14ac:dyDescent="0.25">
      <c r="G127" s="19"/>
      <c r="L127" s="19"/>
      <c r="Q127" s="19"/>
    </row>
    <row r="128" spans="6:17" x14ac:dyDescent="0.25">
      <c r="G128" s="19"/>
      <c r="L128" s="19"/>
      <c r="Q128" s="19"/>
    </row>
    <row r="129" spans="7:17" x14ac:dyDescent="0.25">
      <c r="G129" s="19"/>
      <c r="L129" s="19"/>
      <c r="Q129" s="19"/>
    </row>
    <row r="130" spans="7:17" x14ac:dyDescent="0.25">
      <c r="G130" s="19"/>
      <c r="L130" s="19"/>
      <c r="Q130" s="19"/>
    </row>
    <row r="131" spans="7:17" x14ac:dyDescent="0.25">
      <c r="G131" s="19"/>
      <c r="L131" s="19"/>
      <c r="Q131" s="19"/>
    </row>
    <row r="132" spans="7:17" x14ac:dyDescent="0.25">
      <c r="G132" s="19"/>
      <c r="L132" s="19"/>
      <c r="Q132" s="19"/>
    </row>
    <row r="133" spans="7:17" x14ac:dyDescent="0.25">
      <c r="G133" s="19"/>
      <c r="L133" s="19"/>
      <c r="Q133" s="19"/>
    </row>
    <row r="134" spans="7:17" x14ac:dyDescent="0.25">
      <c r="G134" s="19"/>
      <c r="L134" s="19"/>
      <c r="Q134" s="19"/>
    </row>
    <row r="143" spans="7:17" x14ac:dyDescent="0.25">
      <c r="G143" s="19"/>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5"/>
  <sheetViews>
    <sheetView zoomScale="118" zoomScaleNormal="118" zoomScalePageLayoutView="86" workbookViewId="0">
      <selection activeCell="A2" sqref="A2"/>
    </sheetView>
  </sheetViews>
  <sheetFormatPr defaultColWidth="8.85546875" defaultRowHeight="15" x14ac:dyDescent="0.25"/>
  <cols>
    <col min="1" max="1" width="12.7109375" style="31" customWidth="1"/>
    <col min="2" max="2" width="27.85546875" style="31" customWidth="1"/>
    <col min="3" max="3" width="18.7109375" style="31" bestFit="1" customWidth="1"/>
    <col min="4" max="4" width="20.140625" style="31" bestFit="1" customWidth="1"/>
    <col min="5" max="5" width="16.140625" style="31" bestFit="1" customWidth="1"/>
    <col min="6" max="6" width="6.85546875" style="31" bestFit="1" customWidth="1"/>
    <col min="7" max="16384" width="8.85546875" style="31"/>
  </cols>
  <sheetData>
    <row r="1" spans="1:1" ht="26.25" x14ac:dyDescent="0.4">
      <c r="A1" s="66" t="s">
        <v>100</v>
      </c>
    </row>
    <row r="25" spans="1:1" x14ac:dyDescent="0.25">
      <c r="A25" s="31"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05" zoomScale="77" zoomScaleNormal="77" zoomScaleSheetLayoutView="68" workbookViewId="0">
      <selection activeCell="A227" sqref="A227:A228"/>
    </sheetView>
  </sheetViews>
  <sheetFormatPr defaultColWidth="9.140625" defaultRowHeight="12.75" x14ac:dyDescent="0.2"/>
  <cols>
    <col min="1" max="1" width="22.5703125" style="7" customWidth="1"/>
    <col min="2" max="2" width="12.7109375" style="80" customWidth="1"/>
    <col min="3" max="3" width="9.5703125" style="67" hidden="1" customWidth="1"/>
    <col min="4" max="5" width="0" style="67" hidden="1" customWidth="1"/>
    <col min="6" max="6" width="10.140625" style="62" hidden="1" customWidth="1"/>
    <col min="7" max="7" width="11.85546875" style="62" hidden="1" customWidth="1"/>
    <col min="8" max="8" width="9.5703125" style="67" hidden="1" customWidth="1"/>
    <col min="9" max="10" width="0" style="67" hidden="1" customWidth="1"/>
    <col min="11" max="11" width="10.140625" style="62" hidden="1" customWidth="1"/>
    <col min="12" max="12" width="11.42578125" style="62" hidden="1" customWidth="1"/>
    <col min="13" max="13" width="11.5703125" style="67" customWidth="1"/>
    <col min="14" max="14" width="9.5703125" style="67" customWidth="1"/>
    <col min="15" max="15" width="9.140625" style="67"/>
    <col min="16" max="16" width="10.140625" style="123" customWidth="1"/>
    <col min="17" max="17" width="12.28515625" style="160" customWidth="1"/>
    <col min="18" max="18" width="9.140625" style="7"/>
    <col min="19" max="19" width="10.28515625" style="7" customWidth="1"/>
    <col min="20" max="16384" width="9.140625" style="7"/>
  </cols>
  <sheetData>
    <row r="1" spans="1:17" s="1" customFormat="1" ht="13.9" customHeight="1" x14ac:dyDescent="0.2">
      <c r="A1" s="1" t="s">
        <v>217</v>
      </c>
      <c r="B1" s="80"/>
      <c r="C1" s="67"/>
      <c r="D1" s="68"/>
      <c r="E1" s="69"/>
      <c r="F1" s="56"/>
      <c r="G1" s="56"/>
      <c r="H1" s="69"/>
      <c r="I1" s="67"/>
      <c r="J1" s="67"/>
      <c r="K1" s="62"/>
      <c r="L1" s="62"/>
      <c r="M1" s="67"/>
      <c r="N1" s="67"/>
      <c r="O1" s="67"/>
      <c r="P1" s="123"/>
      <c r="Q1" s="160"/>
    </row>
    <row r="2" spans="1:17" s="1" customFormat="1" ht="16.5" customHeight="1" x14ac:dyDescent="0.2">
      <c r="A2" s="1" t="s">
        <v>116</v>
      </c>
      <c r="B2" s="80"/>
      <c r="C2" s="67"/>
      <c r="D2" s="67"/>
      <c r="E2" s="70"/>
      <c r="F2" s="37"/>
      <c r="G2" s="37"/>
      <c r="H2" s="70"/>
      <c r="I2" s="67"/>
      <c r="J2" s="67"/>
      <c r="K2" s="62"/>
      <c r="L2" s="62"/>
      <c r="M2" s="67"/>
      <c r="N2" s="67"/>
      <c r="O2" s="67"/>
      <c r="P2" s="123"/>
      <c r="Q2" s="160"/>
    </row>
    <row r="3" spans="1:17" s="1" customFormat="1" x14ac:dyDescent="0.2">
      <c r="A3" s="1" t="s">
        <v>28</v>
      </c>
      <c r="B3" s="80"/>
      <c r="C3" s="130" t="s">
        <v>30</v>
      </c>
      <c r="D3" s="131"/>
      <c r="E3" s="131"/>
      <c r="F3" s="131"/>
      <c r="G3" s="131"/>
      <c r="H3" s="130" t="s">
        <v>1</v>
      </c>
      <c r="I3" s="131"/>
      <c r="J3" s="131"/>
      <c r="K3" s="131"/>
      <c r="L3" s="132"/>
      <c r="M3" s="130" t="s">
        <v>2</v>
      </c>
      <c r="N3" s="131"/>
      <c r="O3" s="131"/>
      <c r="P3" s="131"/>
      <c r="Q3" s="132"/>
    </row>
    <row r="4" spans="1:17" s="33" customFormat="1" x14ac:dyDescent="0.2">
      <c r="A4" s="32"/>
      <c r="B4" s="81"/>
      <c r="C4" s="71" t="s">
        <v>3</v>
      </c>
      <c r="D4" s="72" t="s">
        <v>4</v>
      </c>
      <c r="E4" s="72" t="s">
        <v>5</v>
      </c>
      <c r="F4" s="64" t="s">
        <v>6</v>
      </c>
      <c r="G4" s="64" t="s">
        <v>7</v>
      </c>
      <c r="H4" s="71" t="s">
        <v>3</v>
      </c>
      <c r="I4" s="72" t="s">
        <v>4</v>
      </c>
      <c r="J4" s="72" t="s">
        <v>5</v>
      </c>
      <c r="K4" s="64" t="s">
        <v>6</v>
      </c>
      <c r="L4" s="65" t="s">
        <v>7</v>
      </c>
      <c r="M4" s="71" t="s">
        <v>3</v>
      </c>
      <c r="N4" s="72" t="s">
        <v>4</v>
      </c>
      <c r="O4" s="72" t="s">
        <v>5</v>
      </c>
      <c r="P4" s="124" t="s">
        <v>6</v>
      </c>
      <c r="Q4" s="161" t="s">
        <v>7</v>
      </c>
    </row>
    <row r="5" spans="1:17" ht="15" x14ac:dyDescent="0.25">
      <c r="A5" s="31" t="s">
        <v>49</v>
      </c>
      <c r="B5" s="82">
        <v>1988</v>
      </c>
      <c r="C5" s="73"/>
      <c r="D5" s="74"/>
      <c r="E5" s="74"/>
      <c r="F5" s="55"/>
      <c r="G5" s="55"/>
      <c r="H5" s="73"/>
      <c r="I5" s="74"/>
      <c r="J5" s="74"/>
      <c r="K5" s="55"/>
      <c r="L5" s="58"/>
      <c r="M5" s="121">
        <v>32.96</v>
      </c>
      <c r="N5" s="122">
        <v>30.82</v>
      </c>
      <c r="O5" s="122">
        <v>35.21</v>
      </c>
      <c r="P5" s="125">
        <v>900</v>
      </c>
      <c r="Q5" s="162">
        <v>2851539</v>
      </c>
    </row>
    <row r="6" spans="1:17" ht="15" x14ac:dyDescent="0.25">
      <c r="A6" s="31" t="s">
        <v>49</v>
      </c>
      <c r="B6" s="82">
        <v>1989</v>
      </c>
      <c r="C6" s="73"/>
      <c r="D6" s="74"/>
      <c r="E6" s="74"/>
      <c r="F6" s="55"/>
      <c r="G6" s="55"/>
      <c r="H6" s="73"/>
      <c r="I6" s="74"/>
      <c r="J6" s="74"/>
      <c r="K6" s="55"/>
      <c r="L6" s="58"/>
      <c r="M6" s="121">
        <v>32.61</v>
      </c>
      <c r="N6" s="122">
        <v>30.49</v>
      </c>
      <c r="O6" s="122">
        <v>34.840000000000003</v>
      </c>
      <c r="P6" s="125">
        <v>894</v>
      </c>
      <c r="Q6" s="162">
        <v>2893019</v>
      </c>
    </row>
    <row r="7" spans="1:17" ht="15" x14ac:dyDescent="0.25">
      <c r="A7" s="31" t="s">
        <v>49</v>
      </c>
      <c r="B7" s="82">
        <v>1990</v>
      </c>
      <c r="C7" s="73"/>
      <c r="D7" s="74"/>
      <c r="E7" s="74"/>
      <c r="F7" s="55"/>
      <c r="G7" s="55"/>
      <c r="H7" s="73"/>
      <c r="I7" s="74"/>
      <c r="J7" s="74"/>
      <c r="K7" s="55"/>
      <c r="L7" s="58"/>
      <c r="M7" s="121">
        <v>32.090000000000003</v>
      </c>
      <c r="N7" s="122">
        <v>30</v>
      </c>
      <c r="O7" s="122">
        <v>34.28</v>
      </c>
      <c r="P7" s="125">
        <v>892</v>
      </c>
      <c r="Q7" s="162">
        <v>2923766</v>
      </c>
    </row>
    <row r="8" spans="1:17" ht="15" x14ac:dyDescent="0.25">
      <c r="A8" s="31" t="s">
        <v>49</v>
      </c>
      <c r="B8" s="82">
        <v>1991</v>
      </c>
      <c r="C8" s="73"/>
      <c r="D8" s="74"/>
      <c r="E8" s="74"/>
      <c r="F8" s="55"/>
      <c r="G8" s="55"/>
      <c r="H8" s="73"/>
      <c r="I8" s="74"/>
      <c r="J8" s="74"/>
      <c r="K8" s="55"/>
      <c r="L8" s="58"/>
      <c r="M8" s="121">
        <v>31.66</v>
      </c>
      <c r="N8" s="122">
        <v>29.6</v>
      </c>
      <c r="O8" s="122">
        <v>33.83</v>
      </c>
      <c r="P8" s="125">
        <v>891</v>
      </c>
      <c r="Q8" s="162">
        <v>2955665</v>
      </c>
    </row>
    <row r="9" spans="1:17" ht="15" x14ac:dyDescent="0.25">
      <c r="A9" s="31" t="s">
        <v>49</v>
      </c>
      <c r="B9" s="82">
        <v>1992</v>
      </c>
      <c r="C9" s="73"/>
      <c r="D9" s="74"/>
      <c r="E9" s="74"/>
      <c r="F9" s="55"/>
      <c r="G9" s="55"/>
      <c r="H9" s="73"/>
      <c r="I9" s="74"/>
      <c r="J9" s="74"/>
      <c r="K9" s="55"/>
      <c r="L9" s="58"/>
      <c r="M9" s="121">
        <v>29.98</v>
      </c>
      <c r="N9" s="122">
        <v>28</v>
      </c>
      <c r="O9" s="122">
        <v>32.07</v>
      </c>
      <c r="P9" s="125">
        <v>858</v>
      </c>
      <c r="Q9" s="162">
        <v>2992613</v>
      </c>
    </row>
    <row r="10" spans="1:17" ht="15" x14ac:dyDescent="0.25">
      <c r="A10" s="31" t="s">
        <v>49</v>
      </c>
      <c r="B10" s="82">
        <v>1993</v>
      </c>
      <c r="C10" s="73"/>
      <c r="D10" s="74"/>
      <c r="E10" s="74"/>
      <c r="F10" s="55"/>
      <c r="G10" s="55"/>
      <c r="H10" s="73"/>
      <c r="I10" s="74"/>
      <c r="J10" s="74"/>
      <c r="K10" s="55"/>
      <c r="L10" s="58"/>
      <c r="M10" s="121">
        <v>30.21</v>
      </c>
      <c r="N10" s="122">
        <v>28.24</v>
      </c>
      <c r="O10" s="122">
        <v>32.270000000000003</v>
      </c>
      <c r="P10" s="125">
        <v>887</v>
      </c>
      <c r="Q10" s="162">
        <v>3020455</v>
      </c>
    </row>
    <row r="11" spans="1:17" ht="15" x14ac:dyDescent="0.25">
      <c r="A11" s="31" t="s">
        <v>49</v>
      </c>
      <c r="B11" s="82">
        <v>1994</v>
      </c>
      <c r="C11" s="73"/>
      <c r="D11" s="74"/>
      <c r="E11" s="74"/>
      <c r="F11" s="55"/>
      <c r="G11" s="55"/>
      <c r="H11" s="73"/>
      <c r="I11" s="74"/>
      <c r="J11" s="74"/>
      <c r="K11" s="55"/>
      <c r="L11" s="58"/>
      <c r="M11" s="121">
        <v>27.91</v>
      </c>
      <c r="N11" s="122">
        <v>26.03</v>
      </c>
      <c r="O11" s="122">
        <v>29.89</v>
      </c>
      <c r="P11" s="125">
        <v>827</v>
      </c>
      <c r="Q11" s="162">
        <v>3032574</v>
      </c>
    </row>
    <row r="12" spans="1:17" ht="15" x14ac:dyDescent="0.25">
      <c r="A12" s="31" t="s">
        <v>49</v>
      </c>
      <c r="B12" s="82">
        <v>1995</v>
      </c>
      <c r="C12" s="73"/>
      <c r="D12" s="74"/>
      <c r="E12" s="74"/>
      <c r="F12" s="55"/>
      <c r="G12" s="55"/>
      <c r="H12" s="73"/>
      <c r="I12" s="74"/>
      <c r="J12" s="74"/>
      <c r="K12" s="55"/>
      <c r="L12" s="58"/>
      <c r="M12" s="121">
        <v>28.37</v>
      </c>
      <c r="N12" s="122">
        <v>26.49</v>
      </c>
      <c r="O12" s="122">
        <v>30.34</v>
      </c>
      <c r="P12" s="125">
        <v>856</v>
      </c>
      <c r="Q12" s="162">
        <v>3057113</v>
      </c>
    </row>
    <row r="13" spans="1:17" ht="15" x14ac:dyDescent="0.25">
      <c r="A13" s="31" t="s">
        <v>49</v>
      </c>
      <c r="B13" s="82">
        <v>1996</v>
      </c>
      <c r="C13" s="73"/>
      <c r="D13" s="74"/>
      <c r="E13" s="74"/>
      <c r="F13" s="55"/>
      <c r="G13" s="55"/>
      <c r="H13" s="73"/>
      <c r="I13" s="74"/>
      <c r="J13" s="74"/>
      <c r="K13" s="55"/>
      <c r="L13" s="58"/>
      <c r="M13" s="121">
        <v>28.65</v>
      </c>
      <c r="N13" s="122">
        <v>26.78</v>
      </c>
      <c r="O13" s="122">
        <v>30.61</v>
      </c>
      <c r="P13" s="125">
        <v>878</v>
      </c>
      <c r="Q13" s="162">
        <v>3096625</v>
      </c>
    </row>
    <row r="14" spans="1:17" ht="15" x14ac:dyDescent="0.25">
      <c r="A14" s="31" t="s">
        <v>49</v>
      </c>
      <c r="B14" s="82">
        <v>1997</v>
      </c>
      <c r="C14" s="73"/>
      <c r="D14" s="74"/>
      <c r="E14" s="74"/>
      <c r="F14" s="55"/>
      <c r="G14" s="55"/>
      <c r="H14" s="73"/>
      <c r="I14" s="74"/>
      <c r="J14" s="74"/>
      <c r="K14" s="55"/>
      <c r="L14" s="58"/>
      <c r="M14" s="121">
        <v>25.6</v>
      </c>
      <c r="N14" s="122">
        <v>23.86</v>
      </c>
      <c r="O14" s="122">
        <v>27.44</v>
      </c>
      <c r="P14" s="125">
        <v>804</v>
      </c>
      <c r="Q14" s="162">
        <v>3152414</v>
      </c>
    </row>
    <row r="15" spans="1:17" ht="15" x14ac:dyDescent="0.25">
      <c r="A15" s="31" t="s">
        <v>49</v>
      </c>
      <c r="B15" s="82">
        <v>1998</v>
      </c>
      <c r="C15" s="73"/>
      <c r="D15" s="74"/>
      <c r="E15" s="74"/>
      <c r="F15" s="55"/>
      <c r="G15" s="55"/>
      <c r="H15" s="73"/>
      <c r="I15" s="74"/>
      <c r="J15" s="74"/>
      <c r="K15" s="55"/>
      <c r="L15" s="58"/>
      <c r="M15" s="121">
        <v>26.11</v>
      </c>
      <c r="N15" s="122">
        <v>24.36</v>
      </c>
      <c r="O15" s="122">
        <v>27.94</v>
      </c>
      <c r="P15" s="125">
        <v>838</v>
      </c>
      <c r="Q15" s="162">
        <v>3200383</v>
      </c>
    </row>
    <row r="16" spans="1:17" ht="15" x14ac:dyDescent="0.25">
      <c r="A16" s="31" t="s">
        <v>49</v>
      </c>
      <c r="B16" s="82">
        <v>1999</v>
      </c>
      <c r="C16" s="73"/>
      <c r="D16" s="74"/>
      <c r="E16" s="74"/>
      <c r="F16" s="55"/>
      <c r="G16" s="55"/>
      <c r="H16" s="73"/>
      <c r="I16" s="74"/>
      <c r="J16" s="74"/>
      <c r="K16" s="55"/>
      <c r="L16" s="58"/>
      <c r="M16" s="121">
        <v>24.21</v>
      </c>
      <c r="N16" s="122">
        <v>22.56</v>
      </c>
      <c r="O16" s="122">
        <v>25.96</v>
      </c>
      <c r="P16" s="125">
        <v>800</v>
      </c>
      <c r="Q16" s="162">
        <v>3235369</v>
      </c>
    </row>
    <row r="17" spans="1:17" ht="15" x14ac:dyDescent="0.25">
      <c r="A17" s="31" t="s">
        <v>49</v>
      </c>
      <c r="B17" s="82">
        <v>2000</v>
      </c>
      <c r="C17" s="73"/>
      <c r="D17" s="74"/>
      <c r="E17" s="74"/>
      <c r="F17" s="55"/>
      <c r="G17" s="55"/>
      <c r="H17" s="73"/>
      <c r="I17" s="74"/>
      <c r="J17" s="74"/>
      <c r="K17" s="55"/>
      <c r="L17" s="58"/>
      <c r="M17" s="121">
        <v>24.73</v>
      </c>
      <c r="N17" s="122">
        <v>23.07</v>
      </c>
      <c r="O17" s="122">
        <v>26.47</v>
      </c>
      <c r="P17" s="125">
        <v>833</v>
      </c>
      <c r="Q17" s="162">
        <v>3269486</v>
      </c>
    </row>
    <row r="18" spans="1:17" ht="15" x14ac:dyDescent="0.25">
      <c r="A18" s="31" t="s">
        <v>49</v>
      </c>
      <c r="B18" s="82">
        <v>2001</v>
      </c>
      <c r="C18" s="73"/>
      <c r="D18" s="74"/>
      <c r="E18" s="74"/>
      <c r="F18" s="55"/>
      <c r="G18" s="55"/>
      <c r="H18" s="73"/>
      <c r="I18" s="74"/>
      <c r="J18" s="74"/>
      <c r="K18" s="55"/>
      <c r="L18" s="58"/>
      <c r="M18" s="121">
        <v>23.92</v>
      </c>
      <c r="N18" s="122">
        <v>22.3</v>
      </c>
      <c r="O18" s="122">
        <v>25.62</v>
      </c>
      <c r="P18" s="125">
        <v>816</v>
      </c>
      <c r="Q18" s="162">
        <v>3291302</v>
      </c>
    </row>
    <row r="19" spans="1:17" ht="15" x14ac:dyDescent="0.25">
      <c r="A19" s="31" t="s">
        <v>49</v>
      </c>
      <c r="B19" s="82">
        <v>2002</v>
      </c>
      <c r="C19" s="73"/>
      <c r="D19" s="74"/>
      <c r="E19" s="74"/>
      <c r="F19" s="55"/>
      <c r="G19" s="55"/>
      <c r="H19" s="73"/>
      <c r="I19" s="74"/>
      <c r="J19" s="74"/>
      <c r="K19" s="55"/>
      <c r="L19" s="58"/>
      <c r="M19" s="121">
        <v>24.02</v>
      </c>
      <c r="N19" s="122">
        <v>22.4</v>
      </c>
      <c r="O19" s="122">
        <v>25.73</v>
      </c>
      <c r="P19" s="125">
        <v>825</v>
      </c>
      <c r="Q19" s="162">
        <v>3277621</v>
      </c>
    </row>
    <row r="20" spans="1:17" ht="15" x14ac:dyDescent="0.25">
      <c r="A20" s="31" t="s">
        <v>49</v>
      </c>
      <c r="B20" s="82">
        <v>2003</v>
      </c>
      <c r="C20" s="73"/>
      <c r="D20" s="74"/>
      <c r="E20" s="74"/>
      <c r="F20" s="55"/>
      <c r="G20" s="55"/>
      <c r="H20" s="73"/>
      <c r="I20" s="74"/>
      <c r="J20" s="74"/>
      <c r="K20" s="55"/>
      <c r="L20" s="58"/>
      <c r="M20" s="121">
        <v>23.64</v>
      </c>
      <c r="N20" s="122">
        <v>22.05</v>
      </c>
      <c r="O20" s="122">
        <v>25.32</v>
      </c>
      <c r="P20" s="125">
        <v>827</v>
      </c>
      <c r="Q20" s="162">
        <v>3272987</v>
      </c>
    </row>
    <row r="21" spans="1:17" ht="15" x14ac:dyDescent="0.25">
      <c r="A21" s="31" t="s">
        <v>49</v>
      </c>
      <c r="B21" s="82">
        <v>2004</v>
      </c>
      <c r="C21" s="73"/>
      <c r="D21" s="74"/>
      <c r="E21" s="74"/>
      <c r="F21" s="55"/>
      <c r="G21" s="55"/>
      <c r="H21" s="73"/>
      <c r="I21" s="74"/>
      <c r="J21" s="74"/>
      <c r="K21" s="55"/>
      <c r="L21" s="58"/>
      <c r="M21" s="121">
        <v>23.06</v>
      </c>
      <c r="N21" s="122">
        <v>21.49</v>
      </c>
      <c r="O21" s="122">
        <v>24.71</v>
      </c>
      <c r="P21" s="125">
        <v>812</v>
      </c>
      <c r="Q21" s="162">
        <v>3268798</v>
      </c>
    </row>
    <row r="22" spans="1:17" ht="15" x14ac:dyDescent="0.25">
      <c r="A22" s="31" t="s">
        <v>49</v>
      </c>
      <c r="B22" s="82">
        <v>2005</v>
      </c>
      <c r="C22" s="73"/>
      <c r="D22" s="74"/>
      <c r="E22" s="74"/>
      <c r="F22" s="55"/>
      <c r="G22" s="55"/>
      <c r="H22" s="73"/>
      <c r="I22" s="74"/>
      <c r="J22" s="74"/>
      <c r="K22" s="55"/>
      <c r="L22" s="58"/>
      <c r="M22" s="121">
        <v>21.4</v>
      </c>
      <c r="N22" s="122">
        <v>19.899999999999999</v>
      </c>
      <c r="O22" s="122">
        <v>22.99</v>
      </c>
      <c r="P22" s="125">
        <v>764</v>
      </c>
      <c r="Q22" s="162">
        <v>3276690</v>
      </c>
    </row>
    <row r="23" spans="1:17" ht="15" x14ac:dyDescent="0.25">
      <c r="A23" s="31" t="s">
        <v>49</v>
      </c>
      <c r="B23" s="82">
        <v>2006</v>
      </c>
      <c r="C23" s="73"/>
      <c r="D23" s="74"/>
      <c r="E23" s="74"/>
      <c r="F23" s="55"/>
      <c r="G23" s="55"/>
      <c r="H23" s="73"/>
      <c r="I23" s="74"/>
      <c r="J23" s="74"/>
      <c r="K23" s="55"/>
      <c r="L23" s="58"/>
      <c r="M23" s="121">
        <v>22.77</v>
      </c>
      <c r="N23" s="122">
        <v>21.23</v>
      </c>
      <c r="O23" s="122">
        <v>24.4</v>
      </c>
      <c r="P23" s="125">
        <v>829</v>
      </c>
      <c r="Q23" s="162">
        <v>3290916</v>
      </c>
    </row>
    <row r="24" spans="1:17" ht="15" x14ac:dyDescent="0.25">
      <c r="A24" s="31" t="s">
        <v>49</v>
      </c>
      <c r="B24" s="82">
        <v>2007</v>
      </c>
      <c r="C24" s="73"/>
      <c r="D24" s="74"/>
      <c r="E24" s="74"/>
      <c r="F24" s="55"/>
      <c r="G24" s="55"/>
      <c r="H24" s="73"/>
      <c r="I24" s="74"/>
      <c r="J24" s="74"/>
      <c r="K24" s="55"/>
      <c r="L24" s="58"/>
      <c r="M24" s="121">
        <v>21.2</v>
      </c>
      <c r="N24" s="122">
        <v>19.72</v>
      </c>
      <c r="O24" s="122">
        <v>22.75</v>
      </c>
      <c r="P24" s="125">
        <v>788</v>
      </c>
      <c r="Q24" s="162">
        <v>3320999</v>
      </c>
    </row>
    <row r="25" spans="1:17" ht="15" x14ac:dyDescent="0.25">
      <c r="A25" s="31" t="s">
        <v>49</v>
      </c>
      <c r="B25" s="82">
        <v>2008</v>
      </c>
      <c r="C25" s="73"/>
      <c r="D25" s="74"/>
      <c r="E25" s="74"/>
      <c r="F25" s="55"/>
      <c r="G25" s="55"/>
      <c r="H25" s="73"/>
      <c r="I25" s="74"/>
      <c r="J25" s="74"/>
      <c r="K25" s="55"/>
      <c r="L25" s="58"/>
      <c r="M25" s="121">
        <v>20.58</v>
      </c>
      <c r="N25" s="122">
        <v>19.149999999999999</v>
      </c>
      <c r="O25" s="122">
        <v>22.1</v>
      </c>
      <c r="P25" s="125">
        <v>788</v>
      </c>
      <c r="Q25" s="162">
        <v>3370248</v>
      </c>
    </row>
    <row r="26" spans="1:17" ht="15" x14ac:dyDescent="0.25">
      <c r="A26" s="31" t="s">
        <v>49</v>
      </c>
      <c r="B26" s="82">
        <v>2009</v>
      </c>
      <c r="C26" s="73"/>
      <c r="D26" s="74"/>
      <c r="E26" s="74"/>
      <c r="F26" s="55"/>
      <c r="G26" s="55"/>
      <c r="H26" s="73"/>
      <c r="I26" s="74"/>
      <c r="J26" s="74"/>
      <c r="K26" s="55"/>
      <c r="L26" s="58"/>
      <c r="M26" s="121">
        <v>19.23</v>
      </c>
      <c r="N26" s="122">
        <v>17.86</v>
      </c>
      <c r="O26" s="122">
        <v>20.69</v>
      </c>
      <c r="P26" s="125">
        <v>747</v>
      </c>
      <c r="Q26" s="162">
        <v>3416603</v>
      </c>
    </row>
    <row r="27" spans="1:17" ht="15" x14ac:dyDescent="0.25">
      <c r="A27" s="31" t="s">
        <v>49</v>
      </c>
      <c r="B27" s="82">
        <v>2010</v>
      </c>
      <c r="C27" s="73"/>
      <c r="D27" s="74"/>
      <c r="E27" s="74"/>
      <c r="F27" s="55"/>
      <c r="G27" s="55"/>
      <c r="H27" s="73"/>
      <c r="I27" s="74"/>
      <c r="J27" s="74"/>
      <c r="K27" s="55"/>
      <c r="L27" s="58"/>
      <c r="M27" s="121">
        <v>19.510000000000002</v>
      </c>
      <c r="N27" s="122">
        <v>18.14</v>
      </c>
      <c r="O27" s="122">
        <v>20.95</v>
      </c>
      <c r="P27" s="125">
        <v>783</v>
      </c>
      <c r="Q27" s="162">
        <v>3454302</v>
      </c>
    </row>
    <row r="28" spans="1:17" ht="15" x14ac:dyDescent="0.25">
      <c r="A28" s="31" t="s">
        <v>49</v>
      </c>
      <c r="B28" s="82">
        <v>2011</v>
      </c>
      <c r="C28" s="73"/>
      <c r="D28" s="74"/>
      <c r="E28" s="74"/>
      <c r="F28" s="55"/>
      <c r="G28" s="55"/>
      <c r="H28" s="73"/>
      <c r="I28" s="74"/>
      <c r="J28" s="74"/>
      <c r="K28" s="55"/>
      <c r="L28" s="58"/>
      <c r="M28" s="121">
        <v>19.39</v>
      </c>
      <c r="N28" s="122">
        <v>18.03</v>
      </c>
      <c r="O28" s="122">
        <v>20.83</v>
      </c>
      <c r="P28" s="125">
        <v>785</v>
      </c>
      <c r="Q28" s="162">
        <v>3498530</v>
      </c>
    </row>
    <row r="29" spans="1:17" ht="15" x14ac:dyDescent="0.25">
      <c r="A29" s="31" t="s">
        <v>49</v>
      </c>
      <c r="B29" s="82">
        <v>2012</v>
      </c>
      <c r="C29" s="73"/>
      <c r="D29" s="74"/>
      <c r="E29" s="74"/>
      <c r="F29" s="55"/>
      <c r="G29" s="55"/>
      <c r="H29" s="73"/>
      <c r="I29" s="74"/>
      <c r="J29" s="74"/>
      <c r="K29" s="55"/>
      <c r="L29" s="58"/>
      <c r="M29" s="121">
        <v>19.8</v>
      </c>
      <c r="N29" s="122">
        <v>18.45</v>
      </c>
      <c r="O29" s="122">
        <v>21.24</v>
      </c>
      <c r="P29" s="125">
        <v>824</v>
      </c>
      <c r="Q29" s="162">
        <v>3545339</v>
      </c>
    </row>
    <row r="30" spans="1:17" ht="15" x14ac:dyDescent="0.25">
      <c r="A30" s="31" t="s">
        <v>49</v>
      </c>
      <c r="B30" s="82">
        <v>2013</v>
      </c>
      <c r="C30" s="73"/>
      <c r="D30" s="74"/>
      <c r="E30" s="74"/>
      <c r="F30" s="55"/>
      <c r="G30" s="55"/>
      <c r="H30" s="73"/>
      <c r="I30" s="74"/>
      <c r="J30" s="74"/>
      <c r="K30" s="55"/>
      <c r="L30" s="58"/>
      <c r="M30" s="121">
        <v>18.72</v>
      </c>
      <c r="N30" s="122">
        <v>17.420000000000002</v>
      </c>
      <c r="O30" s="122">
        <v>20.09</v>
      </c>
      <c r="P30" s="125">
        <v>800</v>
      </c>
      <c r="Q30" s="162">
        <v>3594375</v>
      </c>
    </row>
    <row r="31" spans="1:17" ht="15" x14ac:dyDescent="0.25">
      <c r="A31" s="31" t="s">
        <v>49</v>
      </c>
      <c r="B31" s="82">
        <v>2014</v>
      </c>
      <c r="C31" s="73"/>
      <c r="D31" s="74"/>
      <c r="E31" s="74"/>
      <c r="F31" s="55"/>
      <c r="G31" s="55"/>
      <c r="H31" s="73"/>
      <c r="I31" s="74"/>
      <c r="J31" s="74"/>
      <c r="K31" s="55"/>
      <c r="L31" s="58"/>
      <c r="M31" s="121">
        <v>17.489999999999998</v>
      </c>
      <c r="N31" s="122">
        <v>16.239999999999998</v>
      </c>
      <c r="O31" s="122">
        <v>18.82</v>
      </c>
      <c r="P31" s="125">
        <v>755</v>
      </c>
      <c r="Q31" s="162">
        <v>3641132</v>
      </c>
    </row>
    <row r="32" spans="1:17" ht="15" x14ac:dyDescent="0.25">
      <c r="A32" s="31" t="s">
        <v>49</v>
      </c>
      <c r="B32" s="82">
        <v>2015</v>
      </c>
      <c r="C32" s="73"/>
      <c r="D32" s="74"/>
      <c r="E32" s="74"/>
      <c r="F32" s="55"/>
      <c r="G32" s="55"/>
      <c r="H32" s="73"/>
      <c r="I32" s="74"/>
      <c r="J32" s="74"/>
      <c r="K32" s="55"/>
      <c r="L32" s="58"/>
      <c r="M32" s="121">
        <v>17.78</v>
      </c>
      <c r="N32" s="122">
        <v>16.54</v>
      </c>
      <c r="O32" s="122">
        <v>19.100000000000001</v>
      </c>
      <c r="P32" s="125">
        <v>788</v>
      </c>
      <c r="Q32" s="162">
        <v>3685750</v>
      </c>
    </row>
    <row r="33" spans="1:26" ht="15" x14ac:dyDescent="0.25">
      <c r="A33" s="31" t="s">
        <v>49</v>
      </c>
      <c r="B33" s="82">
        <v>2016</v>
      </c>
      <c r="C33" s="73"/>
      <c r="D33" s="74"/>
      <c r="E33" s="74"/>
      <c r="F33" s="55"/>
      <c r="G33" s="55"/>
      <c r="H33" s="73"/>
      <c r="I33" s="74"/>
      <c r="J33" s="74"/>
      <c r="K33" s="55"/>
      <c r="L33" s="58"/>
      <c r="M33" s="121">
        <v>16.239999999999998</v>
      </c>
      <c r="N33" s="122">
        <v>15.06</v>
      </c>
      <c r="O33" s="122">
        <v>17.489999999999998</v>
      </c>
      <c r="P33" s="125">
        <v>733</v>
      </c>
      <c r="Q33" s="162">
        <v>3712486</v>
      </c>
    </row>
    <row r="34" spans="1:26" ht="15" x14ac:dyDescent="0.25">
      <c r="A34" s="31" t="s">
        <v>49</v>
      </c>
      <c r="B34" s="82">
        <v>2017</v>
      </c>
      <c r="C34" s="73"/>
      <c r="D34" s="74"/>
      <c r="E34" s="74"/>
      <c r="F34" s="55"/>
      <c r="G34" s="55"/>
      <c r="H34" s="73"/>
      <c r="I34" s="74"/>
      <c r="J34" s="74"/>
      <c r="K34" s="55"/>
      <c r="L34" s="58"/>
      <c r="M34" s="121">
        <v>17.93</v>
      </c>
      <c r="N34" s="122">
        <v>16.690000000000001</v>
      </c>
      <c r="O34" s="122">
        <v>19.239999999999998</v>
      </c>
      <c r="P34" s="125">
        <v>807</v>
      </c>
      <c r="Q34" s="162">
        <v>3724783</v>
      </c>
    </row>
    <row r="35" spans="1:26" ht="15" x14ac:dyDescent="0.25">
      <c r="A35" s="31" t="s">
        <v>49</v>
      </c>
      <c r="B35" s="82">
        <v>2018</v>
      </c>
      <c r="C35" s="73"/>
      <c r="D35" s="74"/>
      <c r="E35" s="74"/>
      <c r="F35" s="55"/>
      <c r="G35" s="55"/>
      <c r="H35" s="73"/>
      <c r="I35" s="74"/>
      <c r="J35" s="74"/>
      <c r="K35" s="55"/>
      <c r="L35" s="58"/>
      <c r="M35" s="121">
        <v>16.22</v>
      </c>
      <c r="N35" s="122">
        <v>15.06</v>
      </c>
      <c r="O35" s="122">
        <v>17.45</v>
      </c>
      <c r="P35" s="125">
        <v>754</v>
      </c>
      <c r="Q35" s="162">
        <v>3730319</v>
      </c>
    </row>
    <row r="36" spans="1:26" ht="15" x14ac:dyDescent="0.25">
      <c r="A36" s="31" t="s">
        <v>49</v>
      </c>
      <c r="B36" s="82">
        <v>2019</v>
      </c>
      <c r="C36" s="73"/>
      <c r="D36" s="74"/>
      <c r="E36" s="74"/>
      <c r="F36" s="55"/>
      <c r="G36" s="55"/>
      <c r="H36" s="73"/>
      <c r="I36" s="74"/>
      <c r="J36" s="74"/>
      <c r="K36" s="55"/>
      <c r="L36" s="58"/>
      <c r="M36" s="121">
        <v>16.559999999999999</v>
      </c>
      <c r="N36" s="122">
        <v>15.39</v>
      </c>
      <c r="O36" s="122">
        <v>17.79</v>
      </c>
      <c r="P36" s="125">
        <v>774</v>
      </c>
      <c r="Q36" s="162">
        <v>3724588</v>
      </c>
    </row>
    <row r="37" spans="1:26" ht="15" x14ac:dyDescent="0.25">
      <c r="A37" s="31" t="s">
        <v>49</v>
      </c>
      <c r="B37" s="82">
        <v>2020</v>
      </c>
      <c r="C37" s="73"/>
      <c r="D37" s="74"/>
      <c r="E37" s="74"/>
      <c r="F37" s="55"/>
      <c r="G37" s="55"/>
      <c r="H37" s="73"/>
      <c r="I37" s="74"/>
      <c r="J37" s="74"/>
      <c r="K37" s="55"/>
      <c r="L37" s="58"/>
      <c r="M37" s="121">
        <v>16.2</v>
      </c>
      <c r="N37" s="122">
        <v>15.04</v>
      </c>
      <c r="O37" s="122">
        <v>17.420000000000002</v>
      </c>
      <c r="P37" s="125">
        <v>759</v>
      </c>
      <c r="Q37" s="162">
        <v>3704497</v>
      </c>
    </row>
    <row r="38" spans="1:26" ht="15" x14ac:dyDescent="0.25">
      <c r="A38" s="31" t="s">
        <v>49</v>
      </c>
      <c r="B38" s="82">
        <v>2021</v>
      </c>
      <c r="C38" s="73"/>
      <c r="D38" s="74"/>
      <c r="E38" s="74"/>
      <c r="F38" s="55"/>
      <c r="G38" s="55"/>
      <c r="H38" s="73"/>
      <c r="I38" s="74"/>
      <c r="J38" s="74"/>
      <c r="K38" s="55"/>
      <c r="L38" s="58"/>
      <c r="M38" s="121">
        <v>16.600000000000001</v>
      </c>
      <c r="N38" s="122">
        <v>15.43</v>
      </c>
      <c r="O38" s="122">
        <v>17.84</v>
      </c>
      <c r="P38" s="125">
        <v>783</v>
      </c>
      <c r="Q38" s="162">
        <v>3619872</v>
      </c>
    </row>
    <row r="39" spans="1:26" ht="15" x14ac:dyDescent="0.25">
      <c r="A39" s="31" t="s">
        <v>49</v>
      </c>
      <c r="B39" s="82">
        <v>2022</v>
      </c>
      <c r="C39" s="73"/>
      <c r="D39" s="74"/>
      <c r="E39" s="74"/>
      <c r="F39" s="55"/>
      <c r="G39" s="55"/>
      <c r="H39" s="73"/>
      <c r="I39" s="74"/>
      <c r="J39" s="74"/>
      <c r="K39" s="55"/>
      <c r="L39" s="58"/>
      <c r="M39" s="121">
        <v>15.44</v>
      </c>
      <c r="N39" s="122">
        <v>14.33</v>
      </c>
      <c r="O39" s="122">
        <v>16.61</v>
      </c>
      <c r="P39" s="125">
        <v>747</v>
      </c>
      <c r="Q39" s="162">
        <v>3598835</v>
      </c>
    </row>
    <row r="40" spans="1:26" ht="15" x14ac:dyDescent="0.25">
      <c r="A40" s="31" t="s">
        <v>49</v>
      </c>
      <c r="B40" s="82" t="s">
        <v>114</v>
      </c>
      <c r="C40" s="73"/>
      <c r="D40" s="74"/>
      <c r="E40" s="74"/>
      <c r="F40" s="55"/>
      <c r="G40" s="55"/>
      <c r="H40" s="73"/>
      <c r="I40" s="74"/>
      <c r="J40" s="74"/>
      <c r="K40" s="55"/>
      <c r="L40" s="58"/>
      <c r="M40" s="121">
        <v>16.190000000000001</v>
      </c>
      <c r="N40" s="122">
        <v>15.67</v>
      </c>
      <c r="O40" s="122">
        <v>16.72</v>
      </c>
      <c r="P40" s="125">
        <v>3817</v>
      </c>
      <c r="Q40" s="162">
        <v>18378111</v>
      </c>
    </row>
    <row r="41" spans="1:26" ht="15" x14ac:dyDescent="0.25">
      <c r="A41" s="31" t="s">
        <v>107</v>
      </c>
      <c r="B41" s="82">
        <v>1988</v>
      </c>
      <c r="C41" s="73"/>
      <c r="D41" s="74"/>
      <c r="E41" s="74"/>
      <c r="F41" s="55"/>
      <c r="G41" s="55"/>
      <c r="H41" s="73"/>
      <c r="I41" s="74"/>
      <c r="J41" s="74"/>
      <c r="K41" s="55"/>
      <c r="L41" s="58"/>
      <c r="M41" s="121" t="s">
        <v>216</v>
      </c>
      <c r="N41" s="122" t="s">
        <v>216</v>
      </c>
      <c r="O41" s="122" t="s">
        <v>216</v>
      </c>
      <c r="P41" s="125" t="s">
        <v>216</v>
      </c>
      <c r="Q41" s="162">
        <v>13302</v>
      </c>
    </row>
    <row r="42" spans="1:26" ht="15" x14ac:dyDescent="0.25">
      <c r="A42" s="31" t="s">
        <v>107</v>
      </c>
      <c r="B42" s="82">
        <v>1989</v>
      </c>
      <c r="C42" s="73"/>
      <c r="D42" s="74"/>
      <c r="E42" s="74"/>
      <c r="F42" s="55"/>
      <c r="G42" s="55"/>
      <c r="H42" s="73"/>
      <c r="I42" s="74"/>
      <c r="J42" s="74"/>
      <c r="K42" s="55"/>
      <c r="L42" s="58"/>
      <c r="M42" s="121" t="s">
        <v>216</v>
      </c>
      <c r="N42" s="122" t="s">
        <v>216</v>
      </c>
      <c r="O42" s="122" t="s">
        <v>216</v>
      </c>
      <c r="P42" s="125" t="s">
        <v>216</v>
      </c>
      <c r="Q42" s="162">
        <v>13460</v>
      </c>
    </row>
    <row r="43" spans="1:26" ht="15" x14ac:dyDescent="0.25">
      <c r="A43" s="31" t="s">
        <v>107</v>
      </c>
      <c r="B43" s="82">
        <v>1990</v>
      </c>
      <c r="C43" s="73"/>
      <c r="D43" s="74"/>
      <c r="E43" s="74"/>
      <c r="F43" s="55"/>
      <c r="G43" s="55"/>
      <c r="H43" s="73"/>
      <c r="I43" s="74"/>
      <c r="J43" s="74"/>
      <c r="K43" s="55"/>
      <c r="L43" s="58"/>
      <c r="M43" s="121" t="s">
        <v>216</v>
      </c>
      <c r="N43" s="122" t="s">
        <v>216</v>
      </c>
      <c r="O43" s="122" t="s">
        <v>216</v>
      </c>
      <c r="P43" s="125" t="s">
        <v>216</v>
      </c>
      <c r="Q43" s="162">
        <v>13855</v>
      </c>
    </row>
    <row r="44" spans="1:26" ht="15" x14ac:dyDescent="0.25">
      <c r="A44" s="31" t="s">
        <v>107</v>
      </c>
      <c r="B44" s="82">
        <v>1991</v>
      </c>
      <c r="C44" s="73"/>
      <c r="D44" s="74"/>
      <c r="E44" s="74"/>
      <c r="F44" s="55"/>
      <c r="G44" s="55"/>
      <c r="H44" s="73"/>
      <c r="I44" s="74"/>
      <c r="J44" s="74"/>
      <c r="K44" s="55"/>
      <c r="L44" s="58"/>
      <c r="M44" s="121" t="s">
        <v>216</v>
      </c>
      <c r="N44" s="122" t="s">
        <v>216</v>
      </c>
      <c r="O44" s="122" t="s">
        <v>216</v>
      </c>
      <c r="P44" s="125" t="s">
        <v>216</v>
      </c>
      <c r="Q44" s="162">
        <v>13823</v>
      </c>
    </row>
    <row r="45" spans="1:26" ht="15" x14ac:dyDescent="0.25">
      <c r="A45" s="31" t="s">
        <v>107</v>
      </c>
      <c r="B45" s="82">
        <v>1992</v>
      </c>
      <c r="C45" s="73"/>
      <c r="D45" s="74"/>
      <c r="E45" s="74"/>
      <c r="F45" s="55"/>
      <c r="G45" s="55"/>
      <c r="H45" s="73"/>
      <c r="I45" s="74"/>
      <c r="J45" s="74"/>
      <c r="K45" s="55"/>
      <c r="L45" s="58"/>
      <c r="M45" s="121" t="s">
        <v>216</v>
      </c>
      <c r="N45" s="122" t="s">
        <v>216</v>
      </c>
      <c r="O45" s="122" t="s">
        <v>216</v>
      </c>
      <c r="P45" s="125" t="s">
        <v>216</v>
      </c>
      <c r="Q45" s="162">
        <v>13890</v>
      </c>
    </row>
    <row r="46" spans="1:26" ht="15" x14ac:dyDescent="0.25">
      <c r="A46" s="31" t="s">
        <v>107</v>
      </c>
      <c r="B46" s="82">
        <v>1993</v>
      </c>
      <c r="C46" s="73"/>
      <c r="D46" s="74"/>
      <c r="E46" s="74"/>
      <c r="F46" s="55"/>
      <c r="G46" s="55"/>
      <c r="H46" s="73"/>
      <c r="I46" s="74"/>
      <c r="J46" s="74"/>
      <c r="K46" s="55"/>
      <c r="L46" s="58"/>
      <c r="M46" s="121" t="s">
        <v>216</v>
      </c>
      <c r="N46" s="122" t="s">
        <v>216</v>
      </c>
      <c r="O46" s="122" t="s">
        <v>216</v>
      </c>
      <c r="P46" s="125" t="s">
        <v>216</v>
      </c>
      <c r="Q46" s="162">
        <v>13942</v>
      </c>
      <c r="Z46" s="7" t="s">
        <v>35</v>
      </c>
    </row>
    <row r="47" spans="1:26" ht="15" x14ac:dyDescent="0.25">
      <c r="A47" s="31" t="s">
        <v>107</v>
      </c>
      <c r="B47" s="82">
        <v>1994</v>
      </c>
      <c r="C47" s="73"/>
      <c r="D47" s="74"/>
      <c r="E47" s="74"/>
      <c r="F47" s="55"/>
      <c r="G47" s="55"/>
      <c r="H47" s="73"/>
      <c r="I47" s="74"/>
      <c r="J47" s="74"/>
      <c r="K47" s="55"/>
      <c r="L47" s="58"/>
      <c r="M47" s="121" t="s">
        <v>216</v>
      </c>
      <c r="N47" s="122" t="s">
        <v>216</v>
      </c>
      <c r="O47" s="122" t="s">
        <v>216</v>
      </c>
      <c r="P47" s="125" t="s">
        <v>216</v>
      </c>
      <c r="Q47" s="162">
        <v>13903</v>
      </c>
    </row>
    <row r="48" spans="1:26" ht="15" x14ac:dyDescent="0.25">
      <c r="A48" s="31" t="s">
        <v>107</v>
      </c>
      <c r="B48" s="82">
        <v>1995</v>
      </c>
      <c r="C48" s="73"/>
      <c r="D48" s="74"/>
      <c r="E48" s="74"/>
      <c r="F48" s="55"/>
      <c r="G48" s="55"/>
      <c r="H48" s="73"/>
      <c r="I48" s="74"/>
      <c r="J48" s="74"/>
      <c r="K48" s="55"/>
      <c r="L48" s="58"/>
      <c r="M48" s="121" t="s">
        <v>216</v>
      </c>
      <c r="N48" s="122" t="s">
        <v>216</v>
      </c>
      <c r="O48" s="122" t="s">
        <v>216</v>
      </c>
      <c r="P48" s="125" t="s">
        <v>216</v>
      </c>
      <c r="Q48" s="162">
        <v>13874</v>
      </c>
    </row>
    <row r="49" spans="1:17" ht="15" x14ac:dyDescent="0.25">
      <c r="A49" s="31" t="s">
        <v>107</v>
      </c>
      <c r="B49" s="82">
        <v>1996</v>
      </c>
      <c r="C49" s="73"/>
      <c r="D49" s="74"/>
      <c r="E49" s="74"/>
      <c r="F49" s="55"/>
      <c r="G49" s="55"/>
      <c r="H49" s="73"/>
      <c r="I49" s="74"/>
      <c r="J49" s="74"/>
      <c r="K49" s="55"/>
      <c r="L49" s="58"/>
      <c r="M49" s="121" t="s">
        <v>216</v>
      </c>
      <c r="N49" s="122" t="s">
        <v>216</v>
      </c>
      <c r="O49" s="122" t="s">
        <v>216</v>
      </c>
      <c r="P49" s="125" t="s">
        <v>216</v>
      </c>
      <c r="Q49" s="162">
        <v>13966</v>
      </c>
    </row>
    <row r="50" spans="1:17" ht="15" x14ac:dyDescent="0.25">
      <c r="A50" s="31" t="s">
        <v>107</v>
      </c>
      <c r="B50" s="82">
        <v>1997</v>
      </c>
      <c r="C50" s="73"/>
      <c r="D50" s="74"/>
      <c r="E50" s="74"/>
      <c r="F50" s="55"/>
      <c r="G50" s="55"/>
      <c r="H50" s="73"/>
      <c r="I50" s="74"/>
      <c r="J50" s="74"/>
      <c r="K50" s="55"/>
      <c r="L50" s="58"/>
      <c r="M50" s="121" t="s">
        <v>216</v>
      </c>
      <c r="N50" s="122" t="s">
        <v>216</v>
      </c>
      <c r="O50" s="122" t="s">
        <v>216</v>
      </c>
      <c r="P50" s="125" t="s">
        <v>216</v>
      </c>
      <c r="Q50" s="162">
        <v>14061</v>
      </c>
    </row>
    <row r="51" spans="1:17" ht="15" x14ac:dyDescent="0.25">
      <c r="A51" s="31" t="s">
        <v>107</v>
      </c>
      <c r="B51" s="82">
        <v>1998</v>
      </c>
      <c r="C51" s="73"/>
      <c r="D51" s="74"/>
      <c r="E51" s="74"/>
      <c r="F51" s="55"/>
      <c r="G51" s="55"/>
      <c r="H51" s="73"/>
      <c r="I51" s="74"/>
      <c r="J51" s="74"/>
      <c r="K51" s="55"/>
      <c r="L51" s="58"/>
      <c r="M51" s="121" t="s">
        <v>216</v>
      </c>
      <c r="N51" s="122" t="s">
        <v>216</v>
      </c>
      <c r="O51" s="122" t="s">
        <v>216</v>
      </c>
      <c r="P51" s="125" t="s">
        <v>216</v>
      </c>
      <c r="Q51" s="162">
        <v>14228</v>
      </c>
    </row>
    <row r="52" spans="1:17" ht="15" x14ac:dyDescent="0.25">
      <c r="A52" s="31" t="s">
        <v>107</v>
      </c>
      <c r="B52" s="82">
        <v>1999</v>
      </c>
      <c r="C52" s="73"/>
      <c r="D52" s="74"/>
      <c r="E52" s="74"/>
      <c r="F52" s="55"/>
      <c r="G52" s="55"/>
      <c r="H52" s="73"/>
      <c r="I52" s="74"/>
      <c r="J52" s="74"/>
      <c r="K52" s="55"/>
      <c r="L52" s="58"/>
      <c r="M52" s="121" t="s">
        <v>216</v>
      </c>
      <c r="N52" s="122" t="s">
        <v>216</v>
      </c>
      <c r="O52" s="122" t="s">
        <v>216</v>
      </c>
      <c r="P52" s="125" t="s">
        <v>216</v>
      </c>
      <c r="Q52" s="162">
        <v>14264</v>
      </c>
    </row>
    <row r="53" spans="1:17" ht="15" x14ac:dyDescent="0.25">
      <c r="A53" s="31" t="s">
        <v>107</v>
      </c>
      <c r="B53" s="82">
        <v>2000</v>
      </c>
      <c r="C53" s="73"/>
      <c r="D53" s="74"/>
      <c r="E53" s="74"/>
      <c r="F53" s="55"/>
      <c r="G53" s="55"/>
      <c r="H53" s="73"/>
      <c r="I53" s="74"/>
      <c r="J53" s="74"/>
      <c r="K53" s="55"/>
      <c r="L53" s="58"/>
      <c r="M53" s="121" t="s">
        <v>216</v>
      </c>
      <c r="N53" s="122" t="s">
        <v>216</v>
      </c>
      <c r="O53" s="122" t="s">
        <v>216</v>
      </c>
      <c r="P53" s="125" t="s">
        <v>216</v>
      </c>
      <c r="Q53" s="162">
        <v>14346</v>
      </c>
    </row>
    <row r="54" spans="1:17" ht="15" x14ac:dyDescent="0.25">
      <c r="A54" s="31" t="s">
        <v>107</v>
      </c>
      <c r="B54" s="82">
        <v>2001</v>
      </c>
      <c r="C54" s="73"/>
      <c r="D54" s="74"/>
      <c r="E54" s="74"/>
      <c r="F54" s="55"/>
      <c r="G54" s="55"/>
      <c r="H54" s="73"/>
      <c r="I54" s="74"/>
      <c r="J54" s="74"/>
      <c r="K54" s="55"/>
      <c r="L54" s="58"/>
      <c r="M54" s="121" t="s">
        <v>216</v>
      </c>
      <c r="N54" s="122" t="s">
        <v>216</v>
      </c>
      <c r="O54" s="122" t="s">
        <v>216</v>
      </c>
      <c r="P54" s="125" t="s">
        <v>216</v>
      </c>
      <c r="Q54" s="162">
        <v>14108</v>
      </c>
    </row>
    <row r="55" spans="1:17" ht="15" x14ac:dyDescent="0.25">
      <c r="A55" s="31" t="s">
        <v>107</v>
      </c>
      <c r="B55" s="82">
        <v>2002</v>
      </c>
      <c r="C55" s="73"/>
      <c r="D55" s="74"/>
      <c r="E55" s="74"/>
      <c r="F55" s="55"/>
      <c r="G55" s="55"/>
      <c r="H55" s="73"/>
      <c r="I55" s="74"/>
      <c r="J55" s="74"/>
      <c r="K55" s="55"/>
      <c r="L55" s="58"/>
      <c r="M55" s="121" t="s">
        <v>216</v>
      </c>
      <c r="N55" s="122" t="s">
        <v>216</v>
      </c>
      <c r="O55" s="122" t="s">
        <v>216</v>
      </c>
      <c r="P55" s="125" t="s">
        <v>216</v>
      </c>
      <c r="Q55" s="162">
        <v>13754</v>
      </c>
    </row>
    <row r="56" spans="1:17" ht="15" x14ac:dyDescent="0.25">
      <c r="A56" s="31" t="s">
        <v>107</v>
      </c>
      <c r="B56" s="82">
        <v>2003</v>
      </c>
      <c r="C56" s="73"/>
      <c r="D56" s="74"/>
      <c r="E56" s="74"/>
      <c r="F56" s="55"/>
      <c r="G56" s="55"/>
      <c r="H56" s="73"/>
      <c r="I56" s="74"/>
      <c r="J56" s="74"/>
      <c r="K56" s="55"/>
      <c r="L56" s="58"/>
      <c r="M56" s="121" t="s">
        <v>216</v>
      </c>
      <c r="N56" s="122" t="s">
        <v>216</v>
      </c>
      <c r="O56" s="122" t="s">
        <v>216</v>
      </c>
      <c r="P56" s="125" t="s">
        <v>216</v>
      </c>
      <c r="Q56" s="162">
        <v>13437</v>
      </c>
    </row>
    <row r="57" spans="1:17" ht="15" x14ac:dyDescent="0.25">
      <c r="A57" s="31" t="s">
        <v>107</v>
      </c>
      <c r="B57" s="82">
        <v>2004</v>
      </c>
      <c r="C57" s="73"/>
      <c r="D57" s="74"/>
      <c r="E57" s="74"/>
      <c r="F57" s="55"/>
      <c r="G57" s="55"/>
      <c r="H57" s="73"/>
      <c r="I57" s="74"/>
      <c r="J57" s="74"/>
      <c r="K57" s="55"/>
      <c r="L57" s="58"/>
      <c r="M57" s="121" t="s">
        <v>216</v>
      </c>
      <c r="N57" s="122" t="s">
        <v>216</v>
      </c>
      <c r="O57" s="122" t="s">
        <v>216</v>
      </c>
      <c r="P57" s="125" t="s">
        <v>216</v>
      </c>
      <c r="Q57" s="162">
        <v>13102</v>
      </c>
    </row>
    <row r="58" spans="1:17" ht="15" x14ac:dyDescent="0.25">
      <c r="A58" s="31" t="s">
        <v>107</v>
      </c>
      <c r="B58" s="82">
        <v>2005</v>
      </c>
      <c r="C58" s="73"/>
      <c r="D58" s="74"/>
      <c r="E58" s="74"/>
      <c r="F58" s="55"/>
      <c r="G58" s="55"/>
      <c r="H58" s="73"/>
      <c r="I58" s="74"/>
      <c r="J58" s="74"/>
      <c r="K58" s="55"/>
      <c r="L58" s="58"/>
      <c r="M58" s="121" t="s">
        <v>216</v>
      </c>
      <c r="N58" s="122" t="s">
        <v>216</v>
      </c>
      <c r="O58" s="122" t="s">
        <v>216</v>
      </c>
      <c r="P58" s="125" t="s">
        <v>216</v>
      </c>
      <c r="Q58" s="162">
        <v>12936</v>
      </c>
    </row>
    <row r="59" spans="1:17" ht="15" x14ac:dyDescent="0.25">
      <c r="A59" s="31" t="s">
        <v>107</v>
      </c>
      <c r="B59" s="82">
        <v>2006</v>
      </c>
      <c r="C59" s="73"/>
      <c r="D59" s="74"/>
      <c r="E59" s="74"/>
      <c r="F59" s="55"/>
      <c r="G59" s="55"/>
      <c r="H59" s="73"/>
      <c r="I59" s="74"/>
      <c r="J59" s="74"/>
      <c r="K59" s="55"/>
      <c r="L59" s="58"/>
      <c r="M59" s="121" t="s">
        <v>216</v>
      </c>
      <c r="N59" s="122" t="s">
        <v>216</v>
      </c>
      <c r="O59" s="122" t="s">
        <v>216</v>
      </c>
      <c r="P59" s="125" t="s">
        <v>216</v>
      </c>
      <c r="Q59" s="162">
        <v>12664</v>
      </c>
    </row>
    <row r="60" spans="1:17" ht="15" x14ac:dyDescent="0.25">
      <c r="A60" s="31" t="s">
        <v>107</v>
      </c>
      <c r="B60" s="82">
        <v>2007</v>
      </c>
      <c r="C60" s="73"/>
      <c r="D60" s="74"/>
      <c r="E60" s="74"/>
      <c r="F60" s="55"/>
      <c r="G60" s="55"/>
      <c r="H60" s="73"/>
      <c r="I60" s="74"/>
      <c r="J60" s="74"/>
      <c r="K60" s="55"/>
      <c r="L60" s="58"/>
      <c r="M60" s="121" t="s">
        <v>216</v>
      </c>
      <c r="N60" s="122" t="s">
        <v>216</v>
      </c>
      <c r="O60" s="122" t="s">
        <v>216</v>
      </c>
      <c r="P60" s="125" t="s">
        <v>216</v>
      </c>
      <c r="Q60" s="162">
        <v>12401</v>
      </c>
    </row>
    <row r="61" spans="1:17" ht="15" x14ac:dyDescent="0.25">
      <c r="A61" s="31" t="s">
        <v>107</v>
      </c>
      <c r="B61" s="82">
        <v>2008</v>
      </c>
      <c r="C61" s="73"/>
      <c r="D61" s="74"/>
      <c r="E61" s="74"/>
      <c r="F61" s="55"/>
      <c r="G61" s="55"/>
      <c r="H61" s="73"/>
      <c r="I61" s="74"/>
      <c r="J61" s="74"/>
      <c r="K61" s="55"/>
      <c r="L61" s="58"/>
      <c r="M61" s="121" t="s">
        <v>216</v>
      </c>
      <c r="N61" s="122" t="s">
        <v>216</v>
      </c>
      <c r="O61" s="122" t="s">
        <v>216</v>
      </c>
      <c r="P61" s="125" t="s">
        <v>216</v>
      </c>
      <c r="Q61" s="162">
        <v>12341</v>
      </c>
    </row>
    <row r="62" spans="1:17" ht="15" x14ac:dyDescent="0.25">
      <c r="A62" s="31" t="s">
        <v>107</v>
      </c>
      <c r="B62" s="82">
        <v>2009</v>
      </c>
      <c r="C62" s="73"/>
      <c r="D62" s="74"/>
      <c r="E62" s="74"/>
      <c r="F62" s="55"/>
      <c r="G62" s="55"/>
      <c r="H62" s="73"/>
      <c r="I62" s="74"/>
      <c r="J62" s="74"/>
      <c r="K62" s="55"/>
      <c r="L62" s="58"/>
      <c r="M62" s="121" t="s">
        <v>216</v>
      </c>
      <c r="N62" s="122" t="s">
        <v>216</v>
      </c>
      <c r="O62" s="122" t="s">
        <v>216</v>
      </c>
      <c r="P62" s="125" t="s">
        <v>216</v>
      </c>
      <c r="Q62" s="162">
        <v>12189</v>
      </c>
    </row>
    <row r="63" spans="1:17" ht="15" x14ac:dyDescent="0.25">
      <c r="A63" s="31" t="s">
        <v>107</v>
      </c>
      <c r="B63" s="82">
        <v>2010</v>
      </c>
      <c r="C63" s="73"/>
      <c r="D63" s="74"/>
      <c r="E63" s="74"/>
      <c r="F63" s="55"/>
      <c r="G63" s="55"/>
      <c r="H63" s="73"/>
      <c r="I63" s="74"/>
      <c r="J63" s="74"/>
      <c r="K63" s="55"/>
      <c r="L63" s="58"/>
      <c r="M63" s="121" t="s">
        <v>216</v>
      </c>
      <c r="N63" s="122" t="s">
        <v>216</v>
      </c>
      <c r="O63" s="122" t="s">
        <v>216</v>
      </c>
      <c r="P63" s="125" t="s">
        <v>216</v>
      </c>
      <c r="Q63" s="162">
        <v>12197</v>
      </c>
    </row>
    <row r="64" spans="1:17" ht="15" x14ac:dyDescent="0.25">
      <c r="A64" s="31" t="s">
        <v>107</v>
      </c>
      <c r="B64" s="82">
        <v>2011</v>
      </c>
      <c r="C64" s="73"/>
      <c r="D64" s="74"/>
      <c r="E64" s="74"/>
      <c r="F64" s="55"/>
      <c r="G64" s="55"/>
      <c r="H64" s="73"/>
      <c r="I64" s="74"/>
      <c r="J64" s="74"/>
      <c r="K64" s="55"/>
      <c r="L64" s="58"/>
      <c r="M64" s="121" t="s">
        <v>216</v>
      </c>
      <c r="N64" s="122" t="s">
        <v>216</v>
      </c>
      <c r="O64" s="122" t="s">
        <v>216</v>
      </c>
      <c r="P64" s="125" t="s">
        <v>216</v>
      </c>
      <c r="Q64" s="162">
        <v>12234</v>
      </c>
    </row>
    <row r="65" spans="1:17" ht="15" x14ac:dyDescent="0.25">
      <c r="A65" s="31" t="s">
        <v>107</v>
      </c>
      <c r="B65" s="82">
        <v>2012</v>
      </c>
      <c r="C65" s="73"/>
      <c r="D65" s="74"/>
      <c r="E65" s="74"/>
      <c r="F65" s="55"/>
      <c r="G65" s="55"/>
      <c r="H65" s="73"/>
      <c r="I65" s="74"/>
      <c r="J65" s="74"/>
      <c r="K65" s="55"/>
      <c r="L65" s="58"/>
      <c r="M65" s="121" t="s">
        <v>216</v>
      </c>
      <c r="N65" s="122" t="s">
        <v>216</v>
      </c>
      <c r="O65" s="122" t="s">
        <v>216</v>
      </c>
      <c r="P65" s="125" t="s">
        <v>216</v>
      </c>
      <c r="Q65" s="162">
        <v>12310</v>
      </c>
    </row>
    <row r="66" spans="1:17" ht="15" x14ac:dyDescent="0.25">
      <c r="A66" s="31" t="s">
        <v>107</v>
      </c>
      <c r="B66" s="82">
        <v>2013</v>
      </c>
      <c r="C66" s="73"/>
      <c r="D66" s="74"/>
      <c r="E66" s="74"/>
      <c r="F66" s="55"/>
      <c r="G66" s="55"/>
      <c r="H66" s="73"/>
      <c r="I66" s="74"/>
      <c r="J66" s="74"/>
      <c r="K66" s="55"/>
      <c r="L66" s="58"/>
      <c r="M66" s="121" t="s">
        <v>216</v>
      </c>
      <c r="N66" s="122" t="s">
        <v>216</v>
      </c>
      <c r="O66" s="122" t="s">
        <v>216</v>
      </c>
      <c r="P66" s="125" t="s">
        <v>216</v>
      </c>
      <c r="Q66" s="162">
        <v>12388</v>
      </c>
    </row>
    <row r="67" spans="1:17" ht="15" x14ac:dyDescent="0.25">
      <c r="A67" s="31" t="s">
        <v>107</v>
      </c>
      <c r="B67" s="82">
        <v>2014</v>
      </c>
      <c r="C67" s="73"/>
      <c r="D67" s="74"/>
      <c r="E67" s="74"/>
      <c r="F67" s="55"/>
      <c r="G67" s="55"/>
      <c r="H67" s="73"/>
      <c r="I67" s="74"/>
      <c r="J67" s="74"/>
      <c r="K67" s="55"/>
      <c r="L67" s="58"/>
      <c r="M67" s="121" t="s">
        <v>216</v>
      </c>
      <c r="N67" s="122" t="s">
        <v>216</v>
      </c>
      <c r="O67" s="122" t="s">
        <v>216</v>
      </c>
      <c r="P67" s="125" t="s">
        <v>216</v>
      </c>
      <c r="Q67" s="162">
        <v>12370</v>
      </c>
    </row>
    <row r="68" spans="1:17" ht="15" x14ac:dyDescent="0.25">
      <c r="A68" s="31" t="s">
        <v>107</v>
      </c>
      <c r="B68" s="82">
        <v>2015</v>
      </c>
      <c r="C68" s="73"/>
      <c r="D68" s="74"/>
      <c r="E68" s="74"/>
      <c r="F68" s="55"/>
      <c r="G68" s="55"/>
      <c r="H68" s="73"/>
      <c r="I68" s="74"/>
      <c r="J68" s="74"/>
      <c r="K68" s="55"/>
      <c r="L68" s="58"/>
      <c r="M68" s="121" t="s">
        <v>216</v>
      </c>
      <c r="N68" s="122" t="s">
        <v>216</v>
      </c>
      <c r="O68" s="122" t="s">
        <v>216</v>
      </c>
      <c r="P68" s="125" t="s">
        <v>216</v>
      </c>
      <c r="Q68" s="162">
        <v>12339</v>
      </c>
    </row>
    <row r="69" spans="1:17" ht="15" x14ac:dyDescent="0.25">
      <c r="A69" s="31" t="s">
        <v>107</v>
      </c>
      <c r="B69" s="82">
        <v>2016</v>
      </c>
      <c r="C69" s="73"/>
      <c r="D69" s="74"/>
      <c r="E69" s="74"/>
      <c r="F69" s="55"/>
      <c r="G69" s="55"/>
      <c r="H69" s="73"/>
      <c r="I69" s="74"/>
      <c r="J69" s="74"/>
      <c r="K69" s="55"/>
      <c r="L69" s="58"/>
      <c r="M69" s="121" t="s">
        <v>216</v>
      </c>
      <c r="N69" s="122" t="s">
        <v>216</v>
      </c>
      <c r="O69" s="122" t="s">
        <v>216</v>
      </c>
      <c r="P69" s="125" t="s">
        <v>216</v>
      </c>
      <c r="Q69" s="162">
        <v>12273</v>
      </c>
    </row>
    <row r="70" spans="1:17" ht="15" x14ac:dyDescent="0.25">
      <c r="A70" s="31" t="s">
        <v>107</v>
      </c>
      <c r="B70" s="82">
        <v>2017</v>
      </c>
      <c r="C70" s="73"/>
      <c r="D70" s="74"/>
      <c r="E70" s="74"/>
      <c r="F70" s="55"/>
      <c r="G70" s="55"/>
      <c r="H70" s="73"/>
      <c r="I70" s="74"/>
      <c r="J70" s="74"/>
      <c r="K70" s="55"/>
      <c r="L70" s="58"/>
      <c r="M70" s="121" t="s">
        <v>216</v>
      </c>
      <c r="N70" s="122" t="s">
        <v>216</v>
      </c>
      <c r="O70" s="122" t="s">
        <v>216</v>
      </c>
      <c r="P70" s="125" t="s">
        <v>216</v>
      </c>
      <c r="Q70" s="162">
        <v>12184</v>
      </c>
    </row>
    <row r="71" spans="1:17" ht="15" x14ac:dyDescent="0.25">
      <c r="A71" s="31" t="s">
        <v>107</v>
      </c>
      <c r="B71" s="82">
        <v>2018</v>
      </c>
      <c r="C71" s="73"/>
      <c r="D71" s="74"/>
      <c r="E71" s="74"/>
      <c r="F71" s="55"/>
      <c r="G71" s="55"/>
      <c r="H71" s="73"/>
      <c r="I71" s="74"/>
      <c r="J71" s="74"/>
      <c r="K71" s="55"/>
      <c r="L71" s="58"/>
      <c r="M71" s="121" t="s">
        <v>216</v>
      </c>
      <c r="N71" s="122" t="s">
        <v>216</v>
      </c>
      <c r="O71" s="122" t="s">
        <v>216</v>
      </c>
      <c r="P71" s="125" t="s">
        <v>216</v>
      </c>
      <c r="Q71" s="162">
        <v>12108</v>
      </c>
    </row>
    <row r="72" spans="1:17" ht="15" x14ac:dyDescent="0.25">
      <c r="A72" s="31" t="s">
        <v>107</v>
      </c>
      <c r="B72" s="82">
        <v>2019</v>
      </c>
      <c r="C72" s="73"/>
      <c r="D72" s="74"/>
      <c r="E72" s="74"/>
      <c r="F72" s="55"/>
      <c r="G72" s="55"/>
      <c r="H72" s="73"/>
      <c r="I72" s="74"/>
      <c r="J72" s="74"/>
      <c r="K72" s="55"/>
      <c r="L72" s="58"/>
      <c r="M72" s="121" t="s">
        <v>216</v>
      </c>
      <c r="N72" s="122" t="s">
        <v>216</v>
      </c>
      <c r="O72" s="122" t="s">
        <v>216</v>
      </c>
      <c r="P72" s="125" t="s">
        <v>216</v>
      </c>
      <c r="Q72" s="162">
        <v>11923</v>
      </c>
    </row>
    <row r="73" spans="1:17" ht="15" x14ac:dyDescent="0.25">
      <c r="A73" s="31" t="s">
        <v>107</v>
      </c>
      <c r="B73" s="82">
        <v>2020</v>
      </c>
      <c r="C73" s="73"/>
      <c r="D73" s="74"/>
      <c r="E73" s="74"/>
      <c r="F73" s="55"/>
      <c r="G73" s="55"/>
      <c r="H73" s="73"/>
      <c r="I73" s="74"/>
      <c r="J73" s="74"/>
      <c r="K73" s="55"/>
      <c r="L73" s="58"/>
      <c r="M73" s="121" t="s">
        <v>216</v>
      </c>
      <c r="N73" s="122" t="s">
        <v>216</v>
      </c>
      <c r="O73" s="122" t="s">
        <v>216</v>
      </c>
      <c r="P73" s="125" t="s">
        <v>216</v>
      </c>
      <c r="Q73" s="162">
        <v>11759</v>
      </c>
    </row>
    <row r="74" spans="1:17" ht="15" x14ac:dyDescent="0.25">
      <c r="A74" s="31" t="s">
        <v>107</v>
      </c>
      <c r="B74" s="82">
        <v>2021</v>
      </c>
      <c r="C74" s="73"/>
      <c r="D74" s="74"/>
      <c r="E74" s="74"/>
      <c r="F74" s="55"/>
      <c r="G74" s="55"/>
      <c r="H74" s="73"/>
      <c r="I74" s="74"/>
      <c r="J74" s="74"/>
      <c r="K74" s="55"/>
      <c r="L74" s="58"/>
      <c r="M74" s="121" t="s">
        <v>216</v>
      </c>
      <c r="N74" s="122" t="s">
        <v>216</v>
      </c>
      <c r="O74" s="122" t="s">
        <v>216</v>
      </c>
      <c r="P74" s="125" t="s">
        <v>216</v>
      </c>
      <c r="Q74" s="162">
        <v>11370</v>
      </c>
    </row>
    <row r="75" spans="1:17" ht="15" x14ac:dyDescent="0.25">
      <c r="A75" s="31" t="s">
        <v>107</v>
      </c>
      <c r="B75" s="82">
        <v>2022</v>
      </c>
      <c r="C75" s="73"/>
      <c r="D75" s="74"/>
      <c r="E75" s="74"/>
      <c r="F75" s="55"/>
      <c r="G75" s="55"/>
      <c r="H75" s="73"/>
      <c r="I75" s="74"/>
      <c r="J75" s="74"/>
      <c r="K75" s="55"/>
      <c r="L75" s="58"/>
      <c r="M75" s="121" t="s">
        <v>216</v>
      </c>
      <c r="N75" s="122" t="s">
        <v>216</v>
      </c>
      <c r="O75" s="122" t="s">
        <v>216</v>
      </c>
      <c r="P75" s="125" t="s">
        <v>216</v>
      </c>
      <c r="Q75" s="162">
        <v>11247</v>
      </c>
    </row>
    <row r="76" spans="1:17" ht="15" x14ac:dyDescent="0.25">
      <c r="A76" s="31" t="s">
        <v>107</v>
      </c>
      <c r="B76" s="82" t="s">
        <v>114</v>
      </c>
      <c r="C76" s="73"/>
      <c r="D76" s="74"/>
      <c r="E76" s="74"/>
      <c r="F76" s="55"/>
      <c r="G76" s="55"/>
      <c r="H76" s="73"/>
      <c r="I76" s="74"/>
      <c r="J76" s="74"/>
      <c r="K76" s="55"/>
      <c r="L76" s="58"/>
      <c r="M76" s="121">
        <v>58.34</v>
      </c>
      <c r="N76" s="122">
        <v>41.37</v>
      </c>
      <c r="O76" s="122">
        <v>80.28</v>
      </c>
      <c r="P76" s="125">
        <v>41</v>
      </c>
      <c r="Q76" s="162">
        <v>58407</v>
      </c>
    </row>
    <row r="77" spans="1:17" ht="15" x14ac:dyDescent="0.25">
      <c r="A77" s="31" t="s">
        <v>115</v>
      </c>
      <c r="B77" s="82">
        <v>1988</v>
      </c>
      <c r="C77" s="73"/>
      <c r="D77" s="74"/>
      <c r="E77" s="74"/>
      <c r="F77" s="55"/>
      <c r="G77" s="55"/>
      <c r="H77" s="73"/>
      <c r="I77" s="74"/>
      <c r="J77" s="74"/>
      <c r="K77" s="55"/>
      <c r="L77" s="58"/>
      <c r="M77" s="121">
        <v>15.74</v>
      </c>
      <c r="N77" s="122">
        <v>11.44</v>
      </c>
      <c r="O77" s="122">
        <v>21.07</v>
      </c>
      <c r="P77" s="125">
        <v>48</v>
      </c>
      <c r="Q77" s="162">
        <v>404784</v>
      </c>
    </row>
    <row r="78" spans="1:17" ht="15" x14ac:dyDescent="0.25">
      <c r="A78" s="31" t="s">
        <v>115</v>
      </c>
      <c r="B78" s="82">
        <v>1989</v>
      </c>
      <c r="C78" s="73"/>
      <c r="D78" s="74"/>
      <c r="E78" s="74"/>
      <c r="F78" s="55"/>
      <c r="G78" s="55"/>
      <c r="H78" s="73"/>
      <c r="I78" s="74"/>
      <c r="J78" s="74"/>
      <c r="K78" s="55"/>
      <c r="L78" s="58"/>
      <c r="M78" s="121">
        <v>16.64</v>
      </c>
      <c r="N78" s="122">
        <v>12.45</v>
      </c>
      <c r="O78" s="122">
        <v>21.76</v>
      </c>
      <c r="P78" s="125">
        <v>57</v>
      </c>
      <c r="Q78" s="162">
        <v>426756</v>
      </c>
    </row>
    <row r="79" spans="1:17" ht="15" x14ac:dyDescent="0.25">
      <c r="A79" s="31" t="s">
        <v>115</v>
      </c>
      <c r="B79" s="82">
        <v>1990</v>
      </c>
      <c r="C79" s="73"/>
      <c r="D79" s="74"/>
      <c r="E79" s="74"/>
      <c r="F79" s="55"/>
      <c r="G79" s="55"/>
      <c r="H79" s="73"/>
      <c r="I79" s="74"/>
      <c r="J79" s="74"/>
      <c r="K79" s="55"/>
      <c r="L79" s="58"/>
      <c r="M79" s="121">
        <v>17.93</v>
      </c>
      <c r="N79" s="122">
        <v>13.62</v>
      </c>
      <c r="O79" s="122">
        <v>23.13</v>
      </c>
      <c r="P79" s="125">
        <v>62</v>
      </c>
      <c r="Q79" s="162">
        <v>450192</v>
      </c>
    </row>
    <row r="80" spans="1:17" ht="15" x14ac:dyDescent="0.25">
      <c r="A80" s="31" t="s">
        <v>115</v>
      </c>
      <c r="B80" s="82">
        <v>1991</v>
      </c>
      <c r="C80" s="73"/>
      <c r="D80" s="74"/>
      <c r="E80" s="74"/>
      <c r="F80" s="55"/>
      <c r="G80" s="55"/>
      <c r="H80" s="73"/>
      <c r="I80" s="74"/>
      <c r="J80" s="74"/>
      <c r="K80" s="55"/>
      <c r="L80" s="58"/>
      <c r="M80" s="121">
        <v>19.11</v>
      </c>
      <c r="N80" s="122">
        <v>14.78</v>
      </c>
      <c r="O80" s="122">
        <v>24.27</v>
      </c>
      <c r="P80" s="125">
        <v>72</v>
      </c>
      <c r="Q80" s="162">
        <v>475021</v>
      </c>
    </row>
    <row r="81" spans="1:17" ht="15" x14ac:dyDescent="0.25">
      <c r="A81" s="31" t="s">
        <v>115</v>
      </c>
      <c r="B81" s="82">
        <v>1992</v>
      </c>
      <c r="C81" s="73"/>
      <c r="D81" s="74"/>
      <c r="E81" s="74"/>
      <c r="F81" s="55"/>
      <c r="G81" s="55"/>
      <c r="H81" s="73"/>
      <c r="I81" s="74"/>
      <c r="J81" s="74"/>
      <c r="K81" s="55"/>
      <c r="L81" s="58"/>
      <c r="M81" s="121">
        <v>13.82</v>
      </c>
      <c r="N81" s="122">
        <v>10.39</v>
      </c>
      <c r="O81" s="122">
        <v>18.010000000000002</v>
      </c>
      <c r="P81" s="125">
        <v>58</v>
      </c>
      <c r="Q81" s="162">
        <v>501641</v>
      </c>
    </row>
    <row r="82" spans="1:17" ht="15" x14ac:dyDescent="0.25">
      <c r="A82" s="31" t="s">
        <v>115</v>
      </c>
      <c r="B82" s="82">
        <v>1993</v>
      </c>
      <c r="C82" s="73"/>
      <c r="D82" s="74"/>
      <c r="E82" s="74"/>
      <c r="F82" s="55"/>
      <c r="G82" s="55"/>
      <c r="H82" s="73"/>
      <c r="I82" s="74"/>
      <c r="J82" s="74"/>
      <c r="K82" s="55"/>
      <c r="L82" s="58"/>
      <c r="M82" s="121">
        <v>14.97</v>
      </c>
      <c r="N82" s="122">
        <v>11.47</v>
      </c>
      <c r="O82" s="122">
        <v>19.18</v>
      </c>
      <c r="P82" s="125">
        <v>65</v>
      </c>
      <c r="Q82" s="162">
        <v>529016</v>
      </c>
    </row>
    <row r="83" spans="1:17" ht="15" x14ac:dyDescent="0.25">
      <c r="A83" s="31" t="s">
        <v>115</v>
      </c>
      <c r="B83" s="82">
        <v>1994</v>
      </c>
      <c r="C83" s="73"/>
      <c r="D83" s="74"/>
      <c r="E83" s="74"/>
      <c r="F83" s="55"/>
      <c r="G83" s="55"/>
      <c r="H83" s="73"/>
      <c r="I83" s="74"/>
      <c r="J83" s="74"/>
      <c r="K83" s="55"/>
      <c r="L83" s="58"/>
      <c r="M83" s="121">
        <v>16.149999999999999</v>
      </c>
      <c r="N83" s="122">
        <v>12.4</v>
      </c>
      <c r="O83" s="122">
        <v>20.61</v>
      </c>
      <c r="P83" s="125">
        <v>69</v>
      </c>
      <c r="Q83" s="162">
        <v>552601</v>
      </c>
    </row>
    <row r="84" spans="1:17" ht="15" x14ac:dyDescent="0.25">
      <c r="A84" s="31" t="s">
        <v>115</v>
      </c>
      <c r="B84" s="82">
        <v>1995</v>
      </c>
      <c r="C84" s="73"/>
      <c r="D84" s="74"/>
      <c r="E84" s="74"/>
      <c r="F84" s="55"/>
      <c r="G84" s="55"/>
      <c r="H84" s="73"/>
      <c r="I84" s="74"/>
      <c r="J84" s="74"/>
      <c r="K84" s="55"/>
      <c r="L84" s="58"/>
      <c r="M84" s="121">
        <v>14.52</v>
      </c>
      <c r="N84" s="122">
        <v>11.26</v>
      </c>
      <c r="O84" s="122">
        <v>18.420000000000002</v>
      </c>
      <c r="P84" s="125">
        <v>70</v>
      </c>
      <c r="Q84" s="162">
        <v>577457</v>
      </c>
    </row>
    <row r="85" spans="1:17" ht="15" x14ac:dyDescent="0.25">
      <c r="A85" s="31" t="s">
        <v>115</v>
      </c>
      <c r="B85" s="82">
        <v>1996</v>
      </c>
      <c r="C85" s="73"/>
      <c r="D85" s="74"/>
      <c r="E85" s="74"/>
      <c r="F85" s="55"/>
      <c r="G85" s="55"/>
      <c r="H85" s="73"/>
      <c r="I85" s="74"/>
      <c r="J85" s="74"/>
      <c r="K85" s="55"/>
      <c r="L85" s="58"/>
      <c r="M85" s="121">
        <v>11.84</v>
      </c>
      <c r="N85" s="122">
        <v>9.0299999999999994</v>
      </c>
      <c r="O85" s="122">
        <v>15.24</v>
      </c>
      <c r="P85" s="125">
        <v>62</v>
      </c>
      <c r="Q85" s="162">
        <v>602558</v>
      </c>
    </row>
    <row r="86" spans="1:17" ht="15" x14ac:dyDescent="0.25">
      <c r="A86" s="31" t="s">
        <v>115</v>
      </c>
      <c r="B86" s="82">
        <v>1997</v>
      </c>
      <c r="C86" s="73"/>
      <c r="D86" s="74"/>
      <c r="E86" s="74"/>
      <c r="F86" s="55"/>
      <c r="G86" s="55"/>
      <c r="H86" s="73"/>
      <c r="I86" s="74"/>
      <c r="J86" s="74"/>
      <c r="K86" s="55"/>
      <c r="L86" s="58"/>
      <c r="M86" s="121">
        <v>13.55</v>
      </c>
      <c r="N86" s="122">
        <v>10.51</v>
      </c>
      <c r="O86" s="122">
        <v>17.18</v>
      </c>
      <c r="P86" s="125">
        <v>72</v>
      </c>
      <c r="Q86" s="162">
        <v>630179</v>
      </c>
    </row>
    <row r="87" spans="1:17" ht="15" x14ac:dyDescent="0.25">
      <c r="A87" s="31" t="s">
        <v>115</v>
      </c>
      <c r="B87" s="82">
        <v>1998</v>
      </c>
      <c r="C87" s="73"/>
      <c r="D87" s="74"/>
      <c r="E87" s="74"/>
      <c r="F87" s="55"/>
      <c r="G87" s="55"/>
      <c r="H87" s="73"/>
      <c r="I87" s="74"/>
      <c r="J87" s="74"/>
      <c r="K87" s="55"/>
      <c r="L87" s="58"/>
      <c r="M87" s="121">
        <v>12.63</v>
      </c>
      <c r="N87" s="122">
        <v>9.93</v>
      </c>
      <c r="O87" s="122">
        <v>15.83</v>
      </c>
      <c r="P87" s="125">
        <v>77</v>
      </c>
      <c r="Q87" s="162">
        <v>654571</v>
      </c>
    </row>
    <row r="88" spans="1:17" ht="15" x14ac:dyDescent="0.25">
      <c r="A88" s="31" t="s">
        <v>115</v>
      </c>
      <c r="B88" s="82">
        <v>1999</v>
      </c>
      <c r="C88" s="73"/>
      <c r="D88" s="74"/>
      <c r="E88" s="74"/>
      <c r="F88" s="55"/>
      <c r="G88" s="55"/>
      <c r="H88" s="73"/>
      <c r="I88" s="74"/>
      <c r="J88" s="74"/>
      <c r="K88" s="55"/>
      <c r="L88" s="58"/>
      <c r="M88" s="121">
        <v>11.23</v>
      </c>
      <c r="N88" s="122">
        <v>8.6999999999999993</v>
      </c>
      <c r="O88" s="122">
        <v>14.26</v>
      </c>
      <c r="P88" s="125">
        <v>69</v>
      </c>
      <c r="Q88" s="162">
        <v>675028</v>
      </c>
    </row>
    <row r="89" spans="1:17" ht="15" x14ac:dyDescent="0.25">
      <c r="A89" s="31" t="s">
        <v>115</v>
      </c>
      <c r="B89" s="82">
        <v>2000</v>
      </c>
      <c r="C89" s="73"/>
      <c r="D89" s="74"/>
      <c r="E89" s="74"/>
      <c r="F89" s="55"/>
      <c r="G89" s="55"/>
      <c r="H89" s="73"/>
      <c r="I89" s="74"/>
      <c r="J89" s="74"/>
      <c r="K89" s="55"/>
      <c r="L89" s="58"/>
      <c r="M89" s="121">
        <v>13.2</v>
      </c>
      <c r="N89" s="122">
        <v>10.55</v>
      </c>
      <c r="O89" s="122">
        <v>16.329999999999998</v>
      </c>
      <c r="P89" s="125">
        <v>87</v>
      </c>
      <c r="Q89" s="162">
        <v>696615</v>
      </c>
    </row>
    <row r="90" spans="1:17" ht="15" x14ac:dyDescent="0.25">
      <c r="A90" s="31" t="s">
        <v>115</v>
      </c>
      <c r="B90" s="82">
        <v>2001</v>
      </c>
      <c r="C90" s="73"/>
      <c r="D90" s="74"/>
      <c r="E90" s="74"/>
      <c r="F90" s="55"/>
      <c r="G90" s="55"/>
      <c r="H90" s="73"/>
      <c r="I90" s="74"/>
      <c r="J90" s="74"/>
      <c r="K90" s="55"/>
      <c r="L90" s="58"/>
      <c r="M90" s="121">
        <v>16.260000000000002</v>
      </c>
      <c r="N90" s="122">
        <v>13.34</v>
      </c>
      <c r="O90" s="122">
        <v>19.64</v>
      </c>
      <c r="P90" s="125">
        <v>110</v>
      </c>
      <c r="Q90" s="162">
        <v>726501</v>
      </c>
    </row>
    <row r="91" spans="1:17" ht="15" x14ac:dyDescent="0.25">
      <c r="A91" s="31" t="s">
        <v>115</v>
      </c>
      <c r="B91" s="82">
        <v>2002</v>
      </c>
      <c r="C91" s="73"/>
      <c r="D91" s="74"/>
      <c r="E91" s="74"/>
      <c r="F91" s="55"/>
      <c r="G91" s="55"/>
      <c r="H91" s="73"/>
      <c r="I91" s="74"/>
      <c r="J91" s="74"/>
      <c r="K91" s="55"/>
      <c r="L91" s="58"/>
      <c r="M91" s="121">
        <v>12.99</v>
      </c>
      <c r="N91" s="122">
        <v>10.45</v>
      </c>
      <c r="O91" s="122">
        <v>15.97</v>
      </c>
      <c r="P91" s="125">
        <v>92</v>
      </c>
      <c r="Q91" s="162">
        <v>744773</v>
      </c>
    </row>
    <row r="92" spans="1:17" ht="15" x14ac:dyDescent="0.25">
      <c r="A92" s="31" t="s">
        <v>115</v>
      </c>
      <c r="B92" s="82">
        <v>2003</v>
      </c>
      <c r="C92" s="73"/>
      <c r="D92" s="74"/>
      <c r="E92" s="74"/>
      <c r="F92" s="55"/>
      <c r="G92" s="55"/>
      <c r="H92" s="73"/>
      <c r="I92" s="74"/>
      <c r="J92" s="74"/>
      <c r="K92" s="55"/>
      <c r="L92" s="58"/>
      <c r="M92" s="121">
        <v>14.87</v>
      </c>
      <c r="N92" s="122">
        <v>12.21</v>
      </c>
      <c r="O92" s="122">
        <v>17.96</v>
      </c>
      <c r="P92" s="125">
        <v>110</v>
      </c>
      <c r="Q92" s="162">
        <v>761198</v>
      </c>
    </row>
    <row r="93" spans="1:17" ht="15" x14ac:dyDescent="0.25">
      <c r="A93" s="31" t="s">
        <v>115</v>
      </c>
      <c r="B93" s="82">
        <v>2004</v>
      </c>
      <c r="C93" s="73"/>
      <c r="D93" s="74"/>
      <c r="E93" s="74"/>
      <c r="F93" s="55"/>
      <c r="G93" s="55"/>
      <c r="H93" s="73"/>
      <c r="I93" s="74"/>
      <c r="J93" s="74"/>
      <c r="K93" s="55"/>
      <c r="L93" s="58"/>
      <c r="M93" s="121">
        <v>12.69</v>
      </c>
      <c r="N93" s="122">
        <v>10.3</v>
      </c>
      <c r="O93" s="122">
        <v>15.47</v>
      </c>
      <c r="P93" s="125">
        <v>99</v>
      </c>
      <c r="Q93" s="162">
        <v>775716</v>
      </c>
    </row>
    <row r="94" spans="1:17" ht="15" x14ac:dyDescent="0.25">
      <c r="A94" s="31" t="s">
        <v>115</v>
      </c>
      <c r="B94" s="82">
        <v>2005</v>
      </c>
      <c r="C94" s="73"/>
      <c r="D94" s="74"/>
      <c r="E94" s="74"/>
      <c r="F94" s="55"/>
      <c r="G94" s="55"/>
      <c r="H94" s="73"/>
      <c r="I94" s="74"/>
      <c r="J94" s="74"/>
      <c r="K94" s="55"/>
      <c r="L94" s="58"/>
      <c r="M94" s="121">
        <v>12.74</v>
      </c>
      <c r="N94" s="122">
        <v>10.38</v>
      </c>
      <c r="O94" s="122">
        <v>15.49</v>
      </c>
      <c r="P94" s="125">
        <v>102</v>
      </c>
      <c r="Q94" s="162">
        <v>793577</v>
      </c>
    </row>
    <row r="95" spans="1:17" ht="15" x14ac:dyDescent="0.25">
      <c r="A95" s="31" t="s">
        <v>115</v>
      </c>
      <c r="B95" s="82">
        <v>2006</v>
      </c>
      <c r="C95" s="73"/>
      <c r="D95" s="74"/>
      <c r="E95" s="74"/>
      <c r="F95" s="55"/>
      <c r="G95" s="55"/>
      <c r="H95" s="73"/>
      <c r="I95" s="74"/>
      <c r="J95" s="74"/>
      <c r="K95" s="55"/>
      <c r="L95" s="58"/>
      <c r="M95" s="121">
        <v>14.07</v>
      </c>
      <c r="N95" s="122">
        <v>11.62</v>
      </c>
      <c r="O95" s="122">
        <v>16.899999999999999</v>
      </c>
      <c r="P95" s="125">
        <v>116</v>
      </c>
      <c r="Q95" s="162">
        <v>812227</v>
      </c>
    </row>
    <row r="96" spans="1:17" ht="15" x14ac:dyDescent="0.25">
      <c r="A96" s="31" t="s">
        <v>115</v>
      </c>
      <c r="B96" s="82">
        <v>2007</v>
      </c>
      <c r="C96" s="73"/>
      <c r="D96" s="74"/>
      <c r="E96" s="74"/>
      <c r="F96" s="55"/>
      <c r="G96" s="55"/>
      <c r="H96" s="73"/>
      <c r="I96" s="74"/>
      <c r="J96" s="74"/>
      <c r="K96" s="55"/>
      <c r="L96" s="58"/>
      <c r="M96" s="121">
        <v>14.41</v>
      </c>
      <c r="N96" s="122">
        <v>11.96</v>
      </c>
      <c r="O96" s="122">
        <v>17.21</v>
      </c>
      <c r="P96" s="125">
        <v>124</v>
      </c>
      <c r="Q96" s="162">
        <v>833689</v>
      </c>
    </row>
    <row r="97" spans="1:17" ht="15" x14ac:dyDescent="0.25">
      <c r="A97" s="31" t="s">
        <v>115</v>
      </c>
      <c r="B97" s="82">
        <v>2008</v>
      </c>
      <c r="C97" s="73"/>
      <c r="D97" s="74"/>
      <c r="E97" s="74"/>
      <c r="F97" s="55"/>
      <c r="G97" s="55"/>
      <c r="H97" s="73"/>
      <c r="I97" s="74"/>
      <c r="J97" s="74"/>
      <c r="K97" s="55"/>
      <c r="L97" s="58"/>
      <c r="M97" s="121">
        <v>12.36</v>
      </c>
      <c r="N97" s="122">
        <v>10.17</v>
      </c>
      <c r="O97" s="122">
        <v>14.89</v>
      </c>
      <c r="P97" s="125">
        <v>113</v>
      </c>
      <c r="Q97" s="162">
        <v>859354</v>
      </c>
    </row>
    <row r="98" spans="1:17" ht="15" x14ac:dyDescent="0.25">
      <c r="A98" s="31" t="s">
        <v>115</v>
      </c>
      <c r="B98" s="82">
        <v>2009</v>
      </c>
      <c r="C98" s="73"/>
      <c r="D98" s="74"/>
      <c r="E98" s="74"/>
      <c r="F98" s="55"/>
      <c r="G98" s="55"/>
      <c r="H98" s="73"/>
      <c r="I98" s="74"/>
      <c r="J98" s="74"/>
      <c r="K98" s="55"/>
      <c r="L98" s="58"/>
      <c r="M98" s="121">
        <v>12.47</v>
      </c>
      <c r="N98" s="122">
        <v>10.32</v>
      </c>
      <c r="O98" s="122">
        <v>14.96</v>
      </c>
      <c r="P98" s="125">
        <v>119</v>
      </c>
      <c r="Q98" s="162">
        <v>881927</v>
      </c>
    </row>
    <row r="99" spans="1:17" ht="15" x14ac:dyDescent="0.25">
      <c r="A99" s="31" t="s">
        <v>115</v>
      </c>
      <c r="B99" s="82">
        <v>2010</v>
      </c>
      <c r="C99" s="73"/>
      <c r="D99" s="74"/>
      <c r="E99" s="74"/>
      <c r="F99" s="55"/>
      <c r="G99" s="55"/>
      <c r="H99" s="73"/>
      <c r="I99" s="74"/>
      <c r="J99" s="74"/>
      <c r="K99" s="55"/>
      <c r="L99" s="58"/>
      <c r="M99" s="121">
        <v>12.84</v>
      </c>
      <c r="N99" s="122">
        <v>10.68</v>
      </c>
      <c r="O99" s="122">
        <v>15.33</v>
      </c>
      <c r="P99" s="125">
        <v>126</v>
      </c>
      <c r="Q99" s="162">
        <v>902766</v>
      </c>
    </row>
    <row r="100" spans="1:17" ht="15" x14ac:dyDescent="0.25">
      <c r="A100" s="31" t="s">
        <v>115</v>
      </c>
      <c r="B100" s="82">
        <v>2011</v>
      </c>
      <c r="C100" s="73"/>
      <c r="D100" s="74"/>
      <c r="E100" s="74"/>
      <c r="F100" s="55"/>
      <c r="G100" s="55"/>
      <c r="H100" s="73"/>
      <c r="I100" s="74"/>
      <c r="J100" s="74"/>
      <c r="K100" s="55"/>
      <c r="L100" s="58"/>
      <c r="M100" s="121">
        <v>13.97</v>
      </c>
      <c r="N100" s="122">
        <v>11.76</v>
      </c>
      <c r="O100" s="122">
        <v>16.5</v>
      </c>
      <c r="P100" s="125">
        <v>144</v>
      </c>
      <c r="Q100" s="162">
        <v>928076</v>
      </c>
    </row>
    <row r="101" spans="1:17" ht="15" x14ac:dyDescent="0.25">
      <c r="A101" s="31" t="s">
        <v>115</v>
      </c>
      <c r="B101" s="82">
        <v>2012</v>
      </c>
      <c r="C101" s="73"/>
      <c r="D101" s="74"/>
      <c r="E101" s="74"/>
      <c r="F101" s="55"/>
      <c r="G101" s="55"/>
      <c r="H101" s="73"/>
      <c r="I101" s="74"/>
      <c r="J101" s="74"/>
      <c r="K101" s="55"/>
      <c r="L101" s="58"/>
      <c r="M101" s="121">
        <v>12.89</v>
      </c>
      <c r="N101" s="122">
        <v>10.8</v>
      </c>
      <c r="O101" s="122">
        <v>15.28</v>
      </c>
      <c r="P101" s="125">
        <v>137</v>
      </c>
      <c r="Q101" s="162">
        <v>954674</v>
      </c>
    </row>
    <row r="102" spans="1:17" ht="15" x14ac:dyDescent="0.25">
      <c r="A102" s="31" t="s">
        <v>115</v>
      </c>
      <c r="B102" s="82">
        <v>2013</v>
      </c>
      <c r="C102" s="73"/>
      <c r="D102" s="74"/>
      <c r="E102" s="74"/>
      <c r="F102" s="55"/>
      <c r="G102" s="55"/>
      <c r="H102" s="73"/>
      <c r="I102" s="74"/>
      <c r="J102" s="74"/>
      <c r="K102" s="55"/>
      <c r="L102" s="58"/>
      <c r="M102" s="121">
        <v>13.03</v>
      </c>
      <c r="N102" s="122">
        <v>10.96</v>
      </c>
      <c r="O102" s="122">
        <v>15.39</v>
      </c>
      <c r="P102" s="125">
        <v>143</v>
      </c>
      <c r="Q102" s="162">
        <v>983621</v>
      </c>
    </row>
    <row r="103" spans="1:17" ht="15" x14ac:dyDescent="0.25">
      <c r="A103" s="31" t="s">
        <v>115</v>
      </c>
      <c r="B103" s="82">
        <v>2014</v>
      </c>
      <c r="C103" s="73"/>
      <c r="D103" s="74"/>
      <c r="E103" s="74"/>
      <c r="F103" s="55"/>
      <c r="G103" s="55"/>
      <c r="H103" s="73"/>
      <c r="I103" s="74"/>
      <c r="J103" s="74"/>
      <c r="K103" s="55"/>
      <c r="L103" s="58"/>
      <c r="M103" s="121">
        <v>10.87</v>
      </c>
      <c r="N103" s="122">
        <v>9.0299999999999994</v>
      </c>
      <c r="O103" s="122">
        <v>12.99</v>
      </c>
      <c r="P103" s="125">
        <v>126</v>
      </c>
      <c r="Q103" s="162">
        <v>1014159</v>
      </c>
    </row>
    <row r="104" spans="1:17" ht="15" x14ac:dyDescent="0.25">
      <c r="A104" s="31" t="s">
        <v>115</v>
      </c>
      <c r="B104" s="82">
        <v>2015</v>
      </c>
      <c r="C104" s="73"/>
      <c r="D104" s="74"/>
      <c r="E104" s="74"/>
      <c r="F104" s="55"/>
      <c r="G104" s="55"/>
      <c r="H104" s="73"/>
      <c r="I104" s="74"/>
      <c r="J104" s="74"/>
      <c r="K104" s="55"/>
      <c r="L104" s="58"/>
      <c r="M104" s="121">
        <v>13.45</v>
      </c>
      <c r="N104" s="122">
        <v>11.41</v>
      </c>
      <c r="O104" s="122">
        <v>15.76</v>
      </c>
      <c r="P104" s="125">
        <v>159</v>
      </c>
      <c r="Q104" s="162">
        <v>1047332</v>
      </c>
    </row>
    <row r="105" spans="1:17" ht="15" x14ac:dyDescent="0.25">
      <c r="A105" s="31" t="s">
        <v>115</v>
      </c>
      <c r="B105" s="82">
        <v>2016</v>
      </c>
      <c r="C105" s="73"/>
      <c r="D105" s="74"/>
      <c r="E105" s="74"/>
      <c r="F105" s="55"/>
      <c r="G105" s="55"/>
      <c r="H105" s="73"/>
      <c r="I105" s="74"/>
      <c r="J105" s="74"/>
      <c r="K105" s="55"/>
      <c r="L105" s="58"/>
      <c r="M105" s="121">
        <v>10.42</v>
      </c>
      <c r="N105" s="122">
        <v>8.69</v>
      </c>
      <c r="O105" s="122">
        <v>12.42</v>
      </c>
      <c r="P105" s="125">
        <v>131</v>
      </c>
      <c r="Q105" s="162">
        <v>1075649</v>
      </c>
    </row>
    <row r="106" spans="1:17" ht="15" x14ac:dyDescent="0.25">
      <c r="A106" s="31" t="s">
        <v>115</v>
      </c>
      <c r="B106" s="82">
        <v>2017</v>
      </c>
      <c r="C106" s="73"/>
      <c r="D106" s="74"/>
      <c r="E106" s="74"/>
      <c r="F106" s="55"/>
      <c r="G106" s="55"/>
      <c r="H106" s="73"/>
      <c r="I106" s="74"/>
      <c r="J106" s="74"/>
      <c r="K106" s="55"/>
      <c r="L106" s="58"/>
      <c r="M106" s="121">
        <v>13.2</v>
      </c>
      <c r="N106" s="122">
        <v>11.27</v>
      </c>
      <c r="O106" s="122">
        <v>15.39</v>
      </c>
      <c r="P106" s="125">
        <v>170</v>
      </c>
      <c r="Q106" s="162">
        <v>1100303</v>
      </c>
    </row>
    <row r="107" spans="1:17" ht="15" x14ac:dyDescent="0.25">
      <c r="A107" s="31" t="s">
        <v>115</v>
      </c>
      <c r="B107" s="82">
        <v>2018</v>
      </c>
      <c r="C107" s="73"/>
      <c r="D107" s="74"/>
      <c r="E107" s="74"/>
      <c r="F107" s="55"/>
      <c r="G107" s="55"/>
      <c r="H107" s="73"/>
      <c r="I107" s="74"/>
      <c r="J107" s="74"/>
      <c r="K107" s="55"/>
      <c r="L107" s="58"/>
      <c r="M107" s="121">
        <v>12.13</v>
      </c>
      <c r="N107" s="122">
        <v>10.3</v>
      </c>
      <c r="O107" s="122">
        <v>14.2</v>
      </c>
      <c r="P107" s="125">
        <v>162</v>
      </c>
      <c r="Q107" s="162">
        <v>1119467</v>
      </c>
    </row>
    <row r="108" spans="1:17" ht="15" x14ac:dyDescent="0.25">
      <c r="A108" s="31" t="s">
        <v>115</v>
      </c>
      <c r="B108" s="82">
        <v>2019</v>
      </c>
      <c r="C108" s="73"/>
      <c r="D108" s="74"/>
      <c r="E108" s="74"/>
      <c r="F108" s="55"/>
      <c r="G108" s="55"/>
      <c r="H108" s="73"/>
      <c r="I108" s="74"/>
      <c r="J108" s="74"/>
      <c r="K108" s="55"/>
      <c r="L108" s="58"/>
      <c r="M108" s="121">
        <v>11.34</v>
      </c>
      <c r="N108" s="122">
        <v>9.61</v>
      </c>
      <c r="O108" s="122">
        <v>13.32</v>
      </c>
      <c r="P108" s="125">
        <v>157</v>
      </c>
      <c r="Q108" s="162">
        <v>1133949</v>
      </c>
    </row>
    <row r="109" spans="1:17" ht="15" x14ac:dyDescent="0.25">
      <c r="A109" s="31" t="s">
        <v>115</v>
      </c>
      <c r="B109" s="82">
        <v>2020</v>
      </c>
      <c r="C109" s="73"/>
      <c r="D109" s="74"/>
      <c r="E109" s="74"/>
      <c r="F109" s="55"/>
      <c r="G109" s="55"/>
      <c r="H109" s="73"/>
      <c r="I109" s="74"/>
      <c r="J109" s="74"/>
      <c r="K109" s="55"/>
      <c r="L109" s="58"/>
      <c r="M109" s="121">
        <v>12.29</v>
      </c>
      <c r="N109" s="122">
        <v>10.49</v>
      </c>
      <c r="O109" s="122">
        <v>14.32</v>
      </c>
      <c r="P109" s="125">
        <v>172</v>
      </c>
      <c r="Q109" s="162">
        <v>1143329</v>
      </c>
    </row>
    <row r="110" spans="1:17" ht="15" x14ac:dyDescent="0.25">
      <c r="A110" s="31" t="s">
        <v>115</v>
      </c>
      <c r="B110" s="82">
        <v>2021</v>
      </c>
      <c r="C110" s="73"/>
      <c r="D110" s="74"/>
      <c r="E110" s="74"/>
      <c r="F110" s="55"/>
      <c r="G110" s="55"/>
      <c r="H110" s="73"/>
      <c r="I110" s="74"/>
      <c r="J110" s="74"/>
      <c r="K110" s="55"/>
      <c r="L110" s="58"/>
      <c r="M110" s="121">
        <v>13.56</v>
      </c>
      <c r="N110" s="122">
        <v>11.67</v>
      </c>
      <c r="O110" s="122">
        <v>15.69</v>
      </c>
      <c r="P110" s="125">
        <v>189</v>
      </c>
      <c r="Q110" s="162">
        <v>1137348</v>
      </c>
    </row>
    <row r="111" spans="1:17" ht="15" x14ac:dyDescent="0.25">
      <c r="A111" s="31" t="s">
        <v>115</v>
      </c>
      <c r="B111" s="82">
        <v>2022</v>
      </c>
      <c r="C111" s="73"/>
      <c r="D111" s="74"/>
      <c r="E111" s="74"/>
      <c r="F111" s="55"/>
      <c r="G111" s="55"/>
      <c r="H111" s="73"/>
      <c r="I111" s="74"/>
      <c r="J111" s="74"/>
      <c r="K111" s="55"/>
      <c r="L111" s="58"/>
      <c r="M111" s="121">
        <v>11.44</v>
      </c>
      <c r="N111" s="122">
        <v>9.76</v>
      </c>
      <c r="O111" s="122">
        <v>13.35</v>
      </c>
      <c r="P111" s="125">
        <v>170</v>
      </c>
      <c r="Q111" s="162">
        <v>1149712</v>
      </c>
    </row>
    <row r="112" spans="1:17" ht="15" x14ac:dyDescent="0.25">
      <c r="A112" s="31" t="s">
        <v>115</v>
      </c>
      <c r="B112" s="82" t="s">
        <v>114</v>
      </c>
      <c r="C112" s="73"/>
      <c r="D112" s="74"/>
      <c r="E112" s="74"/>
      <c r="F112" s="55"/>
      <c r="G112" s="55"/>
      <c r="H112" s="73"/>
      <c r="I112" s="74"/>
      <c r="J112" s="74"/>
      <c r="K112" s="55"/>
      <c r="L112" s="58"/>
      <c r="M112" s="121">
        <v>12.14</v>
      </c>
      <c r="N112" s="122">
        <v>11.32</v>
      </c>
      <c r="O112" s="122">
        <v>13</v>
      </c>
      <c r="P112" s="125">
        <v>850</v>
      </c>
      <c r="Q112" s="162">
        <v>5683805</v>
      </c>
    </row>
    <row r="113" spans="1:17" ht="15" x14ac:dyDescent="0.25">
      <c r="A113" s="31" t="s">
        <v>10</v>
      </c>
      <c r="B113" s="82">
        <v>1988</v>
      </c>
      <c r="C113" s="73"/>
      <c r="D113" s="74"/>
      <c r="E113" s="74"/>
      <c r="F113" s="55"/>
      <c r="G113" s="55"/>
      <c r="H113" s="73"/>
      <c r="I113" s="74"/>
      <c r="J113" s="74"/>
      <c r="K113" s="54"/>
      <c r="L113" s="58"/>
      <c r="M113" s="121">
        <v>23.3</v>
      </c>
      <c r="N113" s="122">
        <v>17.78</v>
      </c>
      <c r="O113" s="122">
        <v>29.9</v>
      </c>
      <c r="P113" s="125">
        <v>64</v>
      </c>
      <c r="Q113" s="162">
        <v>459120</v>
      </c>
    </row>
    <row r="114" spans="1:17" ht="15" x14ac:dyDescent="0.25">
      <c r="A114" s="31" t="s">
        <v>10</v>
      </c>
      <c r="B114" s="82">
        <v>1989</v>
      </c>
      <c r="C114" s="73"/>
      <c r="D114" s="74"/>
      <c r="E114" s="74"/>
      <c r="F114" s="55"/>
      <c r="G114" s="55"/>
      <c r="H114" s="73"/>
      <c r="I114" s="74"/>
      <c r="J114" s="74"/>
      <c r="K114" s="55"/>
      <c r="L114" s="58"/>
      <c r="M114" s="121">
        <v>22.43</v>
      </c>
      <c r="N114" s="122">
        <v>16.98</v>
      </c>
      <c r="O114" s="122">
        <v>28.94</v>
      </c>
      <c r="P114" s="125">
        <v>60</v>
      </c>
      <c r="Q114" s="162">
        <v>474249</v>
      </c>
    </row>
    <row r="115" spans="1:17" ht="15" x14ac:dyDescent="0.25">
      <c r="A115" s="31" t="s">
        <v>10</v>
      </c>
      <c r="B115" s="82">
        <v>1990</v>
      </c>
      <c r="C115" s="73"/>
      <c r="D115" s="74"/>
      <c r="E115" s="74"/>
      <c r="F115" s="55"/>
      <c r="G115" s="55"/>
      <c r="H115" s="73"/>
      <c r="I115" s="74"/>
      <c r="J115" s="74"/>
      <c r="K115" s="55"/>
      <c r="L115" s="58"/>
      <c r="M115" s="121">
        <v>23.64</v>
      </c>
      <c r="N115" s="122">
        <v>18.14</v>
      </c>
      <c r="O115" s="122">
        <v>30.17</v>
      </c>
      <c r="P115" s="125">
        <v>66</v>
      </c>
      <c r="Q115" s="162">
        <v>488600</v>
      </c>
    </row>
    <row r="116" spans="1:17" ht="15" x14ac:dyDescent="0.25">
      <c r="A116" s="31" t="s">
        <v>10</v>
      </c>
      <c r="B116" s="82">
        <v>1991</v>
      </c>
      <c r="C116" s="73"/>
      <c r="D116" s="74"/>
      <c r="E116" s="74"/>
      <c r="F116" s="55"/>
      <c r="G116" s="55"/>
      <c r="H116" s="73"/>
      <c r="I116" s="74"/>
      <c r="J116" s="74"/>
      <c r="K116" s="55"/>
      <c r="L116" s="58"/>
      <c r="M116" s="121">
        <v>18.829999999999998</v>
      </c>
      <c r="N116" s="122">
        <v>14.04</v>
      </c>
      <c r="O116" s="122">
        <v>24.62</v>
      </c>
      <c r="P116" s="125">
        <v>55</v>
      </c>
      <c r="Q116" s="162">
        <v>504685</v>
      </c>
    </row>
    <row r="117" spans="1:17" ht="15" x14ac:dyDescent="0.25">
      <c r="A117" s="31" t="s">
        <v>10</v>
      </c>
      <c r="B117" s="82">
        <v>1992</v>
      </c>
      <c r="C117" s="73"/>
      <c r="D117" s="74"/>
      <c r="E117" s="74"/>
      <c r="F117" s="55"/>
      <c r="G117" s="55"/>
      <c r="H117" s="73"/>
      <c r="I117" s="74"/>
      <c r="J117" s="74"/>
      <c r="K117" s="55"/>
      <c r="L117" s="58"/>
      <c r="M117" s="121">
        <v>19.739999999999998</v>
      </c>
      <c r="N117" s="122">
        <v>14.8</v>
      </c>
      <c r="O117" s="122">
        <v>25.68</v>
      </c>
      <c r="P117" s="125">
        <v>56</v>
      </c>
      <c r="Q117" s="162">
        <v>522200</v>
      </c>
    </row>
    <row r="118" spans="1:17" ht="15" x14ac:dyDescent="0.25">
      <c r="A118" s="31" t="s">
        <v>10</v>
      </c>
      <c r="B118" s="82">
        <v>1993</v>
      </c>
      <c r="C118" s="73"/>
      <c r="D118" s="74"/>
      <c r="E118" s="74"/>
      <c r="F118" s="55"/>
      <c r="G118" s="55"/>
      <c r="H118" s="73"/>
      <c r="I118" s="74"/>
      <c r="J118" s="74"/>
      <c r="K118" s="55"/>
      <c r="L118" s="58"/>
      <c r="M118" s="121">
        <v>25.7</v>
      </c>
      <c r="N118" s="122">
        <v>20.079999999999998</v>
      </c>
      <c r="O118" s="122">
        <v>32.28</v>
      </c>
      <c r="P118" s="125">
        <v>77</v>
      </c>
      <c r="Q118" s="162">
        <v>541460</v>
      </c>
    </row>
    <row r="119" spans="1:17" ht="15" x14ac:dyDescent="0.25">
      <c r="A119" s="31" t="s">
        <v>10</v>
      </c>
      <c r="B119" s="82">
        <v>1994</v>
      </c>
      <c r="C119" s="73"/>
      <c r="D119" s="74"/>
      <c r="E119" s="74"/>
      <c r="F119" s="55"/>
      <c r="G119" s="55"/>
      <c r="H119" s="73"/>
      <c r="I119" s="74"/>
      <c r="J119" s="74"/>
      <c r="K119" s="55"/>
      <c r="L119" s="58"/>
      <c r="M119" s="121">
        <v>19.38</v>
      </c>
      <c r="N119" s="122">
        <v>14.54</v>
      </c>
      <c r="O119" s="122">
        <v>25.18</v>
      </c>
      <c r="P119" s="125">
        <v>56</v>
      </c>
      <c r="Q119" s="162">
        <v>557225</v>
      </c>
    </row>
    <row r="120" spans="1:17" ht="15" x14ac:dyDescent="0.25">
      <c r="A120" s="31" t="s">
        <v>10</v>
      </c>
      <c r="B120" s="82">
        <v>1995</v>
      </c>
      <c r="C120" s="73"/>
      <c r="D120" s="74"/>
      <c r="E120" s="74"/>
      <c r="F120" s="55"/>
      <c r="G120" s="55"/>
      <c r="H120" s="73"/>
      <c r="I120" s="74"/>
      <c r="J120" s="74"/>
      <c r="K120" s="55"/>
      <c r="L120" s="58"/>
      <c r="M120" s="121">
        <v>21.05</v>
      </c>
      <c r="N120" s="122">
        <v>16.170000000000002</v>
      </c>
      <c r="O120" s="122">
        <v>26.84</v>
      </c>
      <c r="P120" s="125">
        <v>66</v>
      </c>
      <c r="Q120" s="162">
        <v>574289</v>
      </c>
    </row>
    <row r="121" spans="1:17" ht="15" x14ac:dyDescent="0.25">
      <c r="A121" s="31" t="s">
        <v>10</v>
      </c>
      <c r="B121" s="82">
        <v>1996</v>
      </c>
      <c r="C121" s="73"/>
      <c r="D121" s="74"/>
      <c r="E121" s="74"/>
      <c r="F121" s="55"/>
      <c r="G121" s="55"/>
      <c r="H121" s="73"/>
      <c r="I121" s="74"/>
      <c r="J121" s="74"/>
      <c r="K121" s="55"/>
      <c r="L121" s="58"/>
      <c r="M121" s="121">
        <v>22.6</v>
      </c>
      <c r="N121" s="122">
        <v>17.63</v>
      </c>
      <c r="O121" s="122">
        <v>28.43</v>
      </c>
      <c r="P121" s="125">
        <v>76</v>
      </c>
      <c r="Q121" s="162">
        <v>595396</v>
      </c>
    </row>
    <row r="122" spans="1:17" ht="15" x14ac:dyDescent="0.25">
      <c r="A122" s="31" t="s">
        <v>10</v>
      </c>
      <c r="B122" s="82">
        <v>1997</v>
      </c>
      <c r="C122" s="73"/>
      <c r="D122" s="74"/>
      <c r="E122" s="74"/>
      <c r="F122" s="55"/>
      <c r="G122" s="55"/>
      <c r="H122" s="73"/>
      <c r="I122" s="74"/>
      <c r="J122" s="74"/>
      <c r="K122" s="55"/>
      <c r="L122" s="58"/>
      <c r="M122" s="121">
        <v>22.63</v>
      </c>
      <c r="N122" s="122">
        <v>17.7</v>
      </c>
      <c r="O122" s="122">
        <v>28.41</v>
      </c>
      <c r="P122" s="125">
        <v>76</v>
      </c>
      <c r="Q122" s="162">
        <v>619748</v>
      </c>
    </row>
    <row r="123" spans="1:17" ht="15" x14ac:dyDescent="0.25">
      <c r="A123" s="31" t="s">
        <v>10</v>
      </c>
      <c r="B123" s="82">
        <v>1998</v>
      </c>
      <c r="C123" s="73"/>
      <c r="D123" s="74"/>
      <c r="E123" s="74"/>
      <c r="F123" s="55"/>
      <c r="G123" s="55"/>
      <c r="H123" s="73"/>
      <c r="I123" s="74"/>
      <c r="J123" s="74"/>
      <c r="K123" s="55"/>
      <c r="L123" s="58"/>
      <c r="M123" s="121">
        <v>21.01</v>
      </c>
      <c r="N123" s="122">
        <v>16.37</v>
      </c>
      <c r="O123" s="122">
        <v>26.46</v>
      </c>
      <c r="P123" s="125">
        <v>75</v>
      </c>
      <c r="Q123" s="162">
        <v>643139</v>
      </c>
    </row>
    <row r="124" spans="1:17" ht="15" x14ac:dyDescent="0.25">
      <c r="A124" s="31" t="s">
        <v>10</v>
      </c>
      <c r="B124" s="82">
        <v>1999</v>
      </c>
      <c r="C124" s="73"/>
      <c r="D124" s="74"/>
      <c r="E124" s="74"/>
      <c r="F124" s="55"/>
      <c r="G124" s="55"/>
      <c r="H124" s="73"/>
      <c r="I124" s="74"/>
      <c r="J124" s="74"/>
      <c r="K124" s="55"/>
      <c r="L124" s="58"/>
      <c r="M124" s="121">
        <v>19.690000000000001</v>
      </c>
      <c r="N124" s="122">
        <v>15.29</v>
      </c>
      <c r="O124" s="122">
        <v>24.88</v>
      </c>
      <c r="P124" s="125">
        <v>72</v>
      </c>
      <c r="Q124" s="162">
        <v>662818</v>
      </c>
    </row>
    <row r="125" spans="1:17" ht="15" x14ac:dyDescent="0.25">
      <c r="A125" s="31" t="s">
        <v>10</v>
      </c>
      <c r="B125" s="82">
        <v>2000</v>
      </c>
      <c r="C125" s="73"/>
      <c r="D125" s="74"/>
      <c r="E125" s="74"/>
      <c r="F125" s="55"/>
      <c r="G125" s="55"/>
      <c r="H125" s="73"/>
      <c r="I125" s="74"/>
      <c r="J125" s="74"/>
      <c r="K125" s="55"/>
      <c r="L125" s="58"/>
      <c r="M125" s="121">
        <v>20.170000000000002</v>
      </c>
      <c r="N125" s="122">
        <v>15.74</v>
      </c>
      <c r="O125" s="122">
        <v>25.35</v>
      </c>
      <c r="P125" s="125">
        <v>76</v>
      </c>
      <c r="Q125" s="162">
        <v>684381</v>
      </c>
    </row>
    <row r="126" spans="1:17" ht="15" x14ac:dyDescent="0.25">
      <c r="A126" s="31" t="s">
        <v>10</v>
      </c>
      <c r="B126" s="82">
        <v>2001</v>
      </c>
      <c r="C126" s="73"/>
      <c r="D126" s="74"/>
      <c r="E126" s="74"/>
      <c r="F126" s="55"/>
      <c r="G126" s="55"/>
      <c r="H126" s="73"/>
      <c r="I126" s="74"/>
      <c r="J126" s="74"/>
      <c r="K126" s="55"/>
      <c r="L126" s="58"/>
      <c r="M126" s="121">
        <v>19.16</v>
      </c>
      <c r="N126" s="122">
        <v>14.98</v>
      </c>
      <c r="O126" s="122">
        <v>24.06</v>
      </c>
      <c r="P126" s="125">
        <v>77</v>
      </c>
      <c r="Q126" s="162">
        <v>699100</v>
      </c>
    </row>
    <row r="127" spans="1:17" ht="15" x14ac:dyDescent="0.25">
      <c r="A127" s="31" t="s">
        <v>10</v>
      </c>
      <c r="B127" s="82">
        <v>2002</v>
      </c>
      <c r="C127" s="73"/>
      <c r="D127" s="74"/>
      <c r="E127" s="74"/>
      <c r="F127" s="55"/>
      <c r="G127" s="55"/>
      <c r="H127" s="73"/>
      <c r="I127" s="74"/>
      <c r="J127" s="74"/>
      <c r="K127" s="55"/>
      <c r="L127" s="58"/>
      <c r="M127" s="121">
        <v>19.8</v>
      </c>
      <c r="N127" s="122">
        <v>15.55</v>
      </c>
      <c r="O127" s="122">
        <v>24.75</v>
      </c>
      <c r="P127" s="125">
        <v>78</v>
      </c>
      <c r="Q127" s="162">
        <v>708267</v>
      </c>
    </row>
    <row r="128" spans="1:17" ht="15" x14ac:dyDescent="0.25">
      <c r="A128" s="31" t="s">
        <v>10</v>
      </c>
      <c r="B128" s="82">
        <v>2003</v>
      </c>
      <c r="C128" s="73"/>
      <c r="D128" s="74"/>
      <c r="E128" s="74"/>
      <c r="F128" s="55"/>
      <c r="G128" s="55"/>
      <c r="H128" s="73"/>
      <c r="I128" s="74"/>
      <c r="J128" s="74"/>
      <c r="K128" s="55"/>
      <c r="L128" s="58"/>
      <c r="M128" s="121">
        <v>18.309999999999999</v>
      </c>
      <c r="N128" s="122">
        <v>14.32</v>
      </c>
      <c r="O128" s="122">
        <v>22.98</v>
      </c>
      <c r="P128" s="125">
        <v>76</v>
      </c>
      <c r="Q128" s="162">
        <v>720385</v>
      </c>
    </row>
    <row r="129" spans="1:17" ht="15" x14ac:dyDescent="0.25">
      <c r="A129" s="31" t="s">
        <v>10</v>
      </c>
      <c r="B129" s="82">
        <v>2004</v>
      </c>
      <c r="C129" s="73"/>
      <c r="D129" s="74"/>
      <c r="E129" s="74"/>
      <c r="F129" s="55"/>
      <c r="G129" s="55"/>
      <c r="H129" s="73"/>
      <c r="I129" s="74"/>
      <c r="J129" s="74"/>
      <c r="K129" s="55"/>
      <c r="L129" s="58"/>
      <c r="M129" s="121">
        <v>19.5</v>
      </c>
      <c r="N129" s="122">
        <v>15.4</v>
      </c>
      <c r="O129" s="122">
        <v>24.28</v>
      </c>
      <c r="P129" s="125">
        <v>82</v>
      </c>
      <c r="Q129" s="162">
        <v>732957</v>
      </c>
    </row>
    <row r="130" spans="1:17" ht="15" x14ac:dyDescent="0.25">
      <c r="A130" s="31" t="s">
        <v>10</v>
      </c>
      <c r="B130" s="82">
        <v>2005</v>
      </c>
      <c r="C130" s="73"/>
      <c r="D130" s="74"/>
      <c r="E130" s="74"/>
      <c r="F130" s="55"/>
      <c r="G130" s="55"/>
      <c r="H130" s="73"/>
      <c r="I130" s="74"/>
      <c r="J130" s="74"/>
      <c r="K130" s="55"/>
      <c r="L130" s="58"/>
      <c r="M130" s="121">
        <v>14.27</v>
      </c>
      <c r="N130" s="122">
        <v>10.9</v>
      </c>
      <c r="O130" s="122">
        <v>18.29</v>
      </c>
      <c r="P130" s="125">
        <v>63</v>
      </c>
      <c r="Q130" s="162">
        <v>747748</v>
      </c>
    </row>
    <row r="131" spans="1:17" ht="15" x14ac:dyDescent="0.25">
      <c r="A131" s="31" t="s">
        <v>10</v>
      </c>
      <c r="B131" s="82">
        <v>2006</v>
      </c>
      <c r="C131" s="73"/>
      <c r="D131" s="74"/>
      <c r="E131" s="74"/>
      <c r="F131" s="55"/>
      <c r="G131" s="55"/>
      <c r="H131" s="73"/>
      <c r="I131" s="74"/>
      <c r="J131" s="74"/>
      <c r="K131" s="55"/>
      <c r="L131" s="58"/>
      <c r="M131" s="121">
        <v>16.88</v>
      </c>
      <c r="N131" s="122">
        <v>13.17</v>
      </c>
      <c r="O131" s="122">
        <v>21.22</v>
      </c>
      <c r="P131" s="125">
        <v>75</v>
      </c>
      <c r="Q131" s="162">
        <v>763870</v>
      </c>
    </row>
    <row r="132" spans="1:17" ht="15" x14ac:dyDescent="0.25">
      <c r="A132" s="31" t="s">
        <v>10</v>
      </c>
      <c r="B132" s="82">
        <v>2007</v>
      </c>
      <c r="C132" s="73"/>
      <c r="D132" s="74"/>
      <c r="E132" s="74"/>
      <c r="F132" s="55"/>
      <c r="G132" s="55"/>
      <c r="H132" s="73"/>
      <c r="I132" s="74"/>
      <c r="J132" s="74"/>
      <c r="K132" s="55"/>
      <c r="L132" s="58"/>
      <c r="M132" s="121">
        <v>19.010000000000002</v>
      </c>
      <c r="N132" s="122">
        <v>15.16</v>
      </c>
      <c r="O132" s="122">
        <v>23.46</v>
      </c>
      <c r="P132" s="125">
        <v>88</v>
      </c>
      <c r="Q132" s="162">
        <v>784567</v>
      </c>
    </row>
    <row r="133" spans="1:17" ht="15" x14ac:dyDescent="0.25">
      <c r="A133" s="31" t="s">
        <v>10</v>
      </c>
      <c r="B133" s="82">
        <v>2008</v>
      </c>
      <c r="C133" s="73"/>
      <c r="D133" s="74"/>
      <c r="E133" s="74"/>
      <c r="F133" s="55"/>
      <c r="G133" s="55"/>
      <c r="H133" s="73"/>
      <c r="I133" s="74"/>
      <c r="J133" s="74"/>
      <c r="K133" s="55"/>
      <c r="L133" s="58"/>
      <c r="M133" s="121">
        <v>19.64</v>
      </c>
      <c r="N133" s="122">
        <v>15.79</v>
      </c>
      <c r="O133" s="122">
        <v>24.07</v>
      </c>
      <c r="P133" s="125">
        <v>95</v>
      </c>
      <c r="Q133" s="162">
        <v>811994</v>
      </c>
    </row>
    <row r="134" spans="1:17" ht="15" x14ac:dyDescent="0.25">
      <c r="A134" s="31" t="s">
        <v>10</v>
      </c>
      <c r="B134" s="82">
        <v>2009</v>
      </c>
      <c r="C134" s="73"/>
      <c r="D134" s="74"/>
      <c r="E134" s="74"/>
      <c r="F134" s="55"/>
      <c r="G134" s="55"/>
      <c r="H134" s="73"/>
      <c r="I134" s="74"/>
      <c r="J134" s="74"/>
      <c r="K134" s="55"/>
      <c r="L134" s="58"/>
      <c r="M134" s="121">
        <v>17.38</v>
      </c>
      <c r="N134" s="122">
        <v>13.92</v>
      </c>
      <c r="O134" s="122">
        <v>21.38</v>
      </c>
      <c r="P134" s="125">
        <v>92</v>
      </c>
      <c r="Q134" s="162">
        <v>839769</v>
      </c>
    </row>
    <row r="135" spans="1:17" ht="15" x14ac:dyDescent="0.25">
      <c r="A135" s="31" t="s">
        <v>10</v>
      </c>
      <c r="B135" s="82">
        <v>2010</v>
      </c>
      <c r="C135" s="73"/>
      <c r="D135" s="74"/>
      <c r="E135" s="74"/>
      <c r="F135" s="55"/>
      <c r="G135" s="55"/>
      <c r="H135" s="73"/>
      <c r="I135" s="74"/>
      <c r="J135" s="74"/>
      <c r="K135" s="55"/>
      <c r="L135" s="58"/>
      <c r="M135" s="121">
        <v>12.61</v>
      </c>
      <c r="N135" s="122">
        <v>9.7799999999999994</v>
      </c>
      <c r="O135" s="122">
        <v>15.95</v>
      </c>
      <c r="P135" s="125">
        <v>72</v>
      </c>
      <c r="Q135" s="162">
        <v>863333</v>
      </c>
    </row>
    <row r="136" spans="1:17" ht="15" x14ac:dyDescent="0.25">
      <c r="A136" s="31" t="s">
        <v>10</v>
      </c>
      <c r="B136" s="82">
        <v>2011</v>
      </c>
      <c r="C136" s="73"/>
      <c r="D136" s="74"/>
      <c r="E136" s="74"/>
      <c r="F136" s="55"/>
      <c r="G136" s="55"/>
      <c r="H136" s="73"/>
      <c r="I136" s="74"/>
      <c r="J136" s="74"/>
      <c r="K136" s="55"/>
      <c r="L136" s="58"/>
      <c r="M136" s="121">
        <v>13.99</v>
      </c>
      <c r="N136" s="122">
        <v>10.97</v>
      </c>
      <c r="O136" s="122">
        <v>17.510000000000002</v>
      </c>
      <c r="P136" s="125">
        <v>78</v>
      </c>
      <c r="Q136" s="162">
        <v>881415</v>
      </c>
    </row>
    <row r="137" spans="1:17" ht="15" x14ac:dyDescent="0.25">
      <c r="A137" s="31" t="s">
        <v>10</v>
      </c>
      <c r="B137" s="82">
        <v>2012</v>
      </c>
      <c r="C137" s="73"/>
      <c r="D137" s="74"/>
      <c r="E137" s="74"/>
      <c r="F137" s="55"/>
      <c r="G137" s="55"/>
      <c r="H137" s="73"/>
      <c r="I137" s="74"/>
      <c r="J137" s="74"/>
      <c r="K137" s="55"/>
      <c r="L137" s="58"/>
      <c r="M137" s="121">
        <v>15.26</v>
      </c>
      <c r="N137" s="122">
        <v>12.18</v>
      </c>
      <c r="O137" s="122">
        <v>18.84</v>
      </c>
      <c r="P137" s="125">
        <v>90</v>
      </c>
      <c r="Q137" s="162">
        <v>897834</v>
      </c>
    </row>
    <row r="138" spans="1:17" ht="15" x14ac:dyDescent="0.25">
      <c r="A138" s="31" t="s">
        <v>10</v>
      </c>
      <c r="B138" s="82">
        <v>2013</v>
      </c>
      <c r="C138" s="73"/>
      <c r="D138" s="74"/>
      <c r="E138" s="74"/>
      <c r="F138" s="55"/>
      <c r="G138" s="55"/>
      <c r="H138" s="73"/>
      <c r="I138" s="74"/>
      <c r="J138" s="74"/>
      <c r="K138" s="55"/>
      <c r="L138" s="58"/>
      <c r="M138" s="121">
        <v>17.28</v>
      </c>
      <c r="N138" s="122">
        <v>14.04</v>
      </c>
      <c r="O138" s="122">
        <v>20.99</v>
      </c>
      <c r="P138" s="125">
        <v>105</v>
      </c>
      <c r="Q138" s="162">
        <v>914857</v>
      </c>
    </row>
    <row r="139" spans="1:17" ht="15" x14ac:dyDescent="0.25">
      <c r="A139" s="31" t="s">
        <v>10</v>
      </c>
      <c r="B139" s="82">
        <v>2014</v>
      </c>
      <c r="C139" s="73"/>
      <c r="D139" s="74"/>
      <c r="E139" s="74"/>
      <c r="F139" s="55"/>
      <c r="G139" s="55"/>
      <c r="H139" s="73"/>
      <c r="I139" s="74"/>
      <c r="J139" s="74"/>
      <c r="K139" s="55"/>
      <c r="L139" s="58"/>
      <c r="M139" s="121">
        <v>14.01</v>
      </c>
      <c r="N139" s="122">
        <v>11.23</v>
      </c>
      <c r="O139" s="122">
        <v>17.22</v>
      </c>
      <c r="P139" s="125">
        <v>94</v>
      </c>
      <c r="Q139" s="162">
        <v>929685</v>
      </c>
    </row>
    <row r="140" spans="1:17" ht="15" x14ac:dyDescent="0.25">
      <c r="A140" s="31" t="s">
        <v>10</v>
      </c>
      <c r="B140" s="82">
        <v>2015</v>
      </c>
      <c r="C140" s="73"/>
      <c r="D140" s="74"/>
      <c r="E140" s="74"/>
      <c r="F140" s="55"/>
      <c r="G140" s="55"/>
      <c r="H140" s="73"/>
      <c r="I140" s="74"/>
      <c r="J140" s="74"/>
      <c r="K140" s="55"/>
      <c r="L140" s="58"/>
      <c r="M140" s="121">
        <v>13.76</v>
      </c>
      <c r="N140" s="122">
        <v>11.07</v>
      </c>
      <c r="O140" s="122">
        <v>16.88</v>
      </c>
      <c r="P140" s="125">
        <v>95</v>
      </c>
      <c r="Q140" s="162">
        <v>942779</v>
      </c>
    </row>
    <row r="141" spans="1:17" ht="15" x14ac:dyDescent="0.25">
      <c r="A141" s="31" t="s">
        <v>10</v>
      </c>
      <c r="B141" s="82">
        <v>2016</v>
      </c>
      <c r="C141" s="73"/>
      <c r="D141" s="74"/>
      <c r="E141" s="74"/>
      <c r="F141" s="55"/>
      <c r="G141" s="55"/>
      <c r="H141" s="73"/>
      <c r="I141" s="74"/>
      <c r="J141" s="74"/>
      <c r="K141" s="55"/>
      <c r="L141" s="58"/>
      <c r="M141" s="121">
        <v>14.01</v>
      </c>
      <c r="N141" s="122">
        <v>11.28</v>
      </c>
      <c r="O141" s="122">
        <v>17.16</v>
      </c>
      <c r="P141" s="125">
        <v>97</v>
      </c>
      <c r="Q141" s="162">
        <v>952624</v>
      </c>
    </row>
    <row r="142" spans="1:17" ht="15" x14ac:dyDescent="0.25">
      <c r="A142" s="31" t="s">
        <v>10</v>
      </c>
      <c r="B142" s="82">
        <v>2017</v>
      </c>
      <c r="C142" s="73"/>
      <c r="D142" s="74"/>
      <c r="E142" s="74"/>
      <c r="F142" s="55"/>
      <c r="G142" s="55"/>
      <c r="H142" s="73"/>
      <c r="I142" s="74"/>
      <c r="J142" s="74"/>
      <c r="K142" s="55"/>
      <c r="L142" s="58"/>
      <c r="M142" s="121">
        <v>13.7</v>
      </c>
      <c r="N142" s="122">
        <v>11.01</v>
      </c>
      <c r="O142" s="122">
        <v>16.82</v>
      </c>
      <c r="P142" s="125">
        <v>96</v>
      </c>
      <c r="Q142" s="162">
        <v>958523</v>
      </c>
    </row>
    <row r="143" spans="1:17" ht="15" x14ac:dyDescent="0.25">
      <c r="A143" s="31" t="s">
        <v>10</v>
      </c>
      <c r="B143" s="82">
        <v>2018</v>
      </c>
      <c r="C143" s="73"/>
      <c r="D143" s="74"/>
      <c r="E143" s="74"/>
      <c r="F143" s="55"/>
      <c r="G143" s="55"/>
      <c r="H143" s="73"/>
      <c r="I143" s="74"/>
      <c r="J143" s="74"/>
      <c r="K143" s="55"/>
      <c r="L143" s="58"/>
      <c r="M143" s="121">
        <v>11.41</v>
      </c>
      <c r="N143" s="122">
        <v>9.0500000000000007</v>
      </c>
      <c r="O143" s="122">
        <v>14.18</v>
      </c>
      <c r="P143" s="125">
        <v>85</v>
      </c>
      <c r="Q143" s="162">
        <v>963625</v>
      </c>
    </row>
    <row r="144" spans="1:17" ht="15" x14ac:dyDescent="0.25">
      <c r="A144" s="31" t="s">
        <v>10</v>
      </c>
      <c r="B144" s="82">
        <v>2019</v>
      </c>
      <c r="C144" s="73"/>
      <c r="D144" s="74"/>
      <c r="E144" s="74"/>
      <c r="F144" s="55"/>
      <c r="G144" s="55"/>
      <c r="H144" s="73"/>
      <c r="I144" s="74"/>
      <c r="J144" s="74"/>
      <c r="K144" s="54"/>
      <c r="L144" s="58"/>
      <c r="M144" s="121">
        <v>14.06</v>
      </c>
      <c r="N144" s="122">
        <v>11.44</v>
      </c>
      <c r="O144" s="122">
        <v>17.07</v>
      </c>
      <c r="P144" s="125">
        <v>106</v>
      </c>
      <c r="Q144" s="162">
        <v>966587</v>
      </c>
    </row>
    <row r="145" spans="1:17" ht="15" x14ac:dyDescent="0.25">
      <c r="A145" s="31" t="s">
        <v>10</v>
      </c>
      <c r="B145" s="82">
        <v>2020</v>
      </c>
      <c r="C145" s="73"/>
      <c r="D145" s="74"/>
      <c r="E145" s="74"/>
      <c r="F145" s="55"/>
      <c r="G145" s="55"/>
      <c r="H145" s="73"/>
      <c r="I145" s="74"/>
      <c r="J145" s="74"/>
      <c r="K145" s="54"/>
      <c r="L145" s="58"/>
      <c r="M145" s="121">
        <v>12.44</v>
      </c>
      <c r="N145" s="122">
        <v>9.99</v>
      </c>
      <c r="O145" s="122">
        <v>15.27</v>
      </c>
      <c r="P145" s="125">
        <v>94</v>
      </c>
      <c r="Q145" s="162">
        <v>967350</v>
      </c>
    </row>
    <row r="146" spans="1:17" ht="15" x14ac:dyDescent="0.25">
      <c r="A146" s="31" t="s">
        <v>10</v>
      </c>
      <c r="B146" s="82">
        <v>2021</v>
      </c>
      <c r="C146" s="73"/>
      <c r="D146" s="74"/>
      <c r="E146" s="74"/>
      <c r="F146" s="55"/>
      <c r="G146" s="55"/>
      <c r="H146" s="73"/>
      <c r="I146" s="74"/>
      <c r="J146" s="74"/>
      <c r="K146" s="55"/>
      <c r="L146" s="58"/>
      <c r="M146" s="121">
        <v>11.15</v>
      </c>
      <c r="N146" s="122">
        <v>8.94</v>
      </c>
      <c r="O146" s="122">
        <v>13.71</v>
      </c>
      <c r="P146" s="125">
        <v>91</v>
      </c>
      <c r="Q146" s="162">
        <v>952933</v>
      </c>
    </row>
    <row r="147" spans="1:17" ht="15" x14ac:dyDescent="0.25">
      <c r="A147" s="31" t="s">
        <v>10</v>
      </c>
      <c r="B147" s="82">
        <v>2022</v>
      </c>
      <c r="C147" s="73"/>
      <c r="D147" s="74"/>
      <c r="E147" s="74"/>
      <c r="F147" s="55"/>
      <c r="G147" s="55"/>
      <c r="H147" s="73"/>
      <c r="I147" s="74"/>
      <c r="J147" s="74"/>
      <c r="K147" s="55"/>
      <c r="L147" s="58"/>
      <c r="M147" s="121">
        <v>12.17</v>
      </c>
      <c r="N147" s="122">
        <v>9.82</v>
      </c>
      <c r="O147" s="122">
        <v>14.9</v>
      </c>
      <c r="P147" s="125">
        <v>96</v>
      </c>
      <c r="Q147" s="162">
        <v>949971</v>
      </c>
    </row>
    <row r="148" spans="1:17" ht="15" x14ac:dyDescent="0.25">
      <c r="A148" s="31" t="s">
        <v>10</v>
      </c>
      <c r="B148" s="82" t="s">
        <v>114</v>
      </c>
      <c r="C148" s="73"/>
      <c r="D148" s="74"/>
      <c r="E148" s="74"/>
      <c r="F148" s="55"/>
      <c r="G148" s="55"/>
      <c r="H148" s="73"/>
      <c r="I148" s="74"/>
      <c r="J148" s="74"/>
      <c r="K148" s="55"/>
      <c r="L148" s="58"/>
      <c r="M148" s="121">
        <v>12.25</v>
      </c>
      <c r="N148" s="122">
        <v>11.15</v>
      </c>
      <c r="O148" s="122">
        <v>13.43</v>
      </c>
      <c r="P148" s="125">
        <v>472</v>
      </c>
      <c r="Q148" s="162">
        <v>4800466</v>
      </c>
    </row>
    <row r="149" spans="1:17" ht="15" x14ac:dyDescent="0.25">
      <c r="A149" s="31" t="s">
        <v>37</v>
      </c>
      <c r="B149" s="82">
        <v>1988</v>
      </c>
      <c r="C149" s="73"/>
      <c r="D149" s="74"/>
      <c r="E149" s="74"/>
      <c r="F149" s="55"/>
      <c r="G149" s="55"/>
      <c r="H149" s="73"/>
      <c r="I149" s="74"/>
      <c r="J149" s="74"/>
      <c r="K149" s="54"/>
      <c r="L149" s="58"/>
      <c r="M149" s="121">
        <v>44.51</v>
      </c>
      <c r="N149" s="122">
        <v>35.35</v>
      </c>
      <c r="O149" s="122">
        <v>55.2</v>
      </c>
      <c r="P149" s="125">
        <v>86</v>
      </c>
      <c r="Q149" s="162">
        <v>248632</v>
      </c>
    </row>
    <row r="150" spans="1:17" ht="15" x14ac:dyDescent="0.25">
      <c r="A150" s="31" t="s">
        <v>37</v>
      </c>
      <c r="B150" s="82">
        <v>1989</v>
      </c>
      <c r="C150" s="73"/>
      <c r="D150" s="74"/>
      <c r="E150" s="74"/>
      <c r="F150" s="55"/>
      <c r="G150" s="55"/>
      <c r="H150" s="73"/>
      <c r="I150" s="74"/>
      <c r="J150" s="74"/>
      <c r="K150" s="55"/>
      <c r="L150" s="58"/>
      <c r="M150" s="121">
        <v>40.909999999999997</v>
      </c>
      <c r="N150" s="122">
        <v>32.299999999999997</v>
      </c>
      <c r="O150" s="122">
        <v>51.03</v>
      </c>
      <c r="P150" s="125">
        <v>80</v>
      </c>
      <c r="Q150" s="162">
        <v>251238</v>
      </c>
    </row>
    <row r="151" spans="1:17" ht="15" x14ac:dyDescent="0.25">
      <c r="A151" s="31" t="s">
        <v>37</v>
      </c>
      <c r="B151" s="82">
        <v>1990</v>
      </c>
      <c r="C151" s="73"/>
      <c r="D151" s="74"/>
      <c r="E151" s="74"/>
      <c r="F151" s="55"/>
      <c r="G151" s="55"/>
      <c r="H151" s="73"/>
      <c r="I151" s="74"/>
      <c r="J151" s="74"/>
      <c r="K151" s="55"/>
      <c r="L151" s="58"/>
      <c r="M151" s="121">
        <v>38.22</v>
      </c>
      <c r="N151" s="122">
        <v>29.97</v>
      </c>
      <c r="O151" s="122">
        <v>47.95</v>
      </c>
      <c r="P151" s="125">
        <v>76</v>
      </c>
      <c r="Q151" s="162">
        <v>254893</v>
      </c>
    </row>
    <row r="152" spans="1:17" ht="15" x14ac:dyDescent="0.25">
      <c r="A152" s="31" t="s">
        <v>37</v>
      </c>
      <c r="B152" s="82">
        <v>1991</v>
      </c>
      <c r="C152" s="73"/>
      <c r="D152" s="74"/>
      <c r="E152" s="74"/>
      <c r="F152" s="55"/>
      <c r="G152" s="55"/>
      <c r="H152" s="73"/>
      <c r="I152" s="74"/>
      <c r="J152" s="74"/>
      <c r="K152" s="55"/>
      <c r="L152" s="58"/>
      <c r="M152" s="121">
        <v>36.21</v>
      </c>
      <c r="N152" s="122">
        <v>28.23</v>
      </c>
      <c r="O152" s="122">
        <v>45.64</v>
      </c>
      <c r="P152" s="125">
        <v>72</v>
      </c>
      <c r="Q152" s="162">
        <v>255108</v>
      </c>
    </row>
    <row r="153" spans="1:17" ht="15" x14ac:dyDescent="0.25">
      <c r="A153" s="31" t="s">
        <v>37</v>
      </c>
      <c r="B153" s="82">
        <v>1992</v>
      </c>
      <c r="C153" s="73"/>
      <c r="D153" s="74"/>
      <c r="E153" s="74"/>
      <c r="F153" s="55"/>
      <c r="G153" s="55"/>
      <c r="H153" s="73"/>
      <c r="I153" s="74"/>
      <c r="J153" s="74"/>
      <c r="K153" s="55"/>
      <c r="L153" s="58"/>
      <c r="M153" s="121">
        <v>38.409999999999997</v>
      </c>
      <c r="N153" s="122">
        <v>30.12</v>
      </c>
      <c r="O153" s="122">
        <v>48.17</v>
      </c>
      <c r="P153" s="125">
        <v>75</v>
      </c>
      <c r="Q153" s="162">
        <v>254604</v>
      </c>
    </row>
    <row r="154" spans="1:17" ht="15" x14ac:dyDescent="0.25">
      <c r="A154" s="31" t="s">
        <v>37</v>
      </c>
      <c r="B154" s="82">
        <v>1993</v>
      </c>
      <c r="C154" s="73"/>
      <c r="D154" s="74"/>
      <c r="E154" s="74"/>
      <c r="F154" s="55"/>
      <c r="G154" s="55"/>
      <c r="H154" s="73"/>
      <c r="I154" s="74"/>
      <c r="J154" s="74"/>
      <c r="K154" s="55"/>
      <c r="L154" s="58"/>
      <c r="M154" s="121">
        <v>35.57</v>
      </c>
      <c r="N154" s="122">
        <v>27.74</v>
      </c>
      <c r="O154" s="122">
        <v>44.83</v>
      </c>
      <c r="P154" s="125">
        <v>72</v>
      </c>
      <c r="Q154" s="162">
        <v>252980</v>
      </c>
    </row>
    <row r="155" spans="1:17" ht="15" x14ac:dyDescent="0.25">
      <c r="A155" s="31" t="s">
        <v>37</v>
      </c>
      <c r="B155" s="82">
        <v>1994</v>
      </c>
      <c r="C155" s="73"/>
      <c r="D155" s="74"/>
      <c r="E155" s="74"/>
      <c r="F155" s="55"/>
      <c r="G155" s="55"/>
      <c r="H155" s="73"/>
      <c r="I155" s="74"/>
      <c r="J155" s="74"/>
      <c r="K155" s="55"/>
      <c r="L155" s="58"/>
      <c r="M155" s="121">
        <v>43.01</v>
      </c>
      <c r="N155" s="122">
        <v>34.49</v>
      </c>
      <c r="O155" s="122">
        <v>52.92</v>
      </c>
      <c r="P155" s="125">
        <v>89</v>
      </c>
      <c r="Q155" s="162">
        <v>250311</v>
      </c>
    </row>
    <row r="156" spans="1:17" ht="15" x14ac:dyDescent="0.25">
      <c r="A156" s="31" t="s">
        <v>37</v>
      </c>
      <c r="B156" s="82">
        <v>1995</v>
      </c>
      <c r="C156" s="73"/>
      <c r="D156" s="74"/>
      <c r="E156" s="74"/>
      <c r="F156" s="55"/>
      <c r="G156" s="55"/>
      <c r="H156" s="73"/>
      <c r="I156" s="74"/>
      <c r="J156" s="74"/>
      <c r="K156" s="55"/>
      <c r="L156" s="58"/>
      <c r="M156" s="121">
        <v>35.93</v>
      </c>
      <c r="N156" s="122">
        <v>28.29</v>
      </c>
      <c r="O156" s="122">
        <v>44.95</v>
      </c>
      <c r="P156" s="125">
        <v>77</v>
      </c>
      <c r="Q156" s="162">
        <v>248663</v>
      </c>
    </row>
    <row r="157" spans="1:17" ht="15" x14ac:dyDescent="0.25">
      <c r="A157" s="31" t="s">
        <v>37</v>
      </c>
      <c r="B157" s="82">
        <v>1996</v>
      </c>
      <c r="C157" s="73"/>
      <c r="D157" s="74"/>
      <c r="E157" s="74"/>
      <c r="F157" s="55"/>
      <c r="G157" s="55"/>
      <c r="H157" s="73"/>
      <c r="I157" s="74"/>
      <c r="J157" s="74"/>
      <c r="K157" s="55"/>
      <c r="L157" s="58"/>
      <c r="M157" s="121">
        <v>38.61</v>
      </c>
      <c r="N157" s="122">
        <v>30.64</v>
      </c>
      <c r="O157" s="122">
        <v>47.97</v>
      </c>
      <c r="P157" s="125">
        <v>81</v>
      </c>
      <c r="Q157" s="162">
        <v>248076</v>
      </c>
    </row>
    <row r="158" spans="1:17" ht="15" x14ac:dyDescent="0.25">
      <c r="A158" s="31" t="s">
        <v>37</v>
      </c>
      <c r="B158" s="82">
        <v>1997</v>
      </c>
      <c r="C158" s="73"/>
      <c r="D158" s="74"/>
      <c r="E158" s="74"/>
      <c r="F158" s="55"/>
      <c r="G158" s="55"/>
      <c r="H158" s="73"/>
      <c r="I158" s="74"/>
      <c r="J158" s="74"/>
      <c r="K158" s="55"/>
      <c r="L158" s="58"/>
      <c r="M158" s="121">
        <v>38.42</v>
      </c>
      <c r="N158" s="122">
        <v>30.58</v>
      </c>
      <c r="O158" s="122">
        <v>47.61</v>
      </c>
      <c r="P158" s="125">
        <v>83</v>
      </c>
      <c r="Q158" s="162">
        <v>248475</v>
      </c>
    </row>
    <row r="159" spans="1:17" ht="15" x14ac:dyDescent="0.25">
      <c r="A159" s="31" t="s">
        <v>37</v>
      </c>
      <c r="B159" s="82">
        <v>1998</v>
      </c>
      <c r="C159" s="73"/>
      <c r="D159" s="74"/>
      <c r="E159" s="74"/>
      <c r="F159" s="55"/>
      <c r="G159" s="55"/>
      <c r="H159" s="73"/>
      <c r="I159" s="74"/>
      <c r="J159" s="74"/>
      <c r="K159" s="55"/>
      <c r="L159" s="58"/>
      <c r="M159" s="121">
        <v>37.090000000000003</v>
      </c>
      <c r="N159" s="122">
        <v>29.47</v>
      </c>
      <c r="O159" s="122">
        <v>46.04</v>
      </c>
      <c r="P159" s="125">
        <v>82</v>
      </c>
      <c r="Q159" s="162">
        <v>248088</v>
      </c>
    </row>
    <row r="160" spans="1:17" ht="15" x14ac:dyDescent="0.25">
      <c r="A160" s="31" t="s">
        <v>37</v>
      </c>
      <c r="B160" s="82">
        <v>1999</v>
      </c>
      <c r="C160" s="73"/>
      <c r="D160" s="74"/>
      <c r="E160" s="74"/>
      <c r="F160" s="55"/>
      <c r="G160" s="55"/>
      <c r="H160" s="73"/>
      <c r="I160" s="74"/>
      <c r="J160" s="74"/>
      <c r="K160" s="55"/>
      <c r="L160" s="58"/>
      <c r="M160" s="121">
        <v>26.02</v>
      </c>
      <c r="N160" s="122">
        <v>19.79</v>
      </c>
      <c r="O160" s="122">
        <v>33.56</v>
      </c>
      <c r="P160" s="125">
        <v>59</v>
      </c>
      <c r="Q160" s="162">
        <v>247142</v>
      </c>
    </row>
    <row r="161" spans="1:17" ht="15" x14ac:dyDescent="0.25">
      <c r="A161" s="31" t="s">
        <v>37</v>
      </c>
      <c r="B161" s="82">
        <v>2000</v>
      </c>
      <c r="C161" s="73"/>
      <c r="D161" s="74"/>
      <c r="E161" s="74"/>
      <c r="F161" s="55"/>
      <c r="G161" s="55"/>
      <c r="H161" s="73"/>
      <c r="I161" s="74"/>
      <c r="J161" s="74"/>
      <c r="K161" s="55"/>
      <c r="L161" s="58"/>
      <c r="M161" s="121">
        <v>35.58</v>
      </c>
      <c r="N161" s="122">
        <v>28.28</v>
      </c>
      <c r="O161" s="122">
        <v>44.17</v>
      </c>
      <c r="P161" s="125">
        <v>82</v>
      </c>
      <c r="Q161" s="162">
        <v>246608</v>
      </c>
    </row>
    <row r="162" spans="1:17" ht="15" x14ac:dyDescent="0.25">
      <c r="A162" s="31" t="s">
        <v>37</v>
      </c>
      <c r="B162" s="82">
        <v>2001</v>
      </c>
      <c r="C162" s="73"/>
      <c r="D162" s="74"/>
      <c r="E162" s="74"/>
      <c r="F162" s="55"/>
      <c r="G162" s="55"/>
      <c r="H162" s="73"/>
      <c r="I162" s="74"/>
      <c r="J162" s="74"/>
      <c r="K162" s="55"/>
      <c r="L162" s="58"/>
      <c r="M162" s="121">
        <v>34.51</v>
      </c>
      <c r="N162" s="122">
        <v>27.38</v>
      </c>
      <c r="O162" s="122">
        <v>42.91</v>
      </c>
      <c r="P162" s="125">
        <v>81</v>
      </c>
      <c r="Q162" s="162">
        <v>243466</v>
      </c>
    </row>
    <row r="163" spans="1:17" ht="15" x14ac:dyDescent="0.25">
      <c r="A163" s="31" t="s">
        <v>37</v>
      </c>
      <c r="B163" s="82">
        <v>2002</v>
      </c>
      <c r="C163" s="73"/>
      <c r="D163" s="74"/>
      <c r="E163" s="74"/>
      <c r="F163" s="55"/>
      <c r="G163" s="55"/>
      <c r="H163" s="73"/>
      <c r="I163" s="74"/>
      <c r="J163" s="74"/>
      <c r="K163" s="55"/>
      <c r="L163" s="58"/>
      <c r="M163" s="121">
        <v>38.56</v>
      </c>
      <c r="N163" s="122">
        <v>30.89</v>
      </c>
      <c r="O163" s="122">
        <v>47.53</v>
      </c>
      <c r="P163" s="125">
        <v>88</v>
      </c>
      <c r="Q163" s="162">
        <v>238830</v>
      </c>
    </row>
    <row r="164" spans="1:17" ht="15" x14ac:dyDescent="0.25">
      <c r="A164" s="31" t="s">
        <v>37</v>
      </c>
      <c r="B164" s="82">
        <v>2003</v>
      </c>
      <c r="C164" s="73"/>
      <c r="D164" s="74"/>
      <c r="E164" s="74"/>
      <c r="F164" s="55"/>
      <c r="G164" s="55"/>
      <c r="H164" s="73"/>
      <c r="I164" s="74"/>
      <c r="J164" s="74"/>
      <c r="K164" s="55"/>
      <c r="L164" s="58"/>
      <c r="M164" s="121">
        <v>33.14</v>
      </c>
      <c r="N164" s="122">
        <v>26.12</v>
      </c>
      <c r="O164" s="122">
        <v>41.47</v>
      </c>
      <c r="P164" s="125">
        <v>77</v>
      </c>
      <c r="Q164" s="162">
        <v>234831</v>
      </c>
    </row>
    <row r="165" spans="1:17" ht="15" x14ac:dyDescent="0.25">
      <c r="A165" s="31" t="s">
        <v>37</v>
      </c>
      <c r="B165" s="82">
        <v>2004</v>
      </c>
      <c r="C165" s="73"/>
      <c r="D165" s="74"/>
      <c r="E165" s="74"/>
      <c r="F165" s="55"/>
      <c r="G165" s="55"/>
      <c r="H165" s="73"/>
      <c r="I165" s="74"/>
      <c r="J165" s="74"/>
      <c r="K165" s="55"/>
      <c r="L165" s="58"/>
      <c r="M165" s="121">
        <v>31.73</v>
      </c>
      <c r="N165" s="122">
        <v>24.69</v>
      </c>
      <c r="O165" s="122">
        <v>40.14</v>
      </c>
      <c r="P165" s="125">
        <v>70</v>
      </c>
      <c r="Q165" s="162">
        <v>231298</v>
      </c>
    </row>
    <row r="166" spans="1:17" ht="15" x14ac:dyDescent="0.25">
      <c r="A166" s="31" t="s">
        <v>37</v>
      </c>
      <c r="B166" s="82">
        <v>2005</v>
      </c>
      <c r="C166" s="73"/>
      <c r="D166" s="74"/>
      <c r="E166" s="74"/>
      <c r="F166" s="55"/>
      <c r="G166" s="55"/>
      <c r="H166" s="73"/>
      <c r="I166" s="74"/>
      <c r="J166" s="74"/>
      <c r="K166" s="55"/>
      <c r="L166" s="58"/>
      <c r="M166" s="121">
        <v>30.26</v>
      </c>
      <c r="N166" s="122">
        <v>23.53</v>
      </c>
      <c r="O166" s="122">
        <v>38.33</v>
      </c>
      <c r="P166" s="125">
        <v>70</v>
      </c>
      <c r="Q166" s="162">
        <v>228526</v>
      </c>
    </row>
    <row r="167" spans="1:17" ht="15" x14ac:dyDescent="0.25">
      <c r="A167" s="31" t="s">
        <v>37</v>
      </c>
      <c r="B167" s="82">
        <v>2006</v>
      </c>
      <c r="C167" s="73"/>
      <c r="D167" s="74"/>
      <c r="E167" s="74"/>
      <c r="F167" s="55"/>
      <c r="G167" s="55"/>
      <c r="H167" s="73"/>
      <c r="I167" s="74"/>
      <c r="J167" s="74"/>
      <c r="K167" s="55"/>
      <c r="L167" s="58"/>
      <c r="M167" s="121">
        <v>29</v>
      </c>
      <c r="N167" s="122">
        <v>22.34</v>
      </c>
      <c r="O167" s="122">
        <v>37.020000000000003</v>
      </c>
      <c r="P167" s="125">
        <v>66</v>
      </c>
      <c r="Q167" s="162">
        <v>226901</v>
      </c>
    </row>
    <row r="168" spans="1:17" ht="15" x14ac:dyDescent="0.25">
      <c r="A168" s="31" t="s">
        <v>37</v>
      </c>
      <c r="B168" s="82">
        <v>2007</v>
      </c>
      <c r="C168" s="73"/>
      <c r="D168" s="74"/>
      <c r="E168" s="74"/>
      <c r="F168" s="55"/>
      <c r="G168" s="55"/>
      <c r="H168" s="73"/>
      <c r="I168" s="74"/>
      <c r="J168" s="74"/>
      <c r="K168" s="55"/>
      <c r="L168" s="58"/>
      <c r="M168" s="121">
        <v>34.49</v>
      </c>
      <c r="N168" s="122">
        <v>27.32</v>
      </c>
      <c r="O168" s="122">
        <v>42.98</v>
      </c>
      <c r="P168" s="125">
        <v>81</v>
      </c>
      <c r="Q168" s="162">
        <v>225922</v>
      </c>
    </row>
    <row r="169" spans="1:17" ht="15" x14ac:dyDescent="0.25">
      <c r="A169" s="31" t="s">
        <v>37</v>
      </c>
      <c r="B169" s="82">
        <v>2008</v>
      </c>
      <c r="C169" s="73"/>
      <c r="D169" s="74"/>
      <c r="E169" s="74"/>
      <c r="F169" s="55"/>
      <c r="G169" s="55"/>
      <c r="H169" s="73"/>
      <c r="I169" s="74"/>
      <c r="J169" s="74"/>
      <c r="K169" s="55"/>
      <c r="L169" s="58"/>
      <c r="M169" s="121">
        <v>27.18</v>
      </c>
      <c r="N169" s="122">
        <v>20.93</v>
      </c>
      <c r="O169" s="122">
        <v>34.75</v>
      </c>
      <c r="P169" s="125">
        <v>66</v>
      </c>
      <c r="Q169" s="162">
        <v>226060</v>
      </c>
    </row>
    <row r="170" spans="1:17" ht="15" x14ac:dyDescent="0.25">
      <c r="A170" s="31" t="s">
        <v>37</v>
      </c>
      <c r="B170" s="82">
        <v>2009</v>
      </c>
      <c r="C170" s="73"/>
      <c r="D170" s="74"/>
      <c r="E170" s="74"/>
      <c r="F170" s="55"/>
      <c r="G170" s="55"/>
      <c r="H170" s="73"/>
      <c r="I170" s="74"/>
      <c r="J170" s="74"/>
      <c r="K170" s="55"/>
      <c r="L170" s="58"/>
      <c r="M170" s="121">
        <v>29.67</v>
      </c>
      <c r="N170" s="122">
        <v>23.15</v>
      </c>
      <c r="O170" s="122">
        <v>37.49</v>
      </c>
      <c r="P170" s="125">
        <v>73</v>
      </c>
      <c r="Q170" s="162">
        <v>227272</v>
      </c>
    </row>
    <row r="171" spans="1:17" ht="15" x14ac:dyDescent="0.25">
      <c r="A171" s="31" t="s">
        <v>37</v>
      </c>
      <c r="B171" s="82">
        <v>2010</v>
      </c>
      <c r="C171" s="73"/>
      <c r="D171" s="74"/>
      <c r="E171" s="74"/>
      <c r="F171" s="55"/>
      <c r="G171" s="55"/>
      <c r="H171" s="73"/>
      <c r="I171" s="74"/>
      <c r="J171" s="74"/>
      <c r="K171" s="55"/>
      <c r="L171" s="58"/>
      <c r="M171" s="121">
        <v>29.98</v>
      </c>
      <c r="N171" s="122">
        <v>23.41</v>
      </c>
      <c r="O171" s="122">
        <v>37.86</v>
      </c>
      <c r="P171" s="125">
        <v>74</v>
      </c>
      <c r="Q171" s="162">
        <v>228060</v>
      </c>
    </row>
    <row r="172" spans="1:17" ht="15" x14ac:dyDescent="0.25">
      <c r="A172" s="31" t="s">
        <v>37</v>
      </c>
      <c r="B172" s="82">
        <v>2011</v>
      </c>
      <c r="C172" s="73"/>
      <c r="D172" s="74"/>
      <c r="E172" s="74"/>
      <c r="F172" s="55"/>
      <c r="G172" s="55"/>
      <c r="H172" s="73"/>
      <c r="I172" s="74"/>
      <c r="J172" s="74"/>
      <c r="K172" s="55"/>
      <c r="L172" s="58"/>
      <c r="M172" s="121">
        <v>29.62</v>
      </c>
      <c r="N172" s="122">
        <v>23.12</v>
      </c>
      <c r="O172" s="122">
        <v>37.409999999999997</v>
      </c>
      <c r="P172" s="125">
        <v>74</v>
      </c>
      <c r="Q172" s="162">
        <v>228369</v>
      </c>
    </row>
    <row r="173" spans="1:17" ht="15" x14ac:dyDescent="0.25">
      <c r="A173" s="31" t="s">
        <v>37</v>
      </c>
      <c r="B173" s="82">
        <v>2012</v>
      </c>
      <c r="C173" s="73"/>
      <c r="D173" s="74"/>
      <c r="E173" s="74"/>
      <c r="F173" s="55"/>
      <c r="G173" s="55"/>
      <c r="H173" s="73"/>
      <c r="I173" s="74"/>
      <c r="J173" s="74"/>
      <c r="K173" s="55"/>
      <c r="L173" s="58"/>
      <c r="M173" s="121">
        <v>30.46</v>
      </c>
      <c r="N173" s="122">
        <v>23.89</v>
      </c>
      <c r="O173" s="122">
        <v>38.31</v>
      </c>
      <c r="P173" s="125">
        <v>78</v>
      </c>
      <c r="Q173" s="162">
        <v>228286</v>
      </c>
    </row>
    <row r="174" spans="1:17" ht="15" x14ac:dyDescent="0.25">
      <c r="A174" s="31" t="s">
        <v>37</v>
      </c>
      <c r="B174" s="82">
        <v>2013</v>
      </c>
      <c r="C174" s="73"/>
      <c r="D174" s="74"/>
      <c r="E174" s="74"/>
      <c r="F174" s="55"/>
      <c r="G174" s="55"/>
      <c r="H174" s="73"/>
      <c r="I174" s="74"/>
      <c r="J174" s="74"/>
      <c r="K174" s="55"/>
      <c r="L174" s="58"/>
      <c r="M174" s="121">
        <v>28.32</v>
      </c>
      <c r="N174" s="122">
        <v>22.22</v>
      </c>
      <c r="O174" s="122">
        <v>35.65</v>
      </c>
      <c r="P174" s="125">
        <v>77</v>
      </c>
      <c r="Q174" s="162">
        <v>228230</v>
      </c>
    </row>
    <row r="175" spans="1:17" ht="15" x14ac:dyDescent="0.25">
      <c r="A175" s="31" t="s">
        <v>37</v>
      </c>
      <c r="B175" s="82">
        <v>2014</v>
      </c>
      <c r="C175" s="73"/>
      <c r="D175" s="74"/>
      <c r="E175" s="74"/>
      <c r="F175" s="55"/>
      <c r="G175" s="55"/>
      <c r="H175" s="73"/>
      <c r="I175" s="74"/>
      <c r="J175" s="74"/>
      <c r="K175" s="55"/>
      <c r="L175" s="58"/>
      <c r="M175" s="121">
        <v>25.66</v>
      </c>
      <c r="N175" s="122">
        <v>19.68</v>
      </c>
      <c r="O175" s="122">
        <v>32.93</v>
      </c>
      <c r="P175" s="125">
        <v>65</v>
      </c>
      <c r="Q175" s="162">
        <v>227538</v>
      </c>
    </row>
    <row r="176" spans="1:17" ht="15" x14ac:dyDescent="0.25">
      <c r="A176" s="31" t="s">
        <v>37</v>
      </c>
      <c r="B176" s="82">
        <v>2015</v>
      </c>
      <c r="C176" s="73"/>
      <c r="D176" s="74"/>
      <c r="E176" s="74"/>
      <c r="F176" s="55"/>
      <c r="G176" s="55"/>
      <c r="H176" s="73"/>
      <c r="I176" s="74"/>
      <c r="J176" s="74"/>
      <c r="K176" s="55"/>
      <c r="L176" s="58"/>
      <c r="M176" s="121">
        <v>28.48</v>
      </c>
      <c r="N176" s="122">
        <v>22.05</v>
      </c>
      <c r="O176" s="122">
        <v>36.22</v>
      </c>
      <c r="P176" s="125">
        <v>70</v>
      </c>
      <c r="Q176" s="162">
        <v>227280</v>
      </c>
    </row>
    <row r="177" spans="1:17" ht="15" x14ac:dyDescent="0.25">
      <c r="A177" s="31" t="s">
        <v>37</v>
      </c>
      <c r="B177" s="82">
        <v>2016</v>
      </c>
      <c r="C177" s="73"/>
      <c r="D177" s="74"/>
      <c r="E177" s="74"/>
      <c r="F177" s="55"/>
      <c r="G177" s="55"/>
      <c r="H177" s="73"/>
      <c r="I177" s="74"/>
      <c r="J177" s="74"/>
      <c r="K177" s="55"/>
      <c r="L177" s="58"/>
      <c r="M177" s="121">
        <v>30.85</v>
      </c>
      <c r="N177" s="122">
        <v>24.34</v>
      </c>
      <c r="O177" s="122">
        <v>38.64</v>
      </c>
      <c r="P177" s="125">
        <v>81</v>
      </c>
      <c r="Q177" s="162">
        <v>225896</v>
      </c>
    </row>
    <row r="178" spans="1:17" ht="15" x14ac:dyDescent="0.25">
      <c r="A178" s="31" t="s">
        <v>37</v>
      </c>
      <c r="B178" s="82">
        <v>2017</v>
      </c>
      <c r="C178" s="73"/>
      <c r="D178" s="74"/>
      <c r="E178" s="74"/>
      <c r="F178" s="55"/>
      <c r="G178" s="55"/>
      <c r="H178" s="73"/>
      <c r="I178" s="74"/>
      <c r="J178" s="74"/>
      <c r="K178" s="55"/>
      <c r="L178" s="58"/>
      <c r="M178" s="121">
        <v>20.149999999999999</v>
      </c>
      <c r="N178" s="122">
        <v>14.95</v>
      </c>
      <c r="O178" s="122">
        <v>26.63</v>
      </c>
      <c r="P178" s="125">
        <v>53</v>
      </c>
      <c r="Q178" s="162">
        <v>224200</v>
      </c>
    </row>
    <row r="179" spans="1:17" ht="15" x14ac:dyDescent="0.25">
      <c r="A179" s="31" t="s">
        <v>37</v>
      </c>
      <c r="B179" s="82">
        <v>2018</v>
      </c>
      <c r="C179" s="73"/>
      <c r="D179" s="74"/>
      <c r="E179" s="74"/>
      <c r="F179" s="55"/>
      <c r="G179" s="55"/>
      <c r="H179" s="73"/>
      <c r="I179" s="74"/>
      <c r="J179" s="74"/>
      <c r="K179" s="54"/>
      <c r="L179" s="58"/>
      <c r="M179" s="121">
        <v>23.44</v>
      </c>
      <c r="N179" s="122">
        <v>17.84</v>
      </c>
      <c r="O179" s="122">
        <v>30.31</v>
      </c>
      <c r="P179" s="125">
        <v>62</v>
      </c>
      <c r="Q179" s="162">
        <v>223077</v>
      </c>
    </row>
    <row r="180" spans="1:17" ht="15" x14ac:dyDescent="0.25">
      <c r="A180" s="31" t="s">
        <v>37</v>
      </c>
      <c r="B180" s="82">
        <v>2019</v>
      </c>
      <c r="C180" s="73"/>
      <c r="D180" s="74"/>
      <c r="E180" s="74"/>
      <c r="F180" s="55"/>
      <c r="G180" s="55"/>
      <c r="H180" s="73"/>
      <c r="I180" s="74"/>
      <c r="J180" s="74"/>
      <c r="K180" s="54"/>
      <c r="L180" s="58"/>
      <c r="M180" s="121">
        <v>25.65</v>
      </c>
      <c r="N180" s="122">
        <v>19.8</v>
      </c>
      <c r="O180" s="122">
        <v>32.770000000000003</v>
      </c>
      <c r="P180" s="125">
        <v>68</v>
      </c>
      <c r="Q180" s="162">
        <v>221935</v>
      </c>
    </row>
    <row r="181" spans="1:17" ht="15" x14ac:dyDescent="0.25">
      <c r="A181" s="31" t="s">
        <v>37</v>
      </c>
      <c r="B181" s="82">
        <v>2020</v>
      </c>
      <c r="C181" s="73"/>
      <c r="D181" s="74"/>
      <c r="E181" s="74"/>
      <c r="F181" s="55"/>
      <c r="G181" s="55"/>
      <c r="H181" s="73"/>
      <c r="I181" s="74"/>
      <c r="J181" s="74"/>
      <c r="K181" s="54"/>
      <c r="L181" s="58"/>
      <c r="M181" s="121">
        <v>24.38</v>
      </c>
      <c r="N181" s="122">
        <v>18.7</v>
      </c>
      <c r="O181" s="122">
        <v>31.34</v>
      </c>
      <c r="P181" s="125">
        <v>65</v>
      </c>
      <c r="Q181" s="162">
        <v>219996</v>
      </c>
    </row>
    <row r="182" spans="1:17" ht="15" x14ac:dyDescent="0.25">
      <c r="A182" s="31" t="s">
        <v>37</v>
      </c>
      <c r="B182" s="82">
        <v>2021</v>
      </c>
      <c r="C182" s="73"/>
      <c r="D182" s="74"/>
      <c r="E182" s="74"/>
      <c r="F182" s="55"/>
      <c r="G182" s="55"/>
      <c r="H182" s="73"/>
      <c r="I182" s="74"/>
      <c r="J182" s="74"/>
      <c r="K182" s="55"/>
      <c r="L182" s="58"/>
      <c r="M182" s="121">
        <v>26.93</v>
      </c>
      <c r="N182" s="122">
        <v>20.87</v>
      </c>
      <c r="O182" s="122">
        <v>34.299999999999997</v>
      </c>
      <c r="P182" s="125">
        <v>71</v>
      </c>
      <c r="Q182" s="162">
        <v>214396</v>
      </c>
    </row>
    <row r="183" spans="1:17" ht="15" x14ac:dyDescent="0.25">
      <c r="A183" s="31" t="s">
        <v>37</v>
      </c>
      <c r="B183" s="82">
        <v>2022</v>
      </c>
      <c r="C183" s="73"/>
      <c r="D183" s="74"/>
      <c r="E183" s="74"/>
      <c r="F183" s="55"/>
      <c r="G183" s="55"/>
      <c r="H183" s="73"/>
      <c r="I183" s="74"/>
      <c r="J183" s="74"/>
      <c r="K183" s="55"/>
      <c r="L183" s="58"/>
      <c r="M183" s="121">
        <v>21.5</v>
      </c>
      <c r="N183" s="122">
        <v>16.11</v>
      </c>
      <c r="O183" s="122">
        <v>28.21</v>
      </c>
      <c r="P183" s="125">
        <v>56</v>
      </c>
      <c r="Q183" s="162">
        <v>212224</v>
      </c>
    </row>
    <row r="184" spans="1:17" ht="15" x14ac:dyDescent="0.25">
      <c r="A184" s="31" t="s">
        <v>37</v>
      </c>
      <c r="B184" s="82" t="s">
        <v>114</v>
      </c>
      <c r="C184" s="73"/>
      <c r="D184" s="74"/>
      <c r="E184" s="74"/>
      <c r="F184" s="55"/>
      <c r="G184" s="55"/>
      <c r="H184" s="73"/>
      <c r="I184" s="74"/>
      <c r="J184" s="74"/>
      <c r="K184" s="55"/>
      <c r="L184" s="58"/>
      <c r="M184" s="121">
        <v>24.4</v>
      </c>
      <c r="N184" s="122">
        <v>21.74</v>
      </c>
      <c r="O184" s="122">
        <v>27.3</v>
      </c>
      <c r="P184" s="125">
        <v>322</v>
      </c>
      <c r="Q184" s="162">
        <v>1091628</v>
      </c>
    </row>
    <row r="185" spans="1:17" ht="15" x14ac:dyDescent="0.25">
      <c r="A185" s="31" t="s">
        <v>36</v>
      </c>
      <c r="B185" s="82">
        <v>1988</v>
      </c>
      <c r="C185" s="73"/>
      <c r="D185" s="74"/>
      <c r="E185" s="74"/>
      <c r="F185" s="55"/>
      <c r="G185" s="55"/>
      <c r="H185" s="73"/>
      <c r="I185" s="74"/>
      <c r="J185" s="74"/>
      <c r="K185" s="55"/>
      <c r="L185" s="58"/>
      <c r="M185" s="121">
        <v>35.67</v>
      </c>
      <c r="N185" s="122">
        <v>33.03</v>
      </c>
      <c r="O185" s="122">
        <v>38.47</v>
      </c>
      <c r="P185" s="125">
        <v>699</v>
      </c>
      <c r="Q185" s="162">
        <v>1725701</v>
      </c>
    </row>
    <row r="186" spans="1:17" ht="15" x14ac:dyDescent="0.25">
      <c r="A186" s="31" t="s">
        <v>36</v>
      </c>
      <c r="B186" s="82">
        <v>1989</v>
      </c>
      <c r="C186" s="73"/>
      <c r="D186" s="74"/>
      <c r="E186" s="74"/>
      <c r="F186" s="55"/>
      <c r="G186" s="55"/>
      <c r="H186" s="73"/>
      <c r="I186" s="74"/>
      <c r="J186" s="74"/>
      <c r="K186" s="55"/>
      <c r="L186" s="58"/>
      <c r="M186" s="121">
        <v>35.5</v>
      </c>
      <c r="N186" s="122">
        <v>32.86</v>
      </c>
      <c r="O186" s="122">
        <v>38.299999999999997</v>
      </c>
      <c r="P186" s="125">
        <v>693</v>
      </c>
      <c r="Q186" s="162">
        <v>1727316</v>
      </c>
    </row>
    <row r="187" spans="1:17" ht="15" x14ac:dyDescent="0.25">
      <c r="A187" s="31" t="s">
        <v>36</v>
      </c>
      <c r="B187" s="82">
        <v>1990</v>
      </c>
      <c r="C187" s="73"/>
      <c r="D187" s="74"/>
      <c r="E187" s="74"/>
      <c r="F187" s="55"/>
      <c r="G187" s="55"/>
      <c r="H187" s="73"/>
      <c r="I187" s="74"/>
      <c r="J187" s="74"/>
      <c r="K187" s="55"/>
      <c r="L187" s="58"/>
      <c r="M187" s="121">
        <v>35</v>
      </c>
      <c r="N187" s="122">
        <v>32.4</v>
      </c>
      <c r="O187" s="122">
        <v>37.770000000000003</v>
      </c>
      <c r="P187" s="125">
        <v>687</v>
      </c>
      <c r="Q187" s="162">
        <v>1716226</v>
      </c>
    </row>
    <row r="188" spans="1:17" ht="15" x14ac:dyDescent="0.25">
      <c r="A188" s="31" t="s">
        <v>36</v>
      </c>
      <c r="B188" s="82">
        <v>1991</v>
      </c>
      <c r="C188" s="73"/>
      <c r="D188" s="74"/>
      <c r="E188" s="74"/>
      <c r="F188" s="55"/>
      <c r="G188" s="55"/>
      <c r="H188" s="73"/>
      <c r="I188" s="74"/>
      <c r="J188" s="74"/>
      <c r="K188" s="55"/>
      <c r="L188" s="58"/>
      <c r="M188" s="121">
        <v>35.21</v>
      </c>
      <c r="N188" s="122">
        <v>32.6</v>
      </c>
      <c r="O188" s="122">
        <v>37.99</v>
      </c>
      <c r="P188" s="125">
        <v>691</v>
      </c>
      <c r="Q188" s="162">
        <v>1707028</v>
      </c>
    </row>
    <row r="189" spans="1:17" ht="15" x14ac:dyDescent="0.25">
      <c r="A189" s="31" t="s">
        <v>36</v>
      </c>
      <c r="B189" s="82">
        <v>1992</v>
      </c>
      <c r="C189" s="73"/>
      <c r="D189" s="74"/>
      <c r="E189" s="74"/>
      <c r="F189" s="55"/>
      <c r="G189" s="55"/>
      <c r="H189" s="73"/>
      <c r="I189" s="74"/>
      <c r="J189" s="74"/>
      <c r="K189" s="55"/>
      <c r="L189" s="58"/>
      <c r="M189" s="121">
        <v>33.69</v>
      </c>
      <c r="N189" s="122">
        <v>31.15</v>
      </c>
      <c r="O189" s="122">
        <v>36.39</v>
      </c>
      <c r="P189" s="125">
        <v>668</v>
      </c>
      <c r="Q189" s="162">
        <v>1700278</v>
      </c>
    </row>
    <row r="190" spans="1:17" ht="15" x14ac:dyDescent="0.25">
      <c r="A190" s="31" t="s">
        <v>36</v>
      </c>
      <c r="B190" s="82">
        <v>1993</v>
      </c>
      <c r="C190" s="73"/>
      <c r="D190" s="74"/>
      <c r="E190" s="74"/>
      <c r="F190" s="55"/>
      <c r="G190" s="55"/>
      <c r="H190" s="73"/>
      <c r="I190" s="74"/>
      <c r="J190" s="74"/>
      <c r="K190" s="55"/>
      <c r="L190" s="58"/>
      <c r="M190" s="121">
        <v>33.61</v>
      </c>
      <c r="N190" s="122">
        <v>31.09</v>
      </c>
      <c r="O190" s="122">
        <v>36.299999999999997</v>
      </c>
      <c r="P190" s="125">
        <v>672</v>
      </c>
      <c r="Q190" s="162">
        <v>1683057</v>
      </c>
    </row>
    <row r="191" spans="1:17" ht="15" x14ac:dyDescent="0.25">
      <c r="A191" s="31" t="s">
        <v>36</v>
      </c>
      <c r="B191" s="82">
        <v>1994</v>
      </c>
      <c r="C191" s="73"/>
      <c r="D191" s="74"/>
      <c r="E191" s="74"/>
      <c r="F191" s="55"/>
      <c r="G191" s="55"/>
      <c r="H191" s="73"/>
      <c r="I191" s="74"/>
      <c r="J191" s="74"/>
      <c r="K191" s="55"/>
      <c r="L191" s="58"/>
      <c r="M191" s="121">
        <v>30.43</v>
      </c>
      <c r="N191" s="122">
        <v>28.03</v>
      </c>
      <c r="O191" s="122">
        <v>33</v>
      </c>
      <c r="P191" s="125">
        <v>609</v>
      </c>
      <c r="Q191" s="162">
        <v>1658534</v>
      </c>
    </row>
    <row r="192" spans="1:17" ht="15" x14ac:dyDescent="0.25">
      <c r="A192" s="31" t="s">
        <v>36</v>
      </c>
      <c r="B192" s="82">
        <v>1995</v>
      </c>
      <c r="C192" s="73"/>
      <c r="D192" s="74"/>
      <c r="E192" s="74"/>
      <c r="F192" s="55"/>
      <c r="G192" s="55"/>
      <c r="H192" s="73"/>
      <c r="I192" s="74"/>
      <c r="J192" s="74"/>
      <c r="K192" s="55"/>
      <c r="L192" s="58"/>
      <c r="M192" s="121">
        <v>31.68</v>
      </c>
      <c r="N192" s="122">
        <v>29.23</v>
      </c>
      <c r="O192" s="122">
        <v>34.28</v>
      </c>
      <c r="P192" s="125">
        <v>639</v>
      </c>
      <c r="Q192" s="162">
        <v>1642830</v>
      </c>
    </row>
    <row r="193" spans="1:18" ht="15" x14ac:dyDescent="0.25">
      <c r="A193" s="31" t="s">
        <v>36</v>
      </c>
      <c r="B193" s="82">
        <v>1996</v>
      </c>
      <c r="C193" s="73"/>
      <c r="D193" s="74"/>
      <c r="E193" s="74"/>
      <c r="F193" s="55"/>
      <c r="G193" s="55"/>
      <c r="H193" s="73"/>
      <c r="I193" s="74"/>
      <c r="J193" s="74"/>
      <c r="K193" s="55"/>
      <c r="L193" s="58"/>
      <c r="M193" s="121">
        <v>32.479999999999997</v>
      </c>
      <c r="N193" s="122">
        <v>30.01</v>
      </c>
      <c r="O193" s="122">
        <v>35.1</v>
      </c>
      <c r="P193" s="125">
        <v>658</v>
      </c>
      <c r="Q193" s="162">
        <v>1636629</v>
      </c>
    </row>
    <row r="194" spans="1:18" ht="15" x14ac:dyDescent="0.25">
      <c r="A194" s="31" t="s">
        <v>36</v>
      </c>
      <c r="B194" s="82">
        <v>1997</v>
      </c>
      <c r="C194" s="73"/>
      <c r="D194" s="74"/>
      <c r="E194" s="74"/>
      <c r="F194" s="55"/>
      <c r="G194" s="55"/>
      <c r="H194" s="73"/>
      <c r="I194" s="74"/>
      <c r="J194" s="74"/>
      <c r="K194" s="55"/>
      <c r="L194" s="58"/>
      <c r="M194" s="121">
        <v>27.84</v>
      </c>
      <c r="N194" s="122">
        <v>25.58</v>
      </c>
      <c r="O194" s="122">
        <v>30.26</v>
      </c>
      <c r="P194" s="125">
        <v>572</v>
      </c>
      <c r="Q194" s="162">
        <v>1639951</v>
      </c>
    </row>
    <row r="195" spans="1:18" ht="15" x14ac:dyDescent="0.25">
      <c r="A195" s="31" t="s">
        <v>36</v>
      </c>
      <c r="B195" s="82">
        <v>1998</v>
      </c>
      <c r="C195" s="73"/>
      <c r="D195" s="74"/>
      <c r="E195" s="74"/>
      <c r="F195" s="55"/>
      <c r="G195" s="55"/>
      <c r="H195" s="73"/>
      <c r="I195" s="74"/>
      <c r="J195" s="74"/>
      <c r="K195" s="55"/>
      <c r="L195" s="58"/>
      <c r="M195" s="121">
        <v>29.14</v>
      </c>
      <c r="N195" s="122">
        <v>26.84</v>
      </c>
      <c r="O195" s="122">
        <v>31.6</v>
      </c>
      <c r="P195" s="125">
        <v>603</v>
      </c>
      <c r="Q195" s="162">
        <v>1640357</v>
      </c>
    </row>
    <row r="196" spans="1:18" ht="15" x14ac:dyDescent="0.25">
      <c r="A196" s="31" t="s">
        <v>36</v>
      </c>
      <c r="B196" s="82">
        <v>1999</v>
      </c>
      <c r="C196" s="73"/>
      <c r="D196" s="74"/>
      <c r="E196" s="74"/>
      <c r="F196" s="55"/>
      <c r="G196" s="55"/>
      <c r="H196" s="73"/>
      <c r="I196" s="74"/>
      <c r="J196" s="74"/>
      <c r="K196" s="55"/>
      <c r="L196" s="58"/>
      <c r="M196" s="121">
        <v>28.21</v>
      </c>
      <c r="N196" s="122">
        <v>25.97</v>
      </c>
      <c r="O196" s="122">
        <v>30.62</v>
      </c>
      <c r="P196" s="125">
        <v>598</v>
      </c>
      <c r="Q196" s="162">
        <v>1636117</v>
      </c>
    </row>
    <row r="197" spans="1:18" ht="15" x14ac:dyDescent="0.25">
      <c r="A197" s="31" t="s">
        <v>36</v>
      </c>
      <c r="B197" s="82">
        <v>2000</v>
      </c>
      <c r="C197" s="73"/>
      <c r="D197" s="74"/>
      <c r="E197" s="74"/>
      <c r="F197" s="55"/>
      <c r="G197" s="55"/>
      <c r="H197" s="73"/>
      <c r="I197" s="74"/>
      <c r="J197" s="74"/>
      <c r="K197" s="55"/>
      <c r="L197" s="58"/>
      <c r="M197" s="121">
        <v>27.55</v>
      </c>
      <c r="N197" s="122">
        <v>25.33</v>
      </c>
      <c r="O197" s="122">
        <v>29.93</v>
      </c>
      <c r="P197" s="125">
        <v>587</v>
      </c>
      <c r="Q197" s="162">
        <v>1627536</v>
      </c>
    </row>
    <row r="198" spans="1:18" ht="15" x14ac:dyDescent="0.25">
      <c r="A198" s="31" t="s">
        <v>36</v>
      </c>
      <c r="B198" s="82">
        <v>2001</v>
      </c>
      <c r="C198" s="73"/>
      <c r="D198" s="74"/>
      <c r="E198" s="74"/>
      <c r="F198" s="55"/>
      <c r="G198" s="55"/>
      <c r="H198" s="73"/>
      <c r="I198" s="74"/>
      <c r="J198" s="74"/>
      <c r="K198" s="55"/>
      <c r="L198" s="58"/>
      <c r="M198" s="121">
        <v>25.56</v>
      </c>
      <c r="N198" s="122">
        <v>23.42</v>
      </c>
      <c r="O198" s="122">
        <v>27.86</v>
      </c>
      <c r="P198" s="125">
        <v>543</v>
      </c>
      <c r="Q198" s="162">
        <v>1608127</v>
      </c>
    </row>
    <row r="199" spans="1:18" ht="15" x14ac:dyDescent="0.25">
      <c r="A199" s="31" t="s">
        <v>36</v>
      </c>
      <c r="B199" s="82">
        <v>2002</v>
      </c>
      <c r="C199" s="73"/>
      <c r="D199" s="74"/>
      <c r="E199" s="74"/>
      <c r="F199" s="55"/>
      <c r="G199" s="55"/>
      <c r="H199" s="73"/>
      <c r="I199" s="74"/>
      <c r="J199" s="74"/>
      <c r="K199" s="55"/>
      <c r="L199" s="58"/>
      <c r="M199" s="121">
        <v>27.01</v>
      </c>
      <c r="N199" s="122">
        <v>24.79</v>
      </c>
      <c r="O199" s="122">
        <v>29.39</v>
      </c>
      <c r="P199" s="125">
        <v>565</v>
      </c>
      <c r="Q199" s="162">
        <v>1571997</v>
      </c>
    </row>
    <row r="200" spans="1:18" ht="15" x14ac:dyDescent="0.25">
      <c r="A200" s="31" t="s">
        <v>36</v>
      </c>
      <c r="B200" s="82">
        <v>2003</v>
      </c>
      <c r="C200" s="73"/>
      <c r="D200" s="74"/>
      <c r="E200" s="74"/>
      <c r="F200" s="55"/>
      <c r="G200" s="55"/>
      <c r="H200" s="73"/>
      <c r="I200" s="74"/>
      <c r="J200" s="74"/>
      <c r="K200" s="55"/>
      <c r="L200" s="58"/>
      <c r="M200" s="121">
        <v>26.1</v>
      </c>
      <c r="N200" s="122">
        <v>23.93</v>
      </c>
      <c r="O200" s="122">
        <v>28.43</v>
      </c>
      <c r="P200" s="125">
        <v>557</v>
      </c>
      <c r="Q200" s="162">
        <v>1543136</v>
      </c>
    </row>
    <row r="201" spans="1:18" ht="15" x14ac:dyDescent="0.25">
      <c r="A201" s="31" t="s">
        <v>36</v>
      </c>
      <c r="B201" s="82">
        <v>2004</v>
      </c>
      <c r="C201" s="73"/>
      <c r="D201" s="74"/>
      <c r="E201" s="74"/>
      <c r="F201" s="55"/>
      <c r="G201" s="55"/>
      <c r="H201" s="73"/>
      <c r="I201" s="74"/>
      <c r="J201" s="74"/>
      <c r="K201" s="55"/>
      <c r="L201" s="58"/>
      <c r="M201" s="121">
        <v>26.26</v>
      </c>
      <c r="N201" s="122">
        <v>24.08</v>
      </c>
      <c r="O201" s="122">
        <v>28.6</v>
      </c>
      <c r="P201" s="125">
        <v>559</v>
      </c>
      <c r="Q201" s="162">
        <v>1515725</v>
      </c>
    </row>
    <row r="202" spans="1:18" ht="15" x14ac:dyDescent="0.25">
      <c r="A202" s="31" t="s">
        <v>36</v>
      </c>
      <c r="B202" s="82">
        <v>2005</v>
      </c>
      <c r="C202" s="73"/>
      <c r="D202" s="74"/>
      <c r="E202" s="74"/>
      <c r="F202" s="55"/>
      <c r="G202" s="55"/>
      <c r="H202" s="73"/>
      <c r="I202" s="74"/>
      <c r="J202" s="74"/>
      <c r="K202" s="55"/>
      <c r="L202" s="58"/>
      <c r="M202" s="121">
        <v>24.87</v>
      </c>
      <c r="N202" s="122">
        <v>22.74</v>
      </c>
      <c r="O202" s="122">
        <v>27.17</v>
      </c>
      <c r="P202" s="125">
        <v>527</v>
      </c>
      <c r="Q202" s="162">
        <v>1493903</v>
      </c>
    </row>
    <row r="203" spans="1:18" ht="15" x14ac:dyDescent="0.25">
      <c r="A203" s="31" t="s">
        <v>36</v>
      </c>
      <c r="B203" s="82">
        <v>2006</v>
      </c>
      <c r="C203" s="73"/>
      <c r="D203" s="74"/>
      <c r="E203" s="74"/>
      <c r="F203" s="55"/>
      <c r="G203" s="55"/>
      <c r="H203" s="73"/>
      <c r="I203" s="74"/>
      <c r="J203" s="74"/>
      <c r="K203" s="55"/>
      <c r="L203" s="58"/>
      <c r="M203" s="121">
        <v>26.73</v>
      </c>
      <c r="N203" s="122">
        <v>24.51</v>
      </c>
      <c r="O203" s="122">
        <v>29.12</v>
      </c>
      <c r="P203" s="125">
        <v>566</v>
      </c>
      <c r="Q203" s="162">
        <v>1475254</v>
      </c>
    </row>
    <row r="204" spans="1:18" ht="15" x14ac:dyDescent="0.25">
      <c r="A204" s="31" t="s">
        <v>36</v>
      </c>
      <c r="B204" s="82">
        <v>2007</v>
      </c>
      <c r="C204" s="73"/>
      <c r="D204" s="74"/>
      <c r="E204" s="74"/>
      <c r="F204" s="55"/>
      <c r="G204" s="55"/>
      <c r="H204" s="73"/>
      <c r="I204" s="74"/>
      <c r="J204" s="74"/>
      <c r="K204" s="55"/>
      <c r="L204" s="55"/>
      <c r="M204" s="121">
        <v>22.77</v>
      </c>
      <c r="N204" s="122">
        <v>20.73</v>
      </c>
      <c r="O204" s="122">
        <v>24.97</v>
      </c>
      <c r="P204" s="125">
        <v>492</v>
      </c>
      <c r="Q204" s="162">
        <v>1464420</v>
      </c>
    </row>
    <row r="205" spans="1:18" ht="15" x14ac:dyDescent="0.25">
      <c r="A205" s="31" t="s">
        <v>36</v>
      </c>
      <c r="B205" s="82">
        <v>2008</v>
      </c>
      <c r="C205" s="73"/>
      <c r="D205" s="74"/>
      <c r="E205" s="74"/>
      <c r="F205" s="55"/>
      <c r="G205" s="55"/>
      <c r="H205" s="73"/>
      <c r="I205" s="74"/>
      <c r="J205" s="74"/>
      <c r="K205" s="55"/>
      <c r="L205" s="55"/>
      <c r="M205" s="121">
        <v>23.37</v>
      </c>
      <c r="N205" s="122">
        <v>21.31</v>
      </c>
      <c r="O205" s="122">
        <v>25.6</v>
      </c>
      <c r="P205" s="125">
        <v>511</v>
      </c>
      <c r="Q205" s="162">
        <v>1460499</v>
      </c>
    </row>
    <row r="206" spans="1:18" ht="15" x14ac:dyDescent="0.25">
      <c r="A206" s="31" t="s">
        <v>36</v>
      </c>
      <c r="B206" s="82">
        <v>2009</v>
      </c>
      <c r="C206" s="73"/>
      <c r="D206" s="74"/>
      <c r="E206" s="74"/>
      <c r="F206" s="55"/>
      <c r="G206" s="55"/>
      <c r="H206" s="73"/>
      <c r="I206" s="74"/>
      <c r="J206" s="74"/>
      <c r="K206" s="55"/>
      <c r="L206" s="55"/>
      <c r="M206" s="121">
        <v>20.84</v>
      </c>
      <c r="N206" s="122">
        <v>18.899999999999999</v>
      </c>
      <c r="O206" s="122">
        <v>22.94</v>
      </c>
      <c r="P206" s="125">
        <v>457</v>
      </c>
      <c r="Q206" s="163">
        <v>1455446</v>
      </c>
      <c r="R206" s="63"/>
    </row>
    <row r="207" spans="1:18" ht="15" x14ac:dyDescent="0.25">
      <c r="A207" s="31" t="s">
        <v>36</v>
      </c>
      <c r="B207" s="82">
        <v>2010</v>
      </c>
      <c r="C207" s="73"/>
      <c r="D207" s="74"/>
      <c r="E207" s="74"/>
      <c r="F207" s="55"/>
      <c r="G207" s="55"/>
      <c r="H207" s="73"/>
      <c r="I207" s="74"/>
      <c r="J207" s="74"/>
      <c r="K207" s="55"/>
      <c r="L207" s="55"/>
      <c r="M207" s="121">
        <v>22.63</v>
      </c>
      <c r="N207" s="122">
        <v>20.63</v>
      </c>
      <c r="O207" s="122">
        <v>24.8</v>
      </c>
      <c r="P207" s="125">
        <v>508</v>
      </c>
      <c r="Q207" s="163">
        <v>1447946</v>
      </c>
      <c r="R207" s="63"/>
    </row>
    <row r="208" spans="1:18" ht="15" x14ac:dyDescent="0.25">
      <c r="A208" s="31" t="s">
        <v>36</v>
      </c>
      <c r="B208" s="82">
        <v>2011</v>
      </c>
      <c r="C208" s="73"/>
      <c r="D208" s="74"/>
      <c r="E208" s="74"/>
      <c r="F208" s="55"/>
      <c r="G208" s="55"/>
      <c r="H208" s="73"/>
      <c r="I208" s="74"/>
      <c r="J208" s="74"/>
      <c r="K208" s="55"/>
      <c r="L208" s="55"/>
      <c r="M208" s="121">
        <v>21.64</v>
      </c>
      <c r="N208" s="122">
        <v>19.66</v>
      </c>
      <c r="O208" s="122">
        <v>23.78</v>
      </c>
      <c r="P208" s="125">
        <v>479</v>
      </c>
      <c r="Q208" s="163">
        <v>1448436</v>
      </c>
      <c r="R208" s="63"/>
    </row>
    <row r="209" spans="1:18" ht="15" x14ac:dyDescent="0.25">
      <c r="A209" s="31" t="s">
        <v>36</v>
      </c>
      <c r="B209" s="82">
        <v>2012</v>
      </c>
      <c r="C209" s="73"/>
      <c r="D209" s="74"/>
      <c r="E209" s="74"/>
      <c r="F209" s="55"/>
      <c r="G209" s="55"/>
      <c r="H209" s="73"/>
      <c r="I209" s="74"/>
      <c r="J209" s="74"/>
      <c r="K209" s="55"/>
      <c r="L209" s="55"/>
      <c r="M209" s="121">
        <v>22.51</v>
      </c>
      <c r="N209" s="122">
        <v>20.52</v>
      </c>
      <c r="O209" s="122">
        <v>24.67</v>
      </c>
      <c r="P209" s="125">
        <v>511</v>
      </c>
      <c r="Q209" s="163">
        <v>1452235</v>
      </c>
      <c r="R209" s="63"/>
    </row>
    <row r="210" spans="1:18" ht="15" x14ac:dyDescent="0.25">
      <c r="A210" s="31" t="s">
        <v>36</v>
      </c>
      <c r="B210" s="82">
        <v>2013</v>
      </c>
      <c r="C210" s="73"/>
      <c r="D210" s="74"/>
      <c r="E210" s="74"/>
      <c r="F210" s="55"/>
      <c r="G210" s="55"/>
      <c r="H210" s="73"/>
      <c r="I210" s="74"/>
      <c r="J210" s="74"/>
      <c r="K210" s="55"/>
      <c r="L210" s="55"/>
      <c r="M210" s="121">
        <v>20.58</v>
      </c>
      <c r="N210" s="122">
        <v>18.68</v>
      </c>
      <c r="O210" s="122">
        <v>22.65</v>
      </c>
      <c r="P210" s="125">
        <v>470</v>
      </c>
      <c r="Q210" s="163">
        <v>1455279</v>
      </c>
      <c r="R210" s="63"/>
    </row>
    <row r="211" spans="1:18" ht="15" x14ac:dyDescent="0.25">
      <c r="A211" s="31" t="s">
        <v>36</v>
      </c>
      <c r="B211" s="82">
        <v>2014</v>
      </c>
      <c r="C211" s="73"/>
      <c r="D211" s="74"/>
      <c r="E211" s="74"/>
      <c r="F211" s="55"/>
      <c r="G211" s="55"/>
      <c r="H211" s="73"/>
      <c r="I211" s="74"/>
      <c r="J211" s="74"/>
      <c r="K211" s="55"/>
      <c r="L211" s="55"/>
      <c r="M211" s="121">
        <v>20.329999999999998</v>
      </c>
      <c r="N211" s="122">
        <v>18.420000000000002</v>
      </c>
      <c r="O211" s="122">
        <v>22.42</v>
      </c>
      <c r="P211" s="125">
        <v>460</v>
      </c>
      <c r="Q211" s="163">
        <v>1457380</v>
      </c>
      <c r="R211" s="63"/>
    </row>
    <row r="212" spans="1:18" ht="15" x14ac:dyDescent="0.25">
      <c r="A212" s="31" t="s">
        <v>36</v>
      </c>
      <c r="B212" s="82">
        <v>2015</v>
      </c>
      <c r="C212" s="73"/>
      <c r="D212" s="74"/>
      <c r="E212" s="74"/>
      <c r="F212" s="55"/>
      <c r="G212" s="55"/>
      <c r="H212" s="73"/>
      <c r="I212" s="74"/>
      <c r="J212" s="74"/>
      <c r="K212" s="55"/>
      <c r="L212" s="55"/>
      <c r="M212" s="121">
        <v>19.690000000000001</v>
      </c>
      <c r="N212" s="122">
        <v>17.850000000000001</v>
      </c>
      <c r="O212" s="122">
        <v>21.7</v>
      </c>
      <c r="P212" s="125">
        <v>458</v>
      </c>
      <c r="Q212" s="163">
        <v>1456020</v>
      </c>
      <c r="R212" s="63"/>
    </row>
    <row r="213" spans="1:18" ht="15" x14ac:dyDescent="0.25">
      <c r="A213" s="31" t="s">
        <v>36</v>
      </c>
      <c r="B213" s="82">
        <v>2016</v>
      </c>
      <c r="C213" s="73"/>
      <c r="D213" s="74"/>
      <c r="E213" s="74"/>
      <c r="F213" s="55"/>
      <c r="G213" s="55"/>
      <c r="H213" s="73"/>
      <c r="I213" s="74"/>
      <c r="J213" s="74"/>
      <c r="K213" s="55"/>
      <c r="L213" s="55"/>
      <c r="M213" s="121">
        <v>17.899999999999999</v>
      </c>
      <c r="N213" s="122">
        <v>16.14</v>
      </c>
      <c r="O213" s="122">
        <v>19.829999999999998</v>
      </c>
      <c r="P213" s="125">
        <v>415</v>
      </c>
      <c r="Q213" s="163">
        <v>1446044</v>
      </c>
      <c r="R213" s="63"/>
    </row>
    <row r="214" spans="1:18" ht="15" x14ac:dyDescent="0.25">
      <c r="A214" s="31" t="s">
        <v>36</v>
      </c>
      <c r="B214" s="82">
        <v>2017</v>
      </c>
      <c r="C214" s="73"/>
      <c r="D214" s="74"/>
      <c r="E214" s="74"/>
      <c r="F214" s="55"/>
      <c r="G214" s="55"/>
      <c r="H214" s="73"/>
      <c r="I214" s="74"/>
      <c r="J214" s="74"/>
      <c r="K214" s="55"/>
      <c r="L214" s="55"/>
      <c r="M214" s="121">
        <v>21.06</v>
      </c>
      <c r="N214" s="122">
        <v>19.11</v>
      </c>
      <c r="O214" s="122">
        <v>23.18</v>
      </c>
      <c r="P214" s="125">
        <v>476</v>
      </c>
      <c r="Q214" s="163">
        <v>1429573</v>
      </c>
      <c r="R214" s="63"/>
    </row>
    <row r="215" spans="1:18" ht="15" x14ac:dyDescent="0.25">
      <c r="A215" s="31" t="s">
        <v>36</v>
      </c>
      <c r="B215" s="82">
        <v>2018</v>
      </c>
      <c r="C215" s="73"/>
      <c r="D215" s="74"/>
      <c r="E215" s="74"/>
      <c r="F215" s="55"/>
      <c r="G215" s="55"/>
      <c r="H215" s="73"/>
      <c r="I215" s="74"/>
      <c r="J215" s="74"/>
      <c r="K215" s="55"/>
      <c r="L215" s="55"/>
      <c r="M215" s="121">
        <v>18.23</v>
      </c>
      <c r="N215" s="122">
        <v>16.48</v>
      </c>
      <c r="O215" s="122">
        <v>20.16</v>
      </c>
      <c r="P215" s="125">
        <v>431</v>
      </c>
      <c r="Q215" s="163">
        <v>1412042</v>
      </c>
      <c r="R215" s="63"/>
    </row>
    <row r="216" spans="1:18" ht="15" x14ac:dyDescent="0.25">
      <c r="A216" s="31" t="s">
        <v>36</v>
      </c>
      <c r="B216" s="82">
        <v>2019</v>
      </c>
      <c r="C216" s="73"/>
      <c r="D216" s="74"/>
      <c r="E216" s="74"/>
      <c r="F216" s="55"/>
      <c r="G216" s="55"/>
      <c r="H216" s="73"/>
      <c r="I216" s="74"/>
      <c r="J216" s="74"/>
      <c r="K216" s="55"/>
      <c r="L216" s="55"/>
      <c r="M216" s="121">
        <v>18.989999999999998</v>
      </c>
      <c r="N216" s="122">
        <v>17.16</v>
      </c>
      <c r="O216" s="122">
        <v>21.01</v>
      </c>
      <c r="P216" s="125">
        <v>433</v>
      </c>
      <c r="Q216" s="163">
        <v>1390194</v>
      </c>
      <c r="R216" s="63"/>
    </row>
    <row r="217" spans="1:18" ht="15" x14ac:dyDescent="0.25">
      <c r="A217" s="31" t="s">
        <v>36</v>
      </c>
      <c r="B217" s="82">
        <v>2020</v>
      </c>
      <c r="C217" s="73"/>
      <c r="D217" s="74"/>
      <c r="E217" s="74"/>
      <c r="F217" s="55"/>
      <c r="G217" s="55"/>
      <c r="H217" s="73"/>
      <c r="I217" s="74"/>
      <c r="J217" s="74"/>
      <c r="K217" s="55"/>
      <c r="L217" s="55"/>
      <c r="M217" s="121">
        <v>18.649999999999999</v>
      </c>
      <c r="N217" s="122">
        <v>16.809999999999999</v>
      </c>
      <c r="O217" s="122">
        <v>20.67</v>
      </c>
      <c r="P217" s="125">
        <v>419</v>
      </c>
      <c r="Q217" s="163">
        <v>1362063</v>
      </c>
      <c r="R217" s="63"/>
    </row>
    <row r="218" spans="1:18" ht="15" x14ac:dyDescent="0.25">
      <c r="A218" s="31" t="s">
        <v>36</v>
      </c>
      <c r="B218" s="82">
        <v>2021</v>
      </c>
      <c r="C218" s="73"/>
      <c r="D218" s="74"/>
      <c r="E218" s="74"/>
      <c r="F218" s="55"/>
      <c r="G218" s="55"/>
      <c r="H218" s="73"/>
      <c r="I218" s="74"/>
      <c r="J218" s="74"/>
      <c r="K218" s="55"/>
      <c r="L218" s="58"/>
      <c r="M218" s="121">
        <v>18.12</v>
      </c>
      <c r="N218" s="122">
        <v>16.34</v>
      </c>
      <c r="O218" s="122">
        <v>20.09</v>
      </c>
      <c r="P218" s="125">
        <v>421</v>
      </c>
      <c r="Q218" s="162">
        <v>1303825</v>
      </c>
    </row>
    <row r="219" spans="1:18" ht="15" x14ac:dyDescent="0.25">
      <c r="A219" s="31" t="s">
        <v>36</v>
      </c>
      <c r="B219" s="82">
        <v>2022</v>
      </c>
      <c r="C219" s="73"/>
      <c r="D219" s="74"/>
      <c r="E219" s="74"/>
      <c r="F219" s="55"/>
      <c r="G219" s="55"/>
      <c r="H219" s="73"/>
      <c r="I219" s="74"/>
      <c r="J219" s="74"/>
      <c r="K219" s="55"/>
      <c r="L219" s="58"/>
      <c r="M219" s="121">
        <v>17.48</v>
      </c>
      <c r="N219" s="122">
        <v>15.75</v>
      </c>
      <c r="O219" s="122">
        <v>19.399999999999999</v>
      </c>
      <c r="P219" s="125">
        <v>408</v>
      </c>
      <c r="Q219" s="162">
        <v>1275681</v>
      </c>
    </row>
    <row r="220" spans="1:18" ht="15" x14ac:dyDescent="0.25">
      <c r="A220" s="31" t="s">
        <v>36</v>
      </c>
      <c r="B220" s="82" t="s">
        <v>114</v>
      </c>
      <c r="C220" s="73"/>
      <c r="D220" s="74"/>
      <c r="E220" s="74"/>
      <c r="F220" s="55"/>
      <c r="G220" s="55"/>
      <c r="H220" s="73"/>
      <c r="I220" s="74"/>
      <c r="J220" s="74"/>
      <c r="K220" s="55"/>
      <c r="L220" s="58"/>
      <c r="M220" s="121">
        <v>18.29</v>
      </c>
      <c r="N220" s="122">
        <v>17.48</v>
      </c>
      <c r="O220" s="122">
        <v>19.13</v>
      </c>
      <c r="P220" s="125">
        <v>2112</v>
      </c>
      <c r="Q220" s="162">
        <v>6743805</v>
      </c>
    </row>
    <row r="221" spans="1:18" ht="15" x14ac:dyDescent="0.25">
      <c r="A221" s="5"/>
      <c r="B221" s="83"/>
      <c r="C221" s="74"/>
      <c r="D221" s="74"/>
      <c r="E221" s="74"/>
      <c r="F221" s="55"/>
      <c r="G221" s="55"/>
      <c r="H221" s="74"/>
      <c r="I221" s="74"/>
      <c r="J221" s="74"/>
      <c r="K221" s="55"/>
      <c r="L221" s="55"/>
      <c r="M221" s="74"/>
      <c r="N221" s="74"/>
      <c r="O221" s="74"/>
      <c r="P221" s="125"/>
      <c r="Q221" s="163"/>
    </row>
    <row r="222" spans="1:18" ht="15" x14ac:dyDescent="0.25">
      <c r="A222" s="79" t="s">
        <v>218</v>
      </c>
      <c r="B222" s="83"/>
      <c r="C222" s="74"/>
      <c r="D222" s="74"/>
      <c r="E222" s="74"/>
      <c r="F222" s="55"/>
      <c r="G222" s="55"/>
      <c r="H222" s="74"/>
      <c r="I222" s="74"/>
      <c r="J222" s="74"/>
      <c r="K222" s="55"/>
      <c r="L222" s="55"/>
      <c r="M222" s="74"/>
      <c r="N222" s="74"/>
      <c r="O222" s="74"/>
      <c r="P222" s="125"/>
      <c r="Q222" s="163"/>
    </row>
    <row r="223" spans="1:18" x14ac:dyDescent="0.2">
      <c r="A223" s="11"/>
      <c r="C223" s="75"/>
      <c r="D223" s="75"/>
      <c r="E223" s="75"/>
      <c r="F223" s="8"/>
      <c r="G223" s="8"/>
      <c r="H223" s="75"/>
      <c r="I223" s="75"/>
      <c r="J223" s="75"/>
      <c r="K223" s="8"/>
      <c r="L223" s="8"/>
      <c r="M223" s="75"/>
      <c r="N223" s="75"/>
      <c r="O223" s="75"/>
      <c r="P223" s="126"/>
      <c r="Q223" s="164"/>
    </row>
    <row r="224" spans="1:18" ht="15" x14ac:dyDescent="0.25">
      <c r="A224" s="14"/>
      <c r="B224" s="165"/>
      <c r="C224" s="166" t="s">
        <v>40</v>
      </c>
      <c r="D224" s="167"/>
      <c r="E224" s="167"/>
      <c r="F224" s="168"/>
      <c r="G224" s="168"/>
      <c r="H224" s="169" t="s">
        <v>41</v>
      </c>
      <c r="I224" s="169"/>
      <c r="J224" s="169"/>
      <c r="K224" s="170"/>
      <c r="L224" s="170"/>
      <c r="M224" s="169" t="s">
        <v>42</v>
      </c>
      <c r="N224" s="169"/>
      <c r="O224" s="169"/>
      <c r="P224" s="171"/>
      <c r="Q224" s="172"/>
    </row>
    <row r="225" spans="1:17" ht="15" x14ac:dyDescent="0.25">
      <c r="A225" s="152" t="s">
        <v>39</v>
      </c>
      <c r="B225" s="153" t="s">
        <v>38</v>
      </c>
      <c r="C225" s="154" t="s">
        <v>3</v>
      </c>
      <c r="D225" s="154" t="s">
        <v>4</v>
      </c>
      <c r="E225" s="154" t="s">
        <v>5</v>
      </c>
      <c r="F225" s="155" t="s">
        <v>6</v>
      </c>
      <c r="G225" s="155" t="s">
        <v>7</v>
      </c>
      <c r="H225" s="154" t="s">
        <v>3</v>
      </c>
      <c r="I225" s="154" t="s">
        <v>4</v>
      </c>
      <c r="J225" s="154" t="s">
        <v>5</v>
      </c>
      <c r="K225" s="155" t="s">
        <v>6</v>
      </c>
      <c r="L225" s="155" t="s">
        <v>7</v>
      </c>
      <c r="M225" s="154" t="s">
        <v>3</v>
      </c>
      <c r="N225" s="154" t="s">
        <v>4</v>
      </c>
      <c r="O225" s="154" t="s">
        <v>5</v>
      </c>
      <c r="P225" s="173" t="s">
        <v>6</v>
      </c>
      <c r="Q225" s="174" t="s">
        <v>7</v>
      </c>
    </row>
    <row r="226" spans="1:17" ht="15" x14ac:dyDescent="0.25">
      <c r="A226" s="120" t="str">
        <f t="shared" ref="A226:Q226" si="0">A40</f>
        <v>All races/ethnicities</v>
      </c>
      <c r="B226" s="156" t="str">
        <f t="shared" si="0"/>
        <v>2018-2022</v>
      </c>
      <c r="C226" s="73">
        <f t="shared" si="0"/>
        <v>0</v>
      </c>
      <c r="D226" s="73">
        <f t="shared" si="0"/>
        <v>0</v>
      </c>
      <c r="E226" s="73">
        <f t="shared" si="0"/>
        <v>0</v>
      </c>
      <c r="F226" s="57">
        <f t="shared" si="0"/>
        <v>0</v>
      </c>
      <c r="G226" s="57">
        <f t="shared" si="0"/>
        <v>0</v>
      </c>
      <c r="H226" s="73">
        <f t="shared" si="0"/>
        <v>0</v>
      </c>
      <c r="I226" s="73">
        <f t="shared" si="0"/>
        <v>0</v>
      </c>
      <c r="J226" s="73">
        <f t="shared" si="0"/>
        <v>0</v>
      </c>
      <c r="K226" s="57">
        <f t="shared" si="0"/>
        <v>0</v>
      </c>
      <c r="L226" s="57">
        <f t="shared" si="0"/>
        <v>0</v>
      </c>
      <c r="M226" s="73">
        <f t="shared" si="0"/>
        <v>16.190000000000001</v>
      </c>
      <c r="N226" s="73">
        <f t="shared" si="0"/>
        <v>15.67</v>
      </c>
      <c r="O226" s="73">
        <f t="shared" si="0"/>
        <v>16.72</v>
      </c>
      <c r="P226" s="175">
        <f t="shared" si="0"/>
        <v>3817</v>
      </c>
      <c r="Q226" s="176">
        <f t="shared" si="0"/>
        <v>18378111</v>
      </c>
    </row>
    <row r="227" spans="1:17" ht="15" x14ac:dyDescent="0.25">
      <c r="A227" s="120" t="str">
        <f>A76</f>
        <v>American Indian/Alaska Native</v>
      </c>
      <c r="B227" s="157" t="str">
        <f t="shared" ref="B227:Q227" si="1">B76</f>
        <v>2018-2022</v>
      </c>
      <c r="C227" s="120">
        <f t="shared" si="1"/>
        <v>0</v>
      </c>
      <c r="D227" s="120">
        <f t="shared" si="1"/>
        <v>0</v>
      </c>
      <c r="E227" s="120">
        <f t="shared" si="1"/>
        <v>0</v>
      </c>
      <c r="F227" s="120">
        <f t="shared" si="1"/>
        <v>0</v>
      </c>
      <c r="G227" s="120">
        <f t="shared" si="1"/>
        <v>0</v>
      </c>
      <c r="H227" s="120">
        <f t="shared" si="1"/>
        <v>0</v>
      </c>
      <c r="I227" s="120">
        <f t="shared" si="1"/>
        <v>0</v>
      </c>
      <c r="J227" s="120">
        <f t="shared" si="1"/>
        <v>0</v>
      </c>
      <c r="K227" s="120">
        <f t="shared" si="1"/>
        <v>0</v>
      </c>
      <c r="L227" s="120">
        <f t="shared" si="1"/>
        <v>0</v>
      </c>
      <c r="M227" s="120">
        <f t="shared" si="1"/>
        <v>58.34</v>
      </c>
      <c r="N227" s="120">
        <f t="shared" si="1"/>
        <v>41.37</v>
      </c>
      <c r="O227" s="120">
        <f t="shared" si="1"/>
        <v>80.28</v>
      </c>
      <c r="P227" s="177">
        <f t="shared" si="1"/>
        <v>41</v>
      </c>
      <c r="Q227" s="159">
        <f t="shared" si="1"/>
        <v>58407</v>
      </c>
    </row>
    <row r="228" spans="1:17" ht="15" x14ac:dyDescent="0.25">
      <c r="A228" s="120" t="str">
        <f>A112</f>
        <v>Asian American/Native Hawaiian/Pacific Islander</v>
      </c>
      <c r="B228" s="157" t="str">
        <f t="shared" ref="B228:Q228" si="2">B112</f>
        <v>2018-2022</v>
      </c>
      <c r="C228" s="120">
        <f t="shared" si="2"/>
        <v>0</v>
      </c>
      <c r="D228" s="120">
        <f t="shared" si="2"/>
        <v>0</v>
      </c>
      <c r="E228" s="120">
        <f t="shared" si="2"/>
        <v>0</v>
      </c>
      <c r="F228" s="120">
        <f t="shared" si="2"/>
        <v>0</v>
      </c>
      <c r="G228" s="120">
        <f t="shared" si="2"/>
        <v>0</v>
      </c>
      <c r="H228" s="120">
        <f t="shared" si="2"/>
        <v>0</v>
      </c>
      <c r="I228" s="120">
        <f t="shared" si="2"/>
        <v>0</v>
      </c>
      <c r="J228" s="120">
        <f t="shared" si="2"/>
        <v>0</v>
      </c>
      <c r="K228" s="120">
        <f t="shared" si="2"/>
        <v>0</v>
      </c>
      <c r="L228" s="120">
        <f t="shared" si="2"/>
        <v>0</v>
      </c>
      <c r="M228" s="120">
        <f t="shared" si="2"/>
        <v>12.14</v>
      </c>
      <c r="N228" s="120">
        <f t="shared" si="2"/>
        <v>11.32</v>
      </c>
      <c r="O228" s="120">
        <f t="shared" si="2"/>
        <v>13</v>
      </c>
      <c r="P228" s="177">
        <f t="shared" si="2"/>
        <v>850</v>
      </c>
      <c r="Q228" s="159">
        <f t="shared" si="2"/>
        <v>5683805</v>
      </c>
    </row>
    <row r="229" spans="1:17" ht="15" x14ac:dyDescent="0.25">
      <c r="A229" s="120" t="str">
        <f>A148</f>
        <v>Hispanic</v>
      </c>
      <c r="B229" s="157" t="str">
        <f t="shared" ref="B229:Q229" si="3">B148</f>
        <v>2018-2022</v>
      </c>
      <c r="C229" s="120">
        <f t="shared" si="3"/>
        <v>0</v>
      </c>
      <c r="D229" s="120">
        <f t="shared" si="3"/>
        <v>0</v>
      </c>
      <c r="E229" s="120">
        <f t="shared" si="3"/>
        <v>0</v>
      </c>
      <c r="F229" s="120">
        <f t="shared" si="3"/>
        <v>0</v>
      </c>
      <c r="G229" s="120">
        <f t="shared" si="3"/>
        <v>0</v>
      </c>
      <c r="H229" s="120">
        <f t="shared" si="3"/>
        <v>0</v>
      </c>
      <c r="I229" s="120">
        <f t="shared" si="3"/>
        <v>0</v>
      </c>
      <c r="J229" s="120">
        <f t="shared" si="3"/>
        <v>0</v>
      </c>
      <c r="K229" s="120">
        <f t="shared" si="3"/>
        <v>0</v>
      </c>
      <c r="L229" s="120">
        <f t="shared" si="3"/>
        <v>0</v>
      </c>
      <c r="M229" s="120">
        <f t="shared" si="3"/>
        <v>12.25</v>
      </c>
      <c r="N229" s="120">
        <f t="shared" si="3"/>
        <v>11.15</v>
      </c>
      <c r="O229" s="120">
        <f t="shared" si="3"/>
        <v>13.43</v>
      </c>
      <c r="P229" s="177">
        <f t="shared" si="3"/>
        <v>472</v>
      </c>
      <c r="Q229" s="159">
        <f t="shared" si="3"/>
        <v>4800466</v>
      </c>
    </row>
    <row r="230" spans="1:17" ht="15" x14ac:dyDescent="0.25">
      <c r="A230" s="120" t="str">
        <f>A184</f>
        <v>Non-Hispanic Black</v>
      </c>
      <c r="B230" s="157" t="str">
        <f t="shared" ref="B230:Q230" si="4">B184</f>
        <v>2018-2022</v>
      </c>
      <c r="C230" s="120">
        <f t="shared" si="4"/>
        <v>0</v>
      </c>
      <c r="D230" s="120">
        <f t="shared" si="4"/>
        <v>0</v>
      </c>
      <c r="E230" s="120">
        <f t="shared" si="4"/>
        <v>0</v>
      </c>
      <c r="F230" s="120">
        <f t="shared" si="4"/>
        <v>0</v>
      </c>
      <c r="G230" s="120">
        <f t="shared" si="4"/>
        <v>0</v>
      </c>
      <c r="H230" s="120">
        <f t="shared" si="4"/>
        <v>0</v>
      </c>
      <c r="I230" s="120">
        <f t="shared" si="4"/>
        <v>0</v>
      </c>
      <c r="J230" s="120">
        <f t="shared" si="4"/>
        <v>0</v>
      </c>
      <c r="K230" s="120">
        <f t="shared" si="4"/>
        <v>0</v>
      </c>
      <c r="L230" s="120">
        <f t="shared" si="4"/>
        <v>0</v>
      </c>
      <c r="M230" s="120">
        <f t="shared" si="4"/>
        <v>24.4</v>
      </c>
      <c r="N230" s="120">
        <f t="shared" si="4"/>
        <v>21.74</v>
      </c>
      <c r="O230" s="120">
        <f t="shared" si="4"/>
        <v>27.3</v>
      </c>
      <c r="P230" s="177">
        <f t="shared" si="4"/>
        <v>322</v>
      </c>
      <c r="Q230" s="159">
        <f t="shared" si="4"/>
        <v>1091628</v>
      </c>
    </row>
    <row r="231" spans="1:17" ht="15" x14ac:dyDescent="0.25">
      <c r="A231" s="120" t="str">
        <f>A220</f>
        <v>Non-Hispanic White</v>
      </c>
      <c r="B231" s="157" t="str">
        <f t="shared" ref="B231:Q231" si="5">B220</f>
        <v>2018-2022</v>
      </c>
      <c r="C231" s="120">
        <f t="shared" si="5"/>
        <v>0</v>
      </c>
      <c r="D231" s="120">
        <f t="shared" si="5"/>
        <v>0</v>
      </c>
      <c r="E231" s="120">
        <f t="shared" si="5"/>
        <v>0</v>
      </c>
      <c r="F231" s="120">
        <f t="shared" si="5"/>
        <v>0</v>
      </c>
      <c r="G231" s="120">
        <f t="shared" si="5"/>
        <v>0</v>
      </c>
      <c r="H231" s="120">
        <f t="shared" si="5"/>
        <v>0</v>
      </c>
      <c r="I231" s="120">
        <f t="shared" si="5"/>
        <v>0</v>
      </c>
      <c r="J231" s="120">
        <f t="shared" si="5"/>
        <v>0</v>
      </c>
      <c r="K231" s="120">
        <f t="shared" si="5"/>
        <v>0</v>
      </c>
      <c r="L231" s="120">
        <f t="shared" si="5"/>
        <v>0</v>
      </c>
      <c r="M231" s="120">
        <f t="shared" si="5"/>
        <v>18.29</v>
      </c>
      <c r="N231" s="120">
        <f t="shared" si="5"/>
        <v>17.48</v>
      </c>
      <c r="O231" s="120">
        <f t="shared" si="5"/>
        <v>19.13</v>
      </c>
      <c r="P231" s="177">
        <f t="shared" si="5"/>
        <v>2112</v>
      </c>
      <c r="Q231" s="159">
        <f t="shared" si="5"/>
        <v>6743805</v>
      </c>
    </row>
    <row r="234" spans="1:17" ht="15" x14ac:dyDescent="0.25">
      <c r="A234" s="31"/>
      <c r="B234" s="31" t="s">
        <v>12</v>
      </c>
    </row>
    <row r="235" spans="1:17" ht="15" x14ac:dyDescent="0.25">
      <c r="A235" s="31" t="s">
        <v>29</v>
      </c>
      <c r="B235" s="31"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7"/>
  <sheetViews>
    <sheetView zoomScale="86" zoomScaleNormal="86" workbookViewId="0">
      <selection activeCell="C7" sqref="C7:C24"/>
    </sheetView>
  </sheetViews>
  <sheetFormatPr defaultColWidth="8.7109375" defaultRowHeight="15" x14ac:dyDescent="0.25"/>
  <cols>
    <col min="1" max="1" width="12.5703125" style="31" customWidth="1"/>
    <col min="2" max="3" width="15.42578125" style="59" customWidth="1"/>
    <col min="4" max="16384" width="8.7109375" style="31"/>
  </cols>
  <sheetData>
    <row r="1" spans="1:3" x14ac:dyDescent="0.25">
      <c r="A1" s="16" t="s">
        <v>48</v>
      </c>
    </row>
    <row r="2" spans="1:3" x14ac:dyDescent="0.25">
      <c r="A2" s="16" t="s">
        <v>49</v>
      </c>
    </row>
    <row r="3" spans="1:3" x14ac:dyDescent="0.25">
      <c r="A3" s="16" t="s">
        <v>114</v>
      </c>
    </row>
    <row r="4" spans="1:3" x14ac:dyDescent="0.25">
      <c r="A4" s="16" t="s">
        <v>28</v>
      </c>
    </row>
    <row r="5" spans="1:3" x14ac:dyDescent="0.25">
      <c r="B5" s="59" t="s">
        <v>1</v>
      </c>
      <c r="C5" s="59" t="s">
        <v>2</v>
      </c>
    </row>
    <row r="6" spans="1:3" x14ac:dyDescent="0.25">
      <c r="B6" s="59" t="s">
        <v>3</v>
      </c>
      <c r="C6" s="59" t="s">
        <v>3</v>
      </c>
    </row>
    <row r="7" spans="1:3" x14ac:dyDescent="0.25">
      <c r="A7" s="31" t="s">
        <v>83</v>
      </c>
      <c r="C7" s="59" t="s">
        <v>216</v>
      </c>
    </row>
    <row r="8" spans="1:3" x14ac:dyDescent="0.25">
      <c r="A8" s="31" t="s">
        <v>66</v>
      </c>
      <c r="B8" s="31"/>
      <c r="C8" s="59" t="s">
        <v>216</v>
      </c>
    </row>
    <row r="9" spans="1:3" x14ac:dyDescent="0.25">
      <c r="A9" s="31" t="s">
        <v>67</v>
      </c>
      <c r="B9" s="31"/>
      <c r="C9" s="59" t="s">
        <v>216</v>
      </c>
    </row>
    <row r="10" spans="1:3" x14ac:dyDescent="0.25">
      <c r="A10" s="31" t="s">
        <v>68</v>
      </c>
      <c r="B10" s="31"/>
      <c r="C10" s="59" t="s">
        <v>216</v>
      </c>
    </row>
    <row r="11" spans="1:3" x14ac:dyDescent="0.25">
      <c r="A11" s="31" t="s">
        <v>69</v>
      </c>
      <c r="B11" s="31"/>
      <c r="C11" s="59" t="s">
        <v>216</v>
      </c>
    </row>
    <row r="12" spans="1:3" x14ac:dyDescent="0.25">
      <c r="A12" s="31" t="s">
        <v>70</v>
      </c>
      <c r="B12" s="31"/>
      <c r="C12" s="59" t="s">
        <v>216</v>
      </c>
    </row>
    <row r="13" spans="1:3" x14ac:dyDescent="0.25">
      <c r="A13" s="31" t="s">
        <v>71</v>
      </c>
      <c r="B13" s="31"/>
      <c r="C13" s="59">
        <v>2.0299999999999998</v>
      </c>
    </row>
    <row r="14" spans="1:3" x14ac:dyDescent="0.25">
      <c r="A14" s="31" t="s">
        <v>72</v>
      </c>
      <c r="B14" s="31"/>
      <c r="C14" s="59">
        <v>3.66</v>
      </c>
    </row>
    <row r="15" spans="1:3" x14ac:dyDescent="0.25">
      <c r="A15" s="31" t="s">
        <v>73</v>
      </c>
      <c r="B15" s="31"/>
      <c r="C15" s="59">
        <v>8.31</v>
      </c>
    </row>
    <row r="16" spans="1:3" x14ac:dyDescent="0.25">
      <c r="A16" s="31" t="s">
        <v>74</v>
      </c>
      <c r="B16" s="31"/>
      <c r="C16" s="59">
        <v>14.82</v>
      </c>
    </row>
    <row r="17" spans="1:3" x14ac:dyDescent="0.25">
      <c r="A17" s="31" t="s">
        <v>75</v>
      </c>
      <c r="B17" s="31"/>
      <c r="C17" s="59">
        <v>19.440000000000001</v>
      </c>
    </row>
    <row r="18" spans="1:3" x14ac:dyDescent="0.25">
      <c r="A18" s="31" t="s">
        <v>76</v>
      </c>
      <c r="B18" s="31"/>
      <c r="C18" s="59">
        <v>30.53</v>
      </c>
    </row>
    <row r="19" spans="1:3" x14ac:dyDescent="0.25">
      <c r="A19" s="31" t="s">
        <v>77</v>
      </c>
      <c r="B19" s="31"/>
      <c r="C19" s="59">
        <v>34.14</v>
      </c>
    </row>
    <row r="20" spans="1:3" x14ac:dyDescent="0.25">
      <c r="A20" s="31" t="s">
        <v>78</v>
      </c>
      <c r="B20" s="31"/>
      <c r="C20" s="59">
        <v>45.2</v>
      </c>
    </row>
    <row r="21" spans="1:3" x14ac:dyDescent="0.25">
      <c r="A21" s="31" t="s">
        <v>79</v>
      </c>
      <c r="B21" s="31"/>
      <c r="C21" s="59">
        <v>56.94</v>
      </c>
    </row>
    <row r="22" spans="1:3" x14ac:dyDescent="0.25">
      <c r="A22" s="31" t="s">
        <v>80</v>
      </c>
      <c r="B22" s="31"/>
      <c r="C22" s="59">
        <v>79.11</v>
      </c>
    </row>
    <row r="23" spans="1:3" x14ac:dyDescent="0.25">
      <c r="A23" s="31" t="s">
        <v>81</v>
      </c>
      <c r="B23" s="31"/>
      <c r="C23" s="59">
        <v>96.58</v>
      </c>
    </row>
    <row r="24" spans="1:3" x14ac:dyDescent="0.25">
      <c r="A24" s="31" t="s">
        <v>82</v>
      </c>
      <c r="B24" s="31"/>
      <c r="C24" s="59">
        <v>176.14</v>
      </c>
    </row>
    <row r="27" spans="1:3" x14ac:dyDescent="0.25">
      <c r="A27" s="31" t="s">
        <v>29</v>
      </c>
      <c r="B27" s="31" t="s">
        <v>130</v>
      </c>
      <c r="C27" s="31"/>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2025-07-29T19:01:53Z</dcterms:modified>
</cp:coreProperties>
</file>