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2\08 - Site-Specific Data Files\"/>
    </mc:Choice>
  </mc:AlternateContent>
  <xr:revisionPtr revIDLastSave="0" documentId="13_ncr:1_{CB5E3449-5D9F-4105-8A16-4BE5F97A0C5E}" xr6:coauthVersionLast="47" xr6:coauthVersionMax="47" xr10:uidLastSave="{00000000-0000-0000-0000-000000000000}"/>
  <bookViews>
    <workbookView xWindow="-110" yWindow="-110" windowWidth="19420" windowHeight="10420" tabRatio="845" xr2:uid="{00000000-000D-0000-FFFF-FFFF00000000}"/>
  </bookViews>
  <sheets>
    <sheet name="README" sheetId="32" r:id="rId1"/>
    <sheet name="Joinpoint APC INC and MORT" sheetId="7" r:id="rId2"/>
    <sheet name="JP Inc_Trend Data 88-22" sheetId="27" r:id="rId3"/>
    <sheet name="AAIR 88-22" sheetId="15" r:id="rId4"/>
    <sheet name="ASIR 17-22" sheetId="25" r:id="rId5"/>
    <sheet name="CSIR 17-22" sheetId="3" r:id="rId6"/>
    <sheet name="JP Mort_Trend Data 88-22" sheetId="31" r:id="rId7"/>
    <sheet name="AAMR 88-22" sheetId="29" r:id="rId8"/>
    <sheet name="ASMR 18-22" sheetId="26" r:id="rId9"/>
    <sheet name="CSMR 18-22" sheetId="6" r:id="rId10"/>
    <sheet name="Regional Comparison 18-22" sheetId="9" r:id="rId11"/>
  </sheets>
  <definedNames>
    <definedName name="APC_Results_Incidence_88_17" localSheetId="6">'JP Mort_Trend Data 88-22'!$A$38:$F$14423</definedName>
    <definedName name="APC_Results_Incidence_88_17.data" localSheetId="2">'JP Inc_Trend Data 88-22'!$A$2:$F$14181</definedName>
    <definedName name="APC_Results_Incidence_88_17.data" localSheetId="6">'JP Mort_Trend Data 88-22'!$A$37:$F$14419</definedName>
    <definedName name="APC_Results_Incidence_88_17_1" localSheetId="6">'JP Mort_Trend Data 88-22'!$A$38:$F$14423</definedName>
    <definedName name="APC_Results_Incidence_88_17_2" localSheetId="6">'JP Mort_Trend Data 88-22'!$A$2:$F$14181</definedName>
    <definedName name="_xlnm.Print_Area" localSheetId="3">'AAIR 88-22'!$A$1:$Q$232</definedName>
    <definedName name="_xlnm.Print_Area" localSheetId="7">'AAMR 88-22'!$A$1:$Q$220</definedName>
    <definedName name="_xlnm.Print_Area" localSheetId="5">'CSIR 17-22'!$A$1:$Q$89</definedName>
    <definedName name="_xlnm.Print_Area" localSheetId="9">'CSMR 18-22'!$A$1:$Q$90</definedName>
    <definedName name="_xlnm.Print_Area" localSheetId="1">'Joinpoint APC INC and MORT'!$A$2:$J$83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9" l="1"/>
  <c r="F36" i="9" s="1"/>
  <c r="E36" i="9"/>
  <c r="C14" i="9"/>
  <c r="G14" i="9" s="1"/>
  <c r="G36" i="9"/>
  <c r="F37" i="9"/>
  <c r="G37" i="9"/>
  <c r="F38" i="9"/>
  <c r="G38" i="9"/>
  <c r="F39" i="9"/>
  <c r="G39" i="9"/>
  <c r="F40" i="9"/>
  <c r="G40" i="9"/>
  <c r="T36" i="9"/>
  <c r="U36" i="9"/>
  <c r="T37" i="9"/>
  <c r="U37" i="9"/>
  <c r="T38" i="9"/>
  <c r="U38" i="9"/>
  <c r="T39" i="9"/>
  <c r="U39" i="9"/>
  <c r="T40" i="9"/>
  <c r="U40" i="9"/>
  <c r="J19" i="9"/>
  <c r="K19" i="9"/>
  <c r="L19" i="9"/>
  <c r="J18" i="9"/>
  <c r="K18" i="9"/>
  <c r="L18" i="9"/>
  <c r="J17" i="9"/>
  <c r="K17" i="9"/>
  <c r="L17" i="9"/>
  <c r="J16" i="9"/>
  <c r="K16" i="9"/>
  <c r="L16" i="9"/>
  <c r="J15" i="9"/>
  <c r="K15" i="9"/>
  <c r="L15" i="9"/>
  <c r="J14" i="9"/>
  <c r="K14" i="9"/>
  <c r="L14" i="9"/>
  <c r="C19" i="9"/>
  <c r="D19" i="9"/>
  <c r="E19" i="9"/>
  <c r="C18" i="9"/>
  <c r="D18" i="9"/>
  <c r="E18" i="9"/>
  <c r="C17" i="9"/>
  <c r="D17" i="9"/>
  <c r="E17" i="9"/>
  <c r="C16" i="9"/>
  <c r="D16" i="9"/>
  <c r="E16" i="9"/>
  <c r="C15" i="9"/>
  <c r="D15" i="9"/>
  <c r="E15" i="9"/>
  <c r="D14" i="9"/>
  <c r="E14" i="9"/>
  <c r="J9" i="9"/>
  <c r="K9" i="9"/>
  <c r="L9" i="9"/>
  <c r="J8" i="9"/>
  <c r="K8" i="9"/>
  <c r="L8" i="9"/>
  <c r="J7" i="9"/>
  <c r="K7" i="9"/>
  <c r="L7" i="9"/>
  <c r="J6" i="9"/>
  <c r="K6" i="9"/>
  <c r="L6" i="9"/>
  <c r="J5" i="9"/>
  <c r="K5" i="9"/>
  <c r="L5" i="9"/>
  <c r="J4" i="9"/>
  <c r="K4" i="9"/>
  <c r="L4" i="9"/>
  <c r="C9" i="9"/>
  <c r="D9" i="9"/>
  <c r="E9" i="9"/>
  <c r="C8" i="9"/>
  <c r="D8" i="9"/>
  <c r="E8" i="9"/>
  <c r="C7" i="9"/>
  <c r="D7" i="9"/>
  <c r="E7" i="9"/>
  <c r="C6" i="9"/>
  <c r="D6" i="9"/>
  <c r="F6" i="9" s="1"/>
  <c r="E6" i="9"/>
  <c r="C5" i="9"/>
  <c r="F5" i="9" s="1"/>
  <c r="D5" i="9"/>
  <c r="E5" i="9"/>
  <c r="C4" i="9"/>
  <c r="D4" i="9"/>
  <c r="E4" i="9"/>
  <c r="F7" i="9"/>
  <c r="F8" i="9"/>
  <c r="U26" i="9"/>
  <c r="U27" i="9"/>
  <c r="U28" i="9"/>
  <c r="U29" i="9"/>
  <c r="U30" i="9"/>
  <c r="T26" i="9"/>
  <c r="T27" i="9"/>
  <c r="T28" i="9"/>
  <c r="T29" i="9"/>
  <c r="T30" i="9"/>
  <c r="U19" i="9"/>
  <c r="T19" i="9"/>
  <c r="U18" i="9"/>
  <c r="T18" i="9"/>
  <c r="U17" i="9"/>
  <c r="T17" i="9"/>
  <c r="U16" i="9"/>
  <c r="T16" i="9"/>
  <c r="U15" i="9"/>
  <c r="T15" i="9"/>
  <c r="U14" i="9"/>
  <c r="T14" i="9"/>
  <c r="N19" i="9"/>
  <c r="M19" i="9"/>
  <c r="N18" i="9"/>
  <c r="M18" i="9"/>
  <c r="N17" i="9"/>
  <c r="M17" i="9"/>
  <c r="N16" i="9"/>
  <c r="M16" i="9"/>
  <c r="N15" i="9"/>
  <c r="M15" i="9"/>
  <c r="N14" i="9"/>
  <c r="M14" i="9"/>
  <c r="G19" i="9"/>
  <c r="F19" i="9"/>
  <c r="G18" i="9"/>
  <c r="F18" i="9"/>
  <c r="G17" i="9"/>
  <c r="F17" i="9"/>
  <c r="G16" i="9"/>
  <c r="F16" i="9"/>
  <c r="G15" i="9"/>
  <c r="F15" i="9"/>
  <c r="F14" i="9"/>
  <c r="T5" i="9"/>
  <c r="U5" i="9"/>
  <c r="T6" i="9"/>
  <c r="U6" i="9"/>
  <c r="T7" i="9"/>
  <c r="U7" i="9"/>
  <c r="T8" i="9"/>
  <c r="U8" i="9"/>
  <c r="T9" i="9"/>
  <c r="U9" i="9"/>
  <c r="Q231" i="29"/>
  <c r="P231" i="29"/>
  <c r="O231" i="29"/>
  <c r="N231" i="29"/>
  <c r="M231" i="29"/>
  <c r="L231" i="29"/>
  <c r="K231" i="29"/>
  <c r="J231" i="29"/>
  <c r="I231" i="29"/>
  <c r="H231" i="29"/>
  <c r="G231" i="29"/>
  <c r="F231" i="29"/>
  <c r="E231" i="29"/>
  <c r="D231" i="29"/>
  <c r="C231" i="29"/>
  <c r="B231" i="29"/>
  <c r="A231" i="29"/>
  <c r="Q230" i="29"/>
  <c r="P230" i="29"/>
  <c r="O230" i="29"/>
  <c r="N230" i="29"/>
  <c r="M230" i="29"/>
  <c r="L230" i="29"/>
  <c r="K230" i="29"/>
  <c r="J230" i="29"/>
  <c r="I230" i="29"/>
  <c r="H230" i="29"/>
  <c r="G230" i="29"/>
  <c r="F230" i="29"/>
  <c r="E230" i="29"/>
  <c r="D230" i="29"/>
  <c r="C230" i="29"/>
  <c r="B230" i="29"/>
  <c r="A230" i="29"/>
  <c r="Q229" i="29"/>
  <c r="P229" i="29"/>
  <c r="O229" i="29"/>
  <c r="N229" i="29"/>
  <c r="M229" i="29"/>
  <c r="L229" i="29"/>
  <c r="K229" i="29"/>
  <c r="J229" i="29"/>
  <c r="I229" i="29"/>
  <c r="H229" i="29"/>
  <c r="G229" i="29"/>
  <c r="F229" i="29"/>
  <c r="E229" i="29"/>
  <c r="D229" i="29"/>
  <c r="C229" i="29"/>
  <c r="B229" i="29"/>
  <c r="A229" i="29"/>
  <c r="Q228" i="29"/>
  <c r="P228" i="29"/>
  <c r="O228" i="29"/>
  <c r="N228" i="29"/>
  <c r="M228" i="29"/>
  <c r="L228" i="29"/>
  <c r="K228" i="29"/>
  <c r="J228" i="29"/>
  <c r="I228" i="29"/>
  <c r="H228" i="29"/>
  <c r="G228" i="29"/>
  <c r="F228" i="29"/>
  <c r="E228" i="29"/>
  <c r="D228" i="29"/>
  <c r="C228" i="29"/>
  <c r="B228" i="29"/>
  <c r="A228" i="29"/>
  <c r="Q227" i="29"/>
  <c r="P227" i="29"/>
  <c r="O227" i="29"/>
  <c r="N227" i="29"/>
  <c r="M227" i="29"/>
  <c r="L227" i="29"/>
  <c r="K227" i="29"/>
  <c r="J227" i="29"/>
  <c r="I227" i="29"/>
  <c r="H227" i="29"/>
  <c r="G227" i="29"/>
  <c r="F227" i="29"/>
  <c r="E227" i="29"/>
  <c r="D227" i="29"/>
  <c r="C227" i="29"/>
  <c r="B227" i="29"/>
  <c r="A227" i="29"/>
  <c r="Q226" i="29"/>
  <c r="P226" i="29"/>
  <c r="O226" i="29"/>
  <c r="N226" i="29"/>
  <c r="M226" i="29"/>
  <c r="L226" i="29"/>
  <c r="K226" i="29"/>
  <c r="J226" i="29"/>
  <c r="I226" i="29"/>
  <c r="H226" i="29"/>
  <c r="G226" i="29"/>
  <c r="F226" i="29"/>
  <c r="E226" i="29"/>
  <c r="D226" i="29"/>
  <c r="C226" i="29"/>
  <c r="B226" i="29"/>
  <c r="A226" i="29"/>
  <c r="B229" i="15"/>
  <c r="C229" i="15"/>
  <c r="D229" i="15"/>
  <c r="E229" i="15"/>
  <c r="F229" i="15"/>
  <c r="G229" i="15"/>
  <c r="H229" i="15"/>
  <c r="I229" i="15"/>
  <c r="J229" i="15"/>
  <c r="K229" i="15"/>
  <c r="L229" i="15"/>
  <c r="M229" i="15"/>
  <c r="N229" i="15"/>
  <c r="O229" i="15"/>
  <c r="P229" i="15"/>
  <c r="Q229" i="15"/>
  <c r="B230" i="15"/>
  <c r="C230" i="15"/>
  <c r="D230" i="15"/>
  <c r="E230" i="15"/>
  <c r="F230" i="15"/>
  <c r="G230" i="15"/>
  <c r="H230" i="15"/>
  <c r="I230" i="15"/>
  <c r="J230" i="15"/>
  <c r="K230" i="15"/>
  <c r="L230" i="15"/>
  <c r="M230" i="15"/>
  <c r="N230" i="15"/>
  <c r="O230" i="15"/>
  <c r="P230" i="15"/>
  <c r="Q230" i="15"/>
  <c r="B231" i="15"/>
  <c r="C231" i="15"/>
  <c r="D231" i="15"/>
  <c r="E231" i="15"/>
  <c r="F231" i="15"/>
  <c r="G231" i="15"/>
  <c r="H231" i="15"/>
  <c r="I231" i="15"/>
  <c r="J231" i="15"/>
  <c r="K231" i="15"/>
  <c r="L231" i="15"/>
  <c r="M231" i="15"/>
  <c r="N231" i="15"/>
  <c r="O231" i="15"/>
  <c r="P231" i="15"/>
  <c r="Q231" i="15"/>
  <c r="B228" i="15"/>
  <c r="C228" i="15"/>
  <c r="D228" i="15"/>
  <c r="E228" i="15"/>
  <c r="F228" i="15"/>
  <c r="G228" i="15"/>
  <c r="H228" i="15"/>
  <c r="I228" i="15"/>
  <c r="J228" i="15"/>
  <c r="K228" i="15"/>
  <c r="L228" i="15"/>
  <c r="M228" i="15"/>
  <c r="N228" i="15"/>
  <c r="O228" i="15"/>
  <c r="P228" i="15"/>
  <c r="Q228" i="15"/>
  <c r="A231" i="15"/>
  <c r="A230" i="15"/>
  <c r="A229" i="15"/>
  <c r="A228" i="15"/>
  <c r="B227" i="15"/>
  <c r="C227" i="15"/>
  <c r="D227" i="15"/>
  <c r="E227" i="15"/>
  <c r="F227" i="15"/>
  <c r="G227" i="15"/>
  <c r="H227" i="15"/>
  <c r="I227" i="15"/>
  <c r="J227" i="15"/>
  <c r="K227" i="15"/>
  <c r="L227" i="15"/>
  <c r="M227" i="15"/>
  <c r="N227" i="15"/>
  <c r="O227" i="15"/>
  <c r="P227" i="15"/>
  <c r="Q227" i="15"/>
  <c r="A227" i="15"/>
  <c r="G5" i="9"/>
  <c r="M36" i="9"/>
  <c r="N36" i="9"/>
  <c r="J40" i="9"/>
  <c r="K40" i="9"/>
  <c r="L40" i="9"/>
  <c r="J39" i="9"/>
  <c r="K39" i="9"/>
  <c r="L39" i="9"/>
  <c r="J38" i="9"/>
  <c r="K38" i="9"/>
  <c r="L38" i="9"/>
  <c r="J37" i="9"/>
  <c r="K37" i="9"/>
  <c r="L37" i="9"/>
  <c r="J36" i="9"/>
  <c r="K36" i="9"/>
  <c r="L36" i="9"/>
  <c r="J35" i="9"/>
  <c r="M35" i="9" s="1"/>
  <c r="K35" i="9"/>
  <c r="L35" i="9"/>
  <c r="J30" i="9"/>
  <c r="K30" i="9"/>
  <c r="L30" i="9"/>
  <c r="J29" i="9"/>
  <c r="K29" i="9"/>
  <c r="L29" i="9"/>
  <c r="J28" i="9"/>
  <c r="K28" i="9"/>
  <c r="L28" i="9"/>
  <c r="J27" i="9"/>
  <c r="K27" i="9"/>
  <c r="L27" i="9"/>
  <c r="J26" i="9"/>
  <c r="M26" i="9" s="1"/>
  <c r="K26" i="9"/>
  <c r="L26" i="9"/>
  <c r="N26" i="9" s="1"/>
  <c r="J25" i="9"/>
  <c r="K25" i="9"/>
  <c r="M25" i="9" s="1"/>
  <c r="L25" i="9"/>
  <c r="C40" i="9"/>
  <c r="D40" i="9"/>
  <c r="E40" i="9"/>
  <c r="C39" i="9"/>
  <c r="D39" i="9"/>
  <c r="E39" i="9"/>
  <c r="C38" i="9"/>
  <c r="D38" i="9"/>
  <c r="E38" i="9"/>
  <c r="C37" i="9"/>
  <c r="D37" i="9"/>
  <c r="E37" i="9"/>
  <c r="C36" i="9"/>
  <c r="C35" i="9"/>
  <c r="D35" i="9"/>
  <c r="E35" i="9"/>
  <c r="C30" i="9"/>
  <c r="D30" i="9"/>
  <c r="E30" i="9"/>
  <c r="C29" i="9"/>
  <c r="D29" i="9"/>
  <c r="E29" i="9"/>
  <c r="C28" i="9"/>
  <c r="D28" i="9"/>
  <c r="E28" i="9"/>
  <c r="C27" i="9"/>
  <c r="D27" i="9"/>
  <c r="E27" i="9"/>
  <c r="C26" i="9"/>
  <c r="F26" i="9" s="1"/>
  <c r="D26" i="9"/>
  <c r="E26" i="9"/>
  <c r="G26" i="9" s="1"/>
  <c r="C25" i="9"/>
  <c r="D25" i="9"/>
  <c r="E25" i="9"/>
  <c r="G25" i="9"/>
  <c r="M5" i="9"/>
  <c r="N5" i="9"/>
  <c r="G35" i="9"/>
  <c r="F35" i="9"/>
  <c r="F25" i="9"/>
  <c r="A226" i="15"/>
  <c r="B226" i="15"/>
  <c r="C226" i="15"/>
  <c r="D226" i="15"/>
  <c r="E226" i="15"/>
  <c r="F226" i="15"/>
  <c r="G226" i="15"/>
  <c r="H226" i="15"/>
  <c r="I226" i="15"/>
  <c r="J226" i="15"/>
  <c r="K226" i="15"/>
  <c r="L226" i="15"/>
  <c r="M226" i="15"/>
  <c r="N226" i="15"/>
  <c r="O226" i="15"/>
  <c r="P226" i="15"/>
  <c r="Q226" i="15"/>
  <c r="N6" i="9"/>
  <c r="G8" i="9"/>
  <c r="G7" i="9"/>
  <c r="G6" i="9"/>
  <c r="G4" i="9"/>
  <c r="M4" i="9"/>
  <c r="M39" i="9"/>
  <c r="M38" i="9"/>
  <c r="N37" i="9"/>
  <c r="G29" i="9"/>
  <c r="F29" i="9"/>
  <c r="G27" i="9"/>
  <c r="U35" i="9"/>
  <c r="T35" i="9"/>
  <c r="U25" i="9"/>
  <c r="T25" i="9"/>
  <c r="U4" i="9"/>
  <c r="T4" i="9"/>
  <c r="M37" i="9"/>
  <c r="N40" i="9"/>
  <c r="N38" i="9"/>
  <c r="M40" i="9"/>
  <c r="G30" i="9"/>
  <c r="N39" i="9"/>
  <c r="F28" i="9"/>
  <c r="G28" i="9"/>
  <c r="F27" i="9"/>
  <c r="F30" i="9"/>
  <c r="M8" i="9"/>
  <c r="M7" i="9"/>
  <c r="N8" i="9"/>
  <c r="N7" i="9"/>
  <c r="M9" i="9"/>
  <c r="N9" i="9"/>
  <c r="N27" i="9"/>
  <c r="N29" i="9"/>
  <c r="M27" i="9"/>
  <c r="M28" i="9"/>
  <c r="N28" i="9"/>
  <c r="M30" i="9"/>
  <c r="N30" i="9"/>
  <c r="M29" i="9"/>
  <c r="G9" i="9"/>
  <c r="N4" i="9"/>
  <c r="M6" i="9"/>
  <c r="F9" i="9"/>
  <c r="F4" i="9" l="1"/>
  <c r="N35" i="9"/>
  <c r="N25"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<sst xmlns="http://schemas.openxmlformats.org/spreadsheetml/2006/main" count="1960" uniqueCount="219">
  <si>
    <t>Male and female</t>
  </si>
  <si>
    <t>Male</t>
  </si>
  <si>
    <t>Female</t>
  </si>
  <si>
    <t>Rate</t>
  </si>
  <si>
    <t>Lower CI</t>
  </si>
  <si>
    <t>Upper CI</t>
  </si>
  <si>
    <t>Count</t>
  </si>
  <si>
    <t>Pop</t>
  </si>
  <si>
    <t>NH White</t>
  </si>
  <si>
    <t>NH Black</t>
  </si>
  <si>
    <t>Hispanic</t>
  </si>
  <si>
    <t>APC</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</si>
  <si>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</si>
  <si>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</si>
  <si>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</si>
  <si>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</si>
  <si>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</si>
  <si>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</si>
  <si>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</si>
  <si>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</si>
  <si>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</si>
  <si>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</si>
  <si>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</si>
  <si>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</si>
  <si>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</si>
  <si>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</si>
  <si>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</si>
  <si>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</si>
  <si>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</si>
  <si>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</si>
  <si>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</si>
  <si>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</si>
  <si>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</si>
  <si>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</si>
  <si>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</si>
  <si>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</si>
  <si>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</si>
  <si>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</si>
  <si>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</si>
  <si>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</si>
  <si>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</si>
  <si>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</si>
  <si>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</si>
  <si>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</si>
  <si>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</si>
  <si>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</si>
  <si>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Test Statistic</t>
  </si>
  <si>
    <t>P value</t>
  </si>
  <si>
    <t>Age-Specific Mortality</t>
  </si>
  <si>
    <t>All races/ethnicities</t>
  </si>
  <si>
    <t>Sex</t>
  </si>
  <si>
    <t>Site</t>
  </si>
  <si>
    <t>MORTALITY</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</si>
  <si>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</si>
  <si>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</si>
  <si>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</si>
  <si>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</si>
  <si>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</si>
  <si>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</si>
  <si>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</si>
  <si>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</si>
  <si>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</si>
  <si>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</si>
  <si>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</si>
  <si>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</si>
  <si>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</si>
  <si>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</si>
  <si>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</si>
  <si>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</si>
  <si>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</si>
  <si>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</si>
  <si>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</si>
  <si>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</si>
  <si>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</si>
  <si>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</si>
  <si>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</si>
  <si>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</si>
  <si>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</si>
  <si>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</si>
  <si>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</si>
  <si>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</si>
  <si>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</si>
  <si>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</si>
  <si>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0-4 years</t>
  </si>
  <si>
    <t>Race/ethnicity</t>
  </si>
  <si>
    <t xml:space="preserve">  </t>
  </si>
  <si>
    <t xml:space="preserve">   </t>
  </si>
  <si>
    <t>All races and ethnicities</t>
  </si>
  <si>
    <t>AIAN</t>
  </si>
  <si>
    <t>AANHPI</t>
  </si>
  <si>
    <t>SEER</t>
  </si>
  <si>
    <t>Description</t>
  </si>
  <si>
    <t>Joinpoint APC INC and MORT</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</si>
  <si>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</si>
  <si>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</si>
  <si>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</si>
  <si>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</si>
  <si>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</si>
  <si>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</si>
  <si>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</si>
  <si>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</si>
  <si>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</si>
  <si>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</si>
  <si>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</si>
  <si>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indicates APC is statistically significant (95% CI excludes 1)</t>
  </si>
  <si>
    <t>2020 rate is excluded from calculation of trend</t>
  </si>
  <si>
    <t>Race categories</t>
  </si>
  <si>
    <t>American Indian/Alaska Native</t>
  </si>
  <si>
    <t>Hispanic of any race</t>
  </si>
  <si>
    <t>JP Inc_Trend Data 88-22</t>
  </si>
  <si>
    <t>AAIR 88-22</t>
  </si>
  <si>
    <t>JP Mort_Trend Data 88-22</t>
  </si>
  <si>
    <t>AAMR 88-22</t>
  </si>
  <si>
    <t>APC JoinPoint Results, 1988-2022</t>
  </si>
  <si>
    <t>2018-2022</t>
  </si>
  <si>
    <t>Asian American/Native Hawaiian/Pacific Islander</t>
  </si>
  <si>
    <t>1988-2022</t>
  </si>
  <si>
    <t>Statistic not displayed due to fewer than 11 cases or a population of less than 20,000.</t>
  </si>
  <si>
    <t>Age-Specific Incidence (per 100,000)</t>
  </si>
  <si>
    <t xml:space="preserve">Note when joinpoints occur. Can use the “0” and “1” flags to filter for significant trends. When strata are “missing” APC, this is a result of too few cases (&lt;11)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</si>
  <si>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Age-adjusted annual incidence rates (per 100,000) and 5-year cumulative incidence rate from SEER*Stat, by sex and race and ethnicity for the entire time period (1988-202X)</t>
  </si>
  <si>
    <t>Age-specific 5-year cumulative incidence rates (per 100,000), confidence intervals, populations</t>
  </si>
  <si>
    <t>County- and region-specific 5-year incidence rates (per 100,000), confidence intervals, populations</t>
  </si>
  <si>
    <t>Age-adjusted annual mortality rates (per 100,000) and 5-year cumulative mortality rates from SEER*Stat, by sex and race and ethnicity for the entire time period (1988-202X)</t>
  </si>
  <si>
    <t>Age-specific 5-year cumulative mortality rates (per 100,000), confidence intervals, populations</t>
  </si>
  <si>
    <t>County- and region-specific 5-year mortality rates (per 100,000), confidence intervals, populations</t>
  </si>
  <si>
    <t>Age-adjusted county or region-specific incidence rates (per 100,000)</t>
  </si>
  <si>
    <t>Age-adjusted county or region-specific mortality rates (per 100,000)</t>
  </si>
  <si>
    <t>ASMR 18-22</t>
  </si>
  <si>
    <t>CSMR 18-22</t>
  </si>
  <si>
    <t>ASIR 18-22</t>
  </si>
  <si>
    <t>CSIR 18-22</t>
  </si>
  <si>
    <t>Asian American, Native Hawaiian, Pacific Islander (non-Hispanic)</t>
  </si>
  <si>
    <t>SEER 17</t>
  </si>
  <si>
    <t>Non-Hispanic American Indian/Alaska Native (PRCDA counties only)</t>
  </si>
  <si>
    <t>Non-Hispanic Asian or Pacific Islander</t>
  </si>
  <si>
    <t>Hispanic (All Races)</t>
  </si>
  <si>
    <t>*For SEER 17 Comparison rates, AIAN includes PRCDA Counties only, which excludes GBACR (only 38 counties are PRCDA in CA)</t>
  </si>
  <si>
    <t>*Non-Hispanic</t>
  </si>
  <si>
    <t>GBACR, California and SEER17 or U.S. Mortality regional comparisons for incidence and mortality, by sex</t>
  </si>
  <si>
    <t>Provides regional (GBACR, CA, SEER 17 or U.S. Mortality) comparison of rates by sex for incidence and mortality including error bars showing confidence intervals</t>
  </si>
  <si>
    <t>Regional Comparison 18-22</t>
  </si>
  <si>
    <t>Worksheet Title (linked to worksheet)</t>
  </si>
  <si>
    <t>All sites</t>
  </si>
  <si>
    <t>Bladder</t>
  </si>
  <si>
    <t>Brain and other nervous system</t>
  </si>
  <si>
    <t>Breast (female invasive)</t>
  </si>
  <si>
    <t>Breast (female in situ)</t>
  </si>
  <si>
    <t>Cervix</t>
  </si>
  <si>
    <t>Corpus uteri</t>
  </si>
  <si>
    <t>Colon and Rectum (invasive)</t>
  </si>
  <si>
    <t>Colon and Rectum (in situ)</t>
  </si>
  <si>
    <t>Glioblastoma</t>
  </si>
  <si>
    <t>Esophagus</t>
  </si>
  <si>
    <t>Lymphoma</t>
  </si>
  <si>
    <t>Non-Hodgkin lymphoma</t>
  </si>
  <si>
    <t>Hodgkin lymphoma</t>
  </si>
  <si>
    <t>Kidney and renal pelvis</t>
  </si>
  <si>
    <t>Larynx</t>
  </si>
  <si>
    <t>Leukemia</t>
  </si>
  <si>
    <t>Acute lymphocytic leukemia</t>
  </si>
  <si>
    <t>Chronic lymphocytic leukemia</t>
  </si>
  <si>
    <t>Acute myeloid leukemia</t>
  </si>
  <si>
    <t>Chronic myeloid leukemia</t>
  </si>
  <si>
    <t>Liver and intrahepatic bile duct</t>
  </si>
  <si>
    <t>Lung and bronchus</t>
  </si>
  <si>
    <t>Melanoma (invasive)</t>
  </si>
  <si>
    <t>Melanoma (in situ)</t>
  </si>
  <si>
    <t>Myeloma</t>
  </si>
  <si>
    <t>Oral cavity and pharynx</t>
  </si>
  <si>
    <t>Ovary</t>
  </si>
  <si>
    <t>Pancreas</t>
  </si>
  <si>
    <t>Prostate</t>
  </si>
  <si>
    <t>Stomach</t>
  </si>
  <si>
    <t>Thyroid</t>
  </si>
  <si>
    <t>Testis</t>
  </si>
  <si>
    <t>Smk-related (12)</t>
  </si>
  <si>
    <t>malignant and in situ</t>
  </si>
  <si>
    <t>female, invasive</t>
  </si>
  <si>
    <t>female, in situ</t>
  </si>
  <si>
    <t>female</t>
  </si>
  <si>
    <t>malignant</t>
  </si>
  <si>
    <t>in situ</t>
  </si>
  <si>
    <t>All leukemia</t>
  </si>
  <si>
    <t>male</t>
  </si>
  <si>
    <t>Oral cavity and pharynx, esophagus, stomach, colon and rectum, liver and intrahepatic bile duct, pancreas, larynx, lung and bronchus, urinary bladder, kidney and renal pelvis, acute myeloid leukemia, cervix uteri</t>
  </si>
  <si>
    <t>NOTES</t>
  </si>
  <si>
    <t>All malignant sites</t>
  </si>
  <si>
    <t>histology 9440-9442, 9445</t>
  </si>
  <si>
    <t>California Cancer Registry (www.ccrcal.org), California Department of Public Health. SEER*Stat Database: Incidence - California, April 2025 (1988-2022), 05/16/2025; Benchmarked 1988-1989 DOF population estimates, 6/12/2006; Postcensal Vintage 2023 Estimates with modifications by NCI and Woods and Poole population estimates for 1990-2022</t>
  </si>
  <si>
    <t>Incidence Database:</t>
  </si>
  <si>
    <t>Mortality Database:</t>
  </si>
  <si>
    <t>California all-cause mortality 1970-2022, 05/01/2025, California Department of Public Health, Center for Health Statistics Death Master Files 1970-2022. DOF population estimates for 1970-1987, and Postcensal Vintage 2023 Estimates with modifications by NCI and Woods and Poole population estimates for 1990-2022</t>
  </si>
  <si>
    <t>All malignant cancers</t>
  </si>
  <si>
    <t>Breast (female)</t>
  </si>
  <si>
    <t>Colorectal</t>
  </si>
  <si>
    <t>Leukemia (all types combined)</t>
  </si>
  <si>
    <t>Leukemia (acute lymphocytic)</t>
  </si>
  <si>
    <t>Leukemia (chronic lymphocytic)</t>
  </si>
  <si>
    <t>Leukemia (acute myeloid)</t>
  </si>
  <si>
    <t>Leukemia (chronic myeloid)</t>
  </si>
  <si>
    <t>Liver and Intrahepatic Bile Duct</t>
  </si>
  <si>
    <t>Non-Hodgkin Lymphoma</t>
  </si>
  <si>
    <t>Hodgkin Lymphoma</t>
  </si>
  <si>
    <t>Melanoma</t>
  </si>
  <si>
    <t>SMK-12 related cancers</t>
  </si>
  <si>
    <t>in situ, borderline malignancy</t>
  </si>
  <si>
    <t>Note APC by race and ethnicity, * next to the APC indicates a statistically significant trend. Incidence rate for 2020 omitted from calculation of trend per NCI.</t>
  </si>
  <si>
    <t>APC JoinPoint Results, 1988-2022 **Omitted 2020 incidence rate in calculation of trend per NCI</t>
  </si>
  <si>
    <t>Merged Site Recode Variable for Mortality (ICD-O-3/WHO 2008)</t>
  </si>
  <si>
    <t>Merged Site Recode Variable for Incidence (ICD-O-3/WHO 2008 and Behavior recode WHO 2008)</t>
  </si>
  <si>
    <t>Annual Age-Adjusted Incidence Rates (per 100,000)</t>
  </si>
  <si>
    <t>NA</t>
  </si>
  <si>
    <t xml:space="preserve">  Male</t>
  </si>
  <si>
    <t>Asian/Pacific Islander</t>
  </si>
  <si>
    <t>^</t>
  </si>
  <si>
    <t>Annual Age-Adjusted Mortality Rates (per 100,000)</t>
  </si>
  <si>
    <t>SUMMARY 2018-2022</t>
  </si>
  <si>
    <t>All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</si>
</sst>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4"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sz val="20"/>
      <color theme="1"/>
      <name val="Calibri"/>
      <family val="2"/>
      <scheme val="minor"/>
    </font>
    <font>
      <sz val="8"/>
      <name val="Calibri"/>
      <family val="2"/>
      <scheme val="minor"/>
    </font>
    <font>
      <u/>
      <sz val="11"/>
      <color theme="10"/>
      <name val="Calibri"/>
      <family val="2"/>
      <scheme val="minor"/>
    </font>
    <font>
      <u/>
      <sz val="11"/>
      <color theme="10"/>
      <name val="Arial"/>
      <family val="2"/>
    </font>
    <font>
      <sz val="11"/>
      <color theme="1"/>
      <name val="Arial"/>
      <family val="2"/>
    </font>
    <font>
      <b/>
      <sz val="11"/>
      <color theme="1"/>
      <name val="Arial"/>
      <family val="2"/>
    </font>
    <font>
      <b/>
      <sz val="14"/>
      <color theme="0"/>
      <name val="Arial"/>
      <family val="2"/>
    </font>
    <font>
      <b/>
      <sz val="14"/>
      <color rgb="FFFFFFFF"/>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00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175">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0" borderId="0" xfId="0" applyFont="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3" fontId="25" fillId="0" borderId="12" xfId="0" applyNumberFormat="1" applyFont="1" applyFill="1" applyBorder="1"/>
    <xf numFmtId="0" fontId="0" fillId="0" borderId="0" xfId="0"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6" fillId="0" borderId="0" xfId="0" applyFont="1"/>
    <xf numFmtId="164" fontId="19" fillId="0" borderId="0" xfId="0" applyNumberFormat="1" applyFont="1" applyAlignment="1">
      <alignment horizontal="center"/>
    </xf>
    <xf numFmtId="164" fontId="19" fillId="0" borderId="0" xfId="0" applyNumberFormat="1" applyFont="1" applyFill="1" applyAlignment="1">
      <alignment horizontal="left"/>
    </xf>
    <xf numFmtId="164" fontId="18" fillId="0" borderId="0" xfId="0" applyNumberFormat="1" applyFont="1" applyFill="1" applyAlignment="1">
      <alignment horizontal="left"/>
    </xf>
    <xf numFmtId="164" fontId="18" fillId="0" borderId="0" xfId="0" applyNumberFormat="1" applyFont="1" applyFill="1" applyAlignment="1"/>
    <xf numFmtId="164" fontId="19" fillId="0" borderId="14" xfId="0" applyNumberFormat="1" applyFont="1" applyBorder="1" applyAlignment="1">
      <alignment horizontal="center" wrapText="1"/>
    </xf>
    <xf numFmtId="164" fontId="19" fillId="0" borderId="15" xfId="0" applyNumberFormat="1" applyFont="1" applyBorder="1" applyAlignment="1">
      <alignment horizontal="center" wrapText="1"/>
    </xf>
    <xf numFmtId="164" fontId="25" fillId="0" borderId="11" xfId="0" applyNumberFormat="1" applyFont="1" applyFill="1" applyBorder="1"/>
    <xf numFmtId="164" fontId="25" fillId="0" borderId="0" xfId="0" applyNumberFormat="1" applyFont="1" applyFill="1" applyBorder="1"/>
    <xf numFmtId="164" fontId="18" fillId="0" borderId="0" xfId="0" applyNumberFormat="1" applyFont="1" applyAlignment="1">
      <alignment horizontal="center"/>
    </xf>
    <xf numFmtId="164" fontId="18" fillId="34" borderId="0" xfId="0" applyNumberFormat="1" applyFont="1" applyFill="1" applyAlignment="1">
      <alignment horizontal="left"/>
    </xf>
    <xf numFmtId="164" fontId="19" fillId="34" borderId="0" xfId="0" applyNumberFormat="1" applyFont="1" applyFill="1"/>
    <xf numFmtId="164" fontId="20" fillId="0" borderId="0" xfId="0" applyNumberFormat="1" applyFont="1" applyAlignment="1">
      <alignment horizontal="center"/>
    </xf>
    <xf numFmtId="164" fontId="18" fillId="34" borderId="0" xfId="0" applyNumberFormat="1" applyFont="1" applyFill="1" applyAlignment="1">
      <alignment horizontal="center"/>
    </xf>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0" fillId="0" borderId="0" xfId="0" applyAlignment="1">
      <alignment horizontal="left"/>
    </xf>
    <xf numFmtId="0" fontId="29" fillId="37" borderId="18" xfId="42"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Alignment="1">
      <alignment horizontal="center" vertical="center"/>
    </xf>
    <xf numFmtId="0" fontId="29" fillId="33" borderId="18" xfId="42" applyFont="1" applyFill="1" applyBorder="1" applyAlignment="1">
      <alignment horizontal="left" vertical="center" wrapText="1"/>
    </xf>
    <xf numFmtId="0" fontId="29" fillId="38" borderId="18" xfId="42" applyFont="1" applyFill="1" applyBorder="1" applyAlignment="1">
      <alignment horizontal="left" vertical="center" wrapText="1"/>
    </xf>
    <xf numFmtId="0" fontId="29" fillId="34" borderId="18" xfId="42" applyFont="1" applyFill="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28" fillId="38" borderId="18" xfId="42" applyFill="1" applyBorder="1" applyAlignment="1">
      <alignment horizontal="left" vertical="center" wrapText="1"/>
    </xf>
    <xf numFmtId="0" fontId="31"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Alignment="1">
      <alignment horizontal="left" vertical="center" wrapText="1"/>
    </xf>
    <xf numFmtId="0" fontId="24" fillId="43" borderId="0" xfId="0" applyFont="1" applyFill="1" applyBorder="1"/>
    <xf numFmtId="0" fontId="22" fillId="43" borderId="0" xfId="0" applyFont="1" applyFill="1" applyBorder="1"/>
    <xf numFmtId="0" fontId="19" fillId="43" borderId="0" xfId="0" applyFont="1" applyFill="1" applyBorder="1"/>
    <xf numFmtId="0" fontId="0" fillId="43" borderId="0" xfId="0" applyFont="1" applyFill="1" applyBorder="1"/>
    <xf numFmtId="0" fontId="22" fillId="0" borderId="0" xfId="0" applyFont="1" applyBorder="1" applyAlignment="1">
      <alignment horizontal="center" vertical="center"/>
    </xf>
    <xf numFmtId="0" fontId="21" fillId="35" borderId="15" xfId="0" applyFont="1" applyFill="1" applyBorder="1" applyAlignment="1">
      <alignment horizontal="left"/>
    </xf>
    <xf numFmtId="0" fontId="24" fillId="35" borderId="15" xfId="0" applyFont="1" applyFill="1" applyBorder="1"/>
    <xf numFmtId="0" fontId="24" fillId="35" borderId="15" xfId="0" applyFont="1" applyFill="1" applyBorder="1" applyAlignment="1">
      <alignment horizontal="center"/>
    </xf>
    <xf numFmtId="0" fontId="24" fillId="43" borderId="15" xfId="0" applyFont="1" applyFill="1" applyBorder="1"/>
    <xf numFmtId="0" fontId="21" fillId="37" borderId="21" xfId="0" applyFont="1" applyFill="1" applyBorder="1" applyAlignment="1">
      <alignment horizontal="left"/>
    </xf>
    <xf numFmtId="0" fontId="24" fillId="37" borderId="21" xfId="0" applyFont="1" applyFill="1" applyBorder="1"/>
    <xf numFmtId="0" fontId="24" fillId="37" borderId="21" xfId="0" applyFont="1" applyFill="1" applyBorder="1" applyAlignment="1">
      <alignment horizontal="center"/>
    </xf>
    <xf numFmtId="0" fontId="21" fillId="37" borderId="21" xfId="0" applyFont="1" applyFill="1" applyBorder="1" applyAlignment="1">
      <alignment horizontal="center"/>
    </xf>
    <xf numFmtId="0" fontId="24" fillId="43" borderId="21" xfId="0" applyFont="1" applyFill="1" applyBorder="1"/>
    <xf numFmtId="0" fontId="21" fillId="38" borderId="21" xfId="0" applyFont="1" applyFill="1" applyBorder="1" applyAlignment="1">
      <alignment horizontal="left"/>
    </xf>
    <xf numFmtId="0" fontId="24" fillId="38" borderId="21" xfId="0" applyFont="1" applyFill="1" applyBorder="1" applyAlignment="1">
      <alignment horizontal="center"/>
    </xf>
    <xf numFmtId="0" fontId="21" fillId="38" borderId="21" xfId="0" applyFont="1" applyFill="1" applyBorder="1" applyAlignment="1">
      <alignment horizontal="center"/>
    </xf>
    <xf numFmtId="0" fontId="23" fillId="33" borderId="20" xfId="0" applyFont="1" applyFill="1" applyBorder="1" applyAlignment="1">
      <alignment horizontal="center" vertical="center"/>
    </xf>
    <xf numFmtId="0" fontId="23" fillId="33" borderId="20" xfId="0" applyFont="1" applyFill="1" applyBorder="1" applyAlignment="1">
      <alignment horizontal="center" vertical="center" wrapText="1"/>
    </xf>
    <xf numFmtId="0" fontId="22" fillId="43" borderId="20" xfId="0" applyFont="1" applyFill="1" applyBorder="1" applyAlignment="1">
      <alignment horizontal="center" vertical="center"/>
    </xf>
    <xf numFmtId="164" fontId="19" fillId="0" borderId="11" xfId="0" applyNumberFormat="1" applyFont="1" applyFill="1" applyBorder="1"/>
    <xf numFmtId="0" fontId="19" fillId="0" borderId="11" xfId="0" applyFont="1" applyFill="1" applyBorder="1"/>
    <xf numFmtId="0" fontId="21" fillId="0" borderId="0" xfId="0" applyFont="1" applyFill="1" applyBorder="1"/>
    <xf numFmtId="0" fontId="24" fillId="0" borderId="0" xfId="0" applyFont="1" applyFill="1" applyBorder="1"/>
    <xf numFmtId="2" fontId="24" fillId="0" borderId="0" xfId="0" applyNumberFormat="1" applyFont="1" applyFill="1" applyBorder="1"/>
    <xf numFmtId="3" fontId="0" fillId="0" borderId="0" xfId="0" applyNumberFormat="1"/>
    <xf numFmtId="2" fontId="18" fillId="0" borderId="0" xfId="0" applyNumberFormat="1" applyFont="1" applyFill="1" applyAlignment="1">
      <alignment horizontal="left"/>
    </xf>
    <xf numFmtId="2" fontId="19" fillId="0" borderId="0" xfId="0" applyNumberFormat="1" applyFont="1" applyAlignment="1">
      <alignment horizontal="center"/>
    </xf>
    <xf numFmtId="2" fontId="18" fillId="0" borderId="0" xfId="0" applyNumberFormat="1" applyFont="1" applyFill="1" applyAlignment="1"/>
    <xf numFmtId="2" fontId="19" fillId="0" borderId="14" xfId="0" applyNumberFormat="1" applyFont="1" applyBorder="1" applyAlignment="1">
      <alignment horizontal="center" wrapText="1"/>
    </xf>
    <xf numFmtId="2" fontId="19" fillId="0" borderId="15" xfId="0" applyNumberFormat="1" applyFont="1" applyBorder="1" applyAlignment="1">
      <alignment horizontal="center" wrapText="1"/>
    </xf>
    <xf numFmtId="2" fontId="25" fillId="0" borderId="11" xfId="0" applyNumberFormat="1" applyFont="1" applyFill="1" applyBorder="1"/>
    <xf numFmtId="2" fontId="25" fillId="0" borderId="0" xfId="0" applyNumberFormat="1" applyFont="1" applyFill="1" applyBorder="1"/>
    <xf numFmtId="2" fontId="18" fillId="0" borderId="0" xfId="0" applyNumberFormat="1" applyFont="1" applyAlignment="1">
      <alignment horizontal="center"/>
    </xf>
    <xf numFmtId="2" fontId="18" fillId="34" borderId="0" xfId="0" applyNumberFormat="1" applyFont="1" applyFill="1" applyAlignment="1">
      <alignment horizontal="center"/>
    </xf>
    <xf numFmtId="2" fontId="20" fillId="0" borderId="0" xfId="0" applyNumberFormat="1" applyFont="1" applyAlignment="1">
      <alignment horizontal="center"/>
    </xf>
    <xf numFmtId="2" fontId="19" fillId="0" borderId="11" xfId="0" applyNumberFormat="1" applyFont="1" applyFill="1" applyBorder="1"/>
    <xf numFmtId="2" fontId="19" fillId="0" borderId="10" xfId="0" applyNumberFormat="1" applyFont="1" applyBorder="1"/>
    <xf numFmtId="165" fontId="19" fillId="0" borderId="11" xfId="43" applyNumberFormat="1" applyFont="1" applyFill="1" applyBorder="1"/>
    <xf numFmtId="165" fontId="19" fillId="0" borderId="10" xfId="43" applyNumberFormat="1" applyFont="1" applyBorder="1"/>
    <xf numFmtId="3" fontId="0" fillId="0" borderId="0" xfId="0" applyNumberFormat="1" applyAlignment="1">
      <alignment horizontal="center"/>
    </xf>
    <xf numFmtId="0" fontId="0" fillId="35" borderId="0" xfId="0" applyFill="1" applyAlignment="1">
      <alignment horizontal="center"/>
    </xf>
    <xf numFmtId="3" fontId="0" fillId="35" borderId="0" xfId="0" applyNumberFormat="1" applyFill="1" applyAlignment="1">
      <alignment horizontal="center"/>
    </xf>
    <xf numFmtId="0" fontId="32" fillId="39" borderId="17" xfId="0" applyFont="1" applyFill="1" applyBorder="1" applyAlignment="1">
      <alignment horizontal="left" vertical="center" wrapText="1"/>
    </xf>
    <xf numFmtId="0" fontId="33" fillId="39" borderId="19" xfId="0" applyFont="1" applyFill="1" applyBorder="1" applyAlignment="1">
      <alignment horizontal="left" vertical="center" wrapText="1"/>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164" fontId="18" fillId="34" borderId="0" xfId="0" applyNumberFormat="1" applyFont="1" applyFill="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40" borderId="0" xfId="0" applyFont="1" applyFill="1" applyBorder="1" applyAlignment="1">
      <alignment horizontal="center"/>
    </xf>
    <xf numFmtId="0" fontId="23" fillId="36" borderId="0" xfId="0" applyFont="1" applyFill="1" applyBorder="1" applyAlignment="1">
      <alignment horizontal="center"/>
    </xf>
    <xf numFmtId="0" fontId="23" fillId="38" borderId="0" xfId="0" applyFont="1" applyFill="1" applyBorder="1" applyAlignment="1">
      <alignment horizontal="center"/>
    </xf>
    <xf numFmtId="0" fontId="23" fillId="41" borderId="0" xfId="0" applyFont="1" applyFill="1" applyBorder="1" applyAlignment="1">
      <alignment horizontal="center"/>
    </xf>
    <xf numFmtId="0" fontId="23" fillId="42" borderId="0" xfId="0" applyFont="1" applyFill="1" applyBorder="1" applyAlignment="1">
      <alignment horizontal="center"/>
    </xf>
    <xf numFmtId="0" fontId="23" fillId="34" borderId="0" xfId="0" applyFont="1"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GBACR, 2018-2022</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17-22'!$B$5</c:f>
              <c:strCache>
                <c:ptCount val="1"/>
                <c:pt idx="0">
                  <c:v>Male</c:v>
                </c:pt>
              </c:strCache>
            </c:strRef>
          </c:tx>
          <c:spPr>
            <a:ln w="28575" cap="rnd">
              <a:solidFill>
                <a:schemeClr val="accent1"/>
              </a:solidFill>
              <a:round/>
            </a:ln>
            <a:effectLst/>
          </c:spPr>
          <c:marker>
            <c:symbol val="none"/>
          </c:marker>
          <c:cat>
            <c:strRef>
              <c:f>'ASIR 17-22'!$A$7:$A$24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17-22'!$B$7:$B$24</c:f>
              <c:numCache>
                <c:formatCode>General</c:formatCode>
                <c:ptCount val="18"/>
                <c:pt idx="0">
                  <c:v>0</c:v>
                </c:pt>
                <c:pt idx="1">
                  <c:v>0</c:v>
                </c:pt>
                <c:pt idx="2">
                  <c:v>0</c:v>
                </c:pt>
                <c:pt idx="3">
                  <c:v>0</c:v>
                </c:pt>
                <c:pt idx="4">
                  <c:v>0</c:v>
                </c:pt>
                <c:pt idx="5">
                  <c:v>0</c:v>
                </c:pt>
                <c:pt idx="6">
                  <c:v>0</c:v>
                </c:pt>
                <c:pt idx="7">
                  <c:v>0</c:v>
                </c:pt>
                <c:pt idx="8">
                  <c:v>3</c:v>
                </c:pt>
                <c:pt idx="9">
                  <c:v>17.5</c:v>
                </c:pt>
                <c:pt idx="10">
                  <c:v>80.81</c:v>
                </c:pt>
                <c:pt idx="11">
                  <c:v>206.16</c:v>
                </c:pt>
                <c:pt idx="12">
                  <c:v>367.42</c:v>
                </c:pt>
                <c:pt idx="13">
                  <c:v>614.42999999999995</c:v>
                </c:pt>
                <c:pt idx="14">
                  <c:v>608.61</c:v>
                </c:pt>
                <c:pt idx="15">
                  <c:v>594.91</c:v>
                </c:pt>
                <c:pt idx="16">
                  <c:v>513.41</c:v>
                </c:pt>
                <c:pt idx="17">
                  <c:v>396.83</c:v>
                </c:pt>
              </c:numCache>
            </c:numRef>
          </c:val>
          <c:smooth val="0"/>
          <c:extLst>
            <c:ext xmlns:c16="http://schemas.microsoft.com/office/drawing/2014/chart" uri="{C3380CC4-5D6E-409C-BE32-E72D297353CC}">
              <c16:uniqueId val="{00000000-AC35-40DE-8F45-3FE65FB59411}"/>
            </c:ext>
          </c:extLst>
        </c:ser>
        <c:ser>
          <c:idx val="1"/>
          <c:order val="1"/>
          <c:tx>
            <c:strRef>
              <c:f>'ASIR 17-22'!$C$5</c:f>
              <c:strCache>
                <c:ptCount val="1"/>
                <c:pt idx="0">
                  <c:v>Female</c:v>
                </c:pt>
              </c:strCache>
            </c:strRef>
          </c:tx>
          <c:spPr>
            <a:ln w="28575" cap="rnd">
              <a:solidFill>
                <a:schemeClr val="accent2"/>
              </a:solidFill>
              <a:round/>
            </a:ln>
            <a:effectLst/>
          </c:spPr>
          <c:marker>
            <c:symbol val="none"/>
          </c:marker>
          <c:cat>
            <c:strRef>
              <c:f>'ASIR 17-22'!$A$7:$A$24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17-22'!$C$7:$C$24</c:f>
              <c:numCache>
                <c:formatCode>General</c:formatCode>
                <c:ptCount val="18"/>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9438-4B57-BCD8-D17473528167}"/>
              </c:ext>
            </c:extLst>
          </c:dPt>
          <c:dPt>
            <c:idx val="10"/>
            <c:invertIfNegative val="0"/>
            <c:bubble3D val="0"/>
            <c:extLst>
              <c:ext xmlns:c16="http://schemas.microsoft.com/office/drawing/2014/chart" uri="{C3380CC4-5D6E-409C-BE32-E72D297353CC}">
                <c16:uniqueId val="{00000001-9438-4B57-BCD8-D17473528167}"/>
              </c:ext>
            </c:extLst>
          </c:dPt>
          <c:dPt>
            <c:idx val="11"/>
            <c:invertIfNegative val="0"/>
            <c:bubble3D val="0"/>
            <c:spPr>
              <a:solidFill>
                <a:srgbClr val="92D050"/>
              </a:solidFill>
              <a:ln>
                <a:noFill/>
              </a:ln>
              <a:effectLst/>
            </c:spPr>
            <c:extLst>
              <c:ext xmlns:c16="http://schemas.microsoft.com/office/drawing/2014/chart" uri="{C3380CC4-5D6E-409C-BE32-E72D297353CC}">
                <c16:uniqueId val="{00000003-9438-4B57-BCD8-D17473528167}"/>
              </c:ext>
            </c:extLst>
          </c:dPt>
          <c:dPt>
            <c:idx val="12"/>
            <c:invertIfNegative val="0"/>
            <c:bubble3D val="0"/>
            <c:spPr>
              <a:solidFill>
                <a:srgbClr val="7030A0"/>
              </a:solidFill>
              <a:ln>
                <a:noFill/>
              </a:ln>
              <a:effectLst/>
            </c:spPr>
            <c:extLst>
              <c:ext xmlns:c16="http://schemas.microsoft.com/office/drawing/2014/chart" uri="{C3380CC4-5D6E-409C-BE32-E72D297353CC}">
                <c16:uniqueId val="{00000005-9438-4B57-BCD8-D17473528167}"/>
              </c:ext>
            </c:extLst>
          </c:dPt>
          <c:cat>
            <c:strRef>
              <c:f>'CSIR 17-22'!$B$7:$B$19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17-22'!$H$7:$H$19</c:f>
              <c:numCache>
                <c:formatCode>General</c:formatCode>
                <c:ptCount val="13"/>
                <c:pt idx="0">
                  <c:v>100.07</c:v>
                </c:pt>
                <c:pt idx="1">
                  <c:v>95.66</c:v>
                </c:pt>
                <c:pt idx="2">
                  <c:v>104.34</c:v>
                </c:pt>
                <c:pt idx="3">
                  <c:v>122.94</c:v>
                </c:pt>
                <c:pt idx="4">
                  <c:v>88.23</c:v>
                </c:pt>
                <c:pt idx="5">
                  <c:v>105.02</c:v>
                </c:pt>
                <c:pt idx="6">
                  <c:v>100.53</c:v>
                </c:pt>
                <c:pt idx="7">
                  <c:v>124.01</c:v>
                </c:pt>
                <c:pt idx="8">
                  <c:v>119.22</c:v>
                </c:pt>
                <c:pt idx="9">
                  <c:v>115.32</c:v>
                </c:pt>
                <c:pt idx="10">
                  <c:v>131.87</c:v>
                </c:pt>
                <c:pt idx="11">
                  <c:v>102.6</c:v>
                </c:pt>
                <c:pt idx="12">
                  <c:v>104.33</c:v>
                </c:pt>
              </c:numCache>
            </c:numRef>
          </c:val>
          <c:extLst>
            <c:ext xmlns:c16="http://schemas.microsoft.com/office/drawing/2014/chart" uri="{C3380CC4-5D6E-409C-BE32-E72D297353CC}">
              <c16:uniqueId val="{00000006-9438-4B57-BCD8-D17473528167}"/>
            </c:ext>
          </c:extLst>
        </c:ser>
        <c:dLbls>
          <c:showLegendKey val="0"/>
          <c:showVal val="0"/>
          <c:showCatName val="0"/>
          <c:showSerName val="0"/>
          <c:showPercent val="0"/>
          <c:showBubbleSize val="0"/>
        </c:dLbls>
        <c:gapWidth val="219"/>
        <c:overlap val="-27"/>
        <c:axId val="460582088"/>
        <c:axId val="460582480"/>
      </c:barChart>
      <c:catAx>
        <c:axId val="46058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480"/>
        <c:crosses val="autoZero"/>
        <c:auto val="1"/>
        <c:lblAlgn val="ctr"/>
        <c:lblOffset val="100"/>
        <c:noMultiLvlLbl val="0"/>
      </c:catAx>
      <c:valAx>
        <c:axId val="46058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a:t>
            </a:r>
            <a:r>
              <a:rPr lang="en-US" baseline="0"/>
              <a:t> GBACR</a:t>
            </a:r>
            <a:r>
              <a:rPr lang="en-US"/>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18-22'!$B$5</c:f>
              <c:strCache>
                <c:ptCount val="1"/>
                <c:pt idx="0">
                  <c:v>Male</c:v>
                </c:pt>
              </c:strCache>
            </c:strRef>
          </c:tx>
          <c:spPr>
            <a:ln w="28575" cap="rnd">
              <a:solidFill>
                <a:schemeClr val="accent1"/>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18-22'!$B$7:$B$24</c:f>
              <c:numCache>
                <c:formatCode>General</c:formatCode>
                <c:ptCount val="18"/>
                <c:pt idx="0">
                  <c:v>0</c:v>
                </c:pt>
                <c:pt idx="1">
                  <c:v>0</c:v>
                </c:pt>
                <c:pt idx="2">
                  <c:v>0</c:v>
                </c:pt>
                <c:pt idx="3">
                  <c:v>0</c:v>
                </c:pt>
                <c:pt idx="4">
                  <c:v>0</c:v>
                </c:pt>
                <c:pt idx="5">
                  <c:v>0</c:v>
                </c:pt>
                <c:pt idx="6">
                  <c:v>0</c:v>
                </c:pt>
                <c:pt idx="7">
                  <c:v>0</c:v>
                </c:pt>
                <c:pt idx="8">
                  <c:v>0</c:v>
                </c:pt>
                <c:pt idx="9">
                  <c:v>0</c:v>
                </c:pt>
                <c:pt idx="10">
                  <c:v>2.5499999999999998</c:v>
                </c:pt>
                <c:pt idx="11">
                  <c:v>6.82</c:v>
                </c:pt>
                <c:pt idx="12">
                  <c:v>16.27</c:v>
                </c:pt>
                <c:pt idx="13">
                  <c:v>27.54</c:v>
                </c:pt>
                <c:pt idx="14">
                  <c:v>55.87</c:v>
                </c:pt>
                <c:pt idx="15">
                  <c:v>113.34</c:v>
                </c:pt>
                <c:pt idx="16">
                  <c:v>191.42</c:v>
                </c:pt>
                <c:pt idx="17">
                  <c:v>460.2</c:v>
                </c:pt>
              </c:numCache>
            </c:numRef>
          </c:val>
          <c:smooth val="0"/>
          <c:extLst>
            <c:ext xmlns:c16="http://schemas.microsoft.com/office/drawing/2014/chart" uri="{C3380CC4-5D6E-409C-BE32-E72D297353CC}">
              <c16:uniqueId val="{00000000-A9B7-4DD0-BB66-B23D425430E0}"/>
            </c:ext>
          </c:extLst>
        </c:ser>
        <c:ser>
          <c:idx val="1"/>
          <c:order val="1"/>
          <c:tx>
            <c:strRef>
              <c:f>'ASMR 18-22'!$C$5</c:f>
              <c:strCache>
                <c:ptCount val="1"/>
                <c:pt idx="0">
                  <c:v>Female</c:v>
                </c:pt>
              </c:strCache>
            </c:strRef>
          </c:tx>
          <c:spPr>
            <a:ln w="28575" cap="rnd">
              <a:solidFill>
                <a:schemeClr val="accent2"/>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18-22'!$C$7:$C$24</c:f>
              <c:numCache>
                <c:formatCode>General</c:formatCode>
                <c:ptCount val="18"/>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a:t>
            </a:r>
            <a:r>
              <a:rPr lang="en-US" baseline="0"/>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F868-4594-AE93-EE4E3D2A3B80}"/>
              </c:ext>
            </c:extLst>
          </c:dPt>
          <c:dPt>
            <c:idx val="10"/>
            <c:invertIfNegative val="0"/>
            <c:bubble3D val="0"/>
            <c:extLst>
              <c:ext xmlns:c16="http://schemas.microsoft.com/office/drawing/2014/chart" uri="{C3380CC4-5D6E-409C-BE32-E72D297353CC}">
                <c16:uniqueId val="{00000001-F868-4594-AE93-EE4E3D2A3B80}"/>
              </c:ext>
            </c:extLst>
          </c:dPt>
          <c:dPt>
            <c:idx val="11"/>
            <c:invertIfNegative val="0"/>
            <c:bubble3D val="0"/>
            <c:spPr>
              <a:solidFill>
                <a:srgbClr val="92D050"/>
              </a:solidFill>
              <a:ln>
                <a:noFill/>
              </a:ln>
              <a:effectLst/>
            </c:spPr>
            <c:extLst>
              <c:ext xmlns:c16="http://schemas.microsoft.com/office/drawing/2014/chart" uri="{C3380CC4-5D6E-409C-BE32-E72D297353CC}">
                <c16:uniqueId val="{00000003-F868-4594-AE93-EE4E3D2A3B80}"/>
              </c:ext>
            </c:extLst>
          </c:dPt>
          <c:dPt>
            <c:idx val="12"/>
            <c:invertIfNegative val="0"/>
            <c:bubble3D val="0"/>
            <c:spPr>
              <a:solidFill>
                <a:srgbClr val="7030A0"/>
              </a:solidFill>
              <a:ln>
                <a:noFill/>
              </a:ln>
              <a:effectLst/>
            </c:spPr>
            <c:extLst>
              <c:ext xmlns:c16="http://schemas.microsoft.com/office/drawing/2014/chart" uri="{C3380CC4-5D6E-409C-BE32-E72D297353CC}">
                <c16:uniqueId val="{00000005-F868-4594-AE93-EE4E3D2A3B80}"/>
              </c:ext>
            </c:extLst>
          </c:dPt>
          <c:cat>
            <c:strRef>
              <c:f>'CSMR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18-22'!$H$7:$H$19</c:f>
              <c:numCache>
                <c:formatCode>General</c:formatCode>
                <c:ptCount val="13"/>
                <c:pt idx="0">
                  <c:v>17.36</c:v>
                </c:pt>
                <c:pt idx="1">
                  <c:v>17.829999999999998</c:v>
                </c:pt>
                <c:pt idx="2">
                  <c:v>20.75</c:v>
                </c:pt>
                <c:pt idx="3">
                  <c:v>17.93</c:v>
                </c:pt>
                <c:pt idx="4">
                  <c:v>15.41</c:v>
                </c:pt>
                <c:pt idx="5">
                  <c:v>18.07</c:v>
                </c:pt>
                <c:pt idx="6">
                  <c:v>15.32</c:v>
                </c:pt>
                <c:pt idx="7">
                  <c:v>18.95</c:v>
                </c:pt>
                <c:pt idx="8">
                  <c:v>18.260000000000002</c:v>
                </c:pt>
                <c:pt idx="9">
                  <c:v>13.21</c:v>
                </c:pt>
                <c:pt idx="10">
                  <c:v>21.13</c:v>
                </c:pt>
                <c:pt idx="11">
                  <c:v>17.52</c:v>
                </c:pt>
                <c:pt idx="12">
                  <c:v>20.39</c:v>
                </c:pt>
              </c:numCache>
            </c:numRef>
          </c:val>
          <c:extLst>
            <c:ext xmlns:c16="http://schemas.microsoft.com/office/drawing/2014/chart" uri="{C3380CC4-5D6E-409C-BE32-E72D297353CC}">
              <c16:uniqueId val="{00000006-F868-4594-AE93-EE4E3D2A3B80}"/>
            </c:ext>
          </c:extLst>
        </c:ser>
        <c:dLbls>
          <c:showLegendKey val="0"/>
          <c:showVal val="0"/>
          <c:showCatName val="0"/>
          <c:showSerName val="0"/>
          <c:showPercent val="0"/>
          <c:showBubbleSize val="0"/>
        </c:dLbls>
        <c:gapWidth val="219"/>
        <c:overlap val="-27"/>
        <c:axId val="339356800"/>
        <c:axId val="339357192"/>
      </c:barChart>
      <c:catAx>
        <c:axId val="3393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192"/>
        <c:crosses val="autoZero"/>
        <c:auto val="1"/>
        <c:lblAlgn val="ctr"/>
        <c:lblOffset val="100"/>
        <c:noMultiLvlLbl val="0"/>
      </c:catAx>
      <c:valAx>
        <c:axId val="33935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6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18-22'!$G$4:$G$9</c:f>
                <c:numCache>
                  <c:formatCode>General</c:formatCode>
                  <c:ptCount val="6"/>
                  <c:pt idx="0">
                    <c:v>1.3800000000000097</c:v>
                  </c:pt>
                  <c:pt idx="1">
                    <c:v>30.969999999999985</c:v>
                  </c:pt>
                  <c:pt idx="2">
                    <c:v>2.0900000000000034</c:v>
                  </c:pt>
                  <c:pt idx="3">
                    <c:v>3.4499999999999886</c:v>
                  </c:pt>
                  <c:pt idx="4">
                    <c:v>7.4799999999999898</c:v>
                  </c:pt>
                  <c:pt idx="5">
                    <c:v>2.039999999999992</c:v>
                  </c:pt>
                </c:numCache>
              </c:numRef>
            </c:plus>
            <c:minus>
              <c:numRef>
                <c:f>'Regional Comparison 18-22'!$F$4:$F$9</c:f>
                <c:numCache>
                  <c:formatCode>General</c:formatCode>
                  <c:ptCount val="6"/>
                  <c:pt idx="0">
                    <c:v>1.3599999999999994</c:v>
                  </c:pt>
                  <c:pt idx="1">
                    <c:v>25.950000000000003</c:v>
                  </c:pt>
                  <c:pt idx="2">
                    <c:v>2.0500000000000043</c:v>
                  </c:pt>
                  <c:pt idx="3">
                    <c:v>3.3599999999999994</c:v>
                  </c:pt>
                  <c:pt idx="4">
                    <c:v>7.2400000000000091</c:v>
                  </c:pt>
                  <c:pt idx="5">
                    <c:v>2</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18-22'!$C$4:$C$9</c:f>
              <c:numCache>
                <c:formatCode>General</c:formatCode>
                <c:ptCount val="6"/>
                <c:pt idx="0">
                  <c:v>102.6</c:v>
                </c:pt>
                <c:pt idx="1">
                  <c:v>125.42</c:v>
                </c:pt>
                <c:pt idx="2">
                  <c:v>62.92</c:v>
                </c:pt>
                <c:pt idx="3">
                  <c:v>85.4</c:v>
                </c:pt>
                <c:pt idx="4">
                  <c:v>168.55</c:v>
                </c:pt>
                <c:pt idx="5">
                  <c:v>114.62</c:v>
                </c:pt>
              </c:numCache>
            </c:numRef>
          </c:val>
          <c:extLst>
            <c:ext xmlns:c16="http://schemas.microsoft.com/office/drawing/2014/chart" uri="{C3380CC4-5D6E-409C-BE32-E72D297353CC}">
              <c16:uniqueId val="{00000000-8B52-41B8-AB5F-A1251BDC0783}"/>
            </c:ext>
          </c:extLst>
        </c:ser>
        <c:ser>
          <c:idx val="1"/>
          <c:order val="1"/>
          <c:tx>
            <c:strRef>
              <c:f>'Regional Comparison 18-22'!$H$6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18-22'!$N$4:$N$9</c:f>
                <c:numCache>
                  <c:formatCode>General</c:formatCode>
                  <c:ptCount val="6"/>
                  <c:pt idx="0">
                    <c:v>0.60999999999999943</c:v>
                  </c:pt>
                  <c:pt idx="1">
                    <c:v>9.1499999999999915</c:v>
                  </c:pt>
                  <c:pt idx="2">
                    <c:v>1.1799999999999997</c:v>
                  </c:pt>
                  <c:pt idx="3">
                    <c:v>1.2199999999999989</c:v>
                  </c:pt>
                  <c:pt idx="4">
                    <c:v>3.2800000000000011</c:v>
                  </c:pt>
                  <c:pt idx="5">
                    <c:v>0.85999999999999943</c:v>
                  </c:pt>
                </c:numCache>
              </c:numRef>
            </c:plus>
            <c:minus>
              <c:numRef>
                <c:f>'Regional Comparison 18-22'!$M$4:$M$9</c:f>
                <c:numCache>
                  <c:formatCode>General</c:formatCode>
                  <c:ptCount val="6"/>
                  <c:pt idx="0">
                    <c:v>0.62000000000000455</c:v>
                  </c:pt>
                  <c:pt idx="1">
                    <c:v>8.61</c:v>
                  </c:pt>
                  <c:pt idx="2">
                    <c:v>1.1499999999999986</c:v>
                  </c:pt>
                  <c:pt idx="3">
                    <c:v>1.2000000000000028</c:v>
                  </c:pt>
                  <c:pt idx="4">
                    <c:v>3.2299999999999898</c:v>
                  </c:pt>
                  <c:pt idx="5">
                    <c:v>0.8399999999999892</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18-22'!$J$4:$J$9</c:f>
              <c:numCache>
                <c:formatCode>General</c:formatCode>
                <c:ptCount val="6"/>
                <c:pt idx="0">
                  <c:v>104.33</c:v>
                </c:pt>
                <c:pt idx="1">
                  <c:v>116.98</c:v>
                </c:pt>
                <c:pt idx="2">
                  <c:v>60.47</c:v>
                </c:pt>
                <c:pt idx="3">
                  <c:v>85.9</c:v>
                </c:pt>
                <c:pt idx="4">
                  <c:v>165.26</c:v>
                </c:pt>
                <c:pt idx="5">
                  <c:v>108.77</c:v>
                </c:pt>
              </c:numCache>
            </c:numRef>
          </c:val>
          <c:extLst>
            <c:ext xmlns:c16="http://schemas.microsoft.com/office/drawing/2014/chart" uri="{C3380CC4-5D6E-409C-BE32-E72D297353CC}">
              <c16:uniqueId val="{00000001-8B52-41B8-AB5F-A1251BDC0783}"/>
            </c:ext>
          </c:extLst>
        </c:ser>
        <c:ser>
          <c:idx val="2"/>
          <c:order val="2"/>
          <c:tx>
            <c:strRef>
              <c:f>'Regional Comparison 18-22'!$O$2:$U$2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18-22'!$U$4:$U$9</c:f>
                <c:numCache>
                  <c:formatCode>General</c:formatCode>
                  <c:ptCount val="6"/>
                  <c:pt idx="0">
                    <c:v>0.23999999999998067</c:v>
                  </c:pt>
                  <c:pt idx="1">
                    <c:v>3.039999999999992</c:v>
                  </c:pt>
                  <c:pt idx="2">
                    <c:v>0.60000000000000853</c:v>
                  </c:pt>
                  <c:pt idx="3">
                    <c:v>0.64999999999999147</c:v>
                  </c:pt>
                  <c:pt idx="4">
                    <c:v>1.0699999999999932</c:v>
                  </c:pt>
                  <c:pt idx="5">
                    <c:v>0.28999999999999204</c:v>
                  </c:pt>
                </c:numCache>
              </c:numRef>
            </c:plus>
            <c:minus>
              <c:numRef>
                <c:f>'Regional Comparison 18-22'!$T$4:$T$9</c:f>
                <c:numCache>
                  <c:formatCode>General</c:formatCode>
                  <c:ptCount val="6"/>
                  <c:pt idx="0">
                    <c:v>0.24000000000000909</c:v>
                  </c:pt>
                  <c:pt idx="1">
                    <c:v>2.9699999999999989</c:v>
                  </c:pt>
                  <c:pt idx="2">
                    <c:v>0.59000000000000341</c:v>
                  </c:pt>
                  <c:pt idx="3">
                    <c:v>0.65000000000000568</c:v>
                  </c:pt>
                  <c:pt idx="4">
                    <c:v>1.0800000000000125</c:v>
                  </c:pt>
                  <c:pt idx="5">
                    <c:v>0.28000000000000114</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18-22'!$Q$4:$Q$9</c:f>
              <c:numCache>
                <c:formatCode>General</c:formatCode>
                <c:ptCount val="6"/>
                <c:pt idx="0">
                  <c:v>133.52000000000001</c:v>
                </c:pt>
                <c:pt idx="1">
                  <c:v>86.81</c:v>
                </c:pt>
                <c:pt idx="2">
                  <c:v>75.08</c:v>
                </c:pt>
                <c:pt idx="3">
                  <c:v>107.84</c:v>
                </c:pt>
                <c:pt idx="4">
                  <c:v>217</c:v>
                </c:pt>
                <c:pt idx="5">
                  <c:v>133.21</c:v>
                </c:pt>
              </c:numCache>
            </c:numRef>
          </c:val>
          <c:extLst>
            <c:ext xmlns:c16="http://schemas.microsoft.com/office/drawing/2014/chart" uri="{C3380CC4-5D6E-409C-BE32-E72D297353CC}">
              <c16:uniqueId val="{00000002-8B52-41B8-AB5F-A1251BDC0783}"/>
            </c:ext>
          </c:extLst>
        </c:ser>
        <c:dLbls>
          <c:showLegendKey val="0"/>
          <c:showVal val="0"/>
          <c:showCatName val="0"/>
          <c:showSerName val="0"/>
          <c:showPercent val="0"/>
          <c:showBubbleSize val="0"/>
        </c:dLbls>
        <c:gapWidth val="219"/>
        <c:overlap val="-27"/>
        <c:axId val="336432736"/>
        <c:axId val="336433128"/>
      </c:barChart>
      <c:catAx>
        <c:axId val="33643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128"/>
        <c:crosses val="autoZero"/>
        <c:auto val="1"/>
        <c:lblAlgn val="ctr"/>
        <c:lblOffset val="100"/>
        <c:noMultiLvlLbl val="0"/>
      </c:catAx>
      <c:valAx>
        <c:axId val="336433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18-22'!$A$27</c:f>
              <c:strCache>
                <c:ptCount val="1"/>
                <c:pt idx="0">
                  <c:v>GBACR</c:v>
                </c:pt>
              </c:strCache>
            </c:strRef>
          </c:tx>
          <c:spPr>
            <a:solidFill>
              <a:srgbClr val="00B050"/>
            </a:solidFill>
            <a:ln>
              <a:noFill/>
            </a:ln>
            <a:effectLst/>
          </c:spPr>
          <c:invertIfNegative val="0"/>
          <c:errBars>
            <c:errBarType val="both"/>
            <c:errValType val="cust"/>
            <c:noEndCap val="0"/>
            <c:plus>
              <c:numRef>
                <c:f>'Regional Comparison 18-22'!$G$25:$G$30</c:f>
                <c:numCache>
                  <c:formatCode>General</c:formatCode>
                  <c:ptCount val="6"/>
                  <c:pt idx="0">
                    <c:v>0.62000000000000099</c:v>
                  </c:pt>
                  <c:pt idx="1">
                    <c:v>24.400000000000006</c:v>
                  </c:pt>
                  <c:pt idx="2">
                    <c:v>0.89000000000000057</c:v>
                  </c:pt>
                  <c:pt idx="3">
                    <c:v>1.8399999999999999</c:v>
                  </c:pt>
                  <c:pt idx="4">
                    <c:v>4.4600000000000009</c:v>
                  </c:pt>
                  <c:pt idx="5">
                    <c:v>0.90000000000000213</c:v>
                  </c:pt>
                </c:numCache>
              </c:numRef>
            </c:plus>
            <c:minus>
              <c:numRef>
                <c:f>'Regional Comparison 18-22'!$F$25:$F$30</c:f>
                <c:numCache>
                  <c:formatCode>General</c:formatCode>
                  <c:ptCount val="6"/>
                  <c:pt idx="0">
                    <c:v>0.60999999999999943</c:v>
                  </c:pt>
                  <c:pt idx="1">
                    <c:v>18.549999999999997</c:v>
                  </c:pt>
                  <c:pt idx="2">
                    <c:v>0.83000000000000007</c:v>
                  </c:pt>
                  <c:pt idx="3">
                    <c:v>1.7300000000000004</c:v>
                  </c:pt>
                  <c:pt idx="4">
                    <c:v>4.1300000000000026</c:v>
                  </c:pt>
                  <c:pt idx="5">
                    <c:v>0.87000000000000099</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18-22'!$C$25:$C$30</c:f>
              <c:numCache>
                <c:formatCode>0.00</c:formatCode>
                <c:ptCount val="6"/>
                <c:pt idx="0">
                  <c:v>17.52</c:v>
                </c:pt>
                <c:pt idx="1">
                  <c:v>55.36</c:v>
                </c:pt>
                <c:pt idx="2">
                  <c:v>9.36</c:v>
                </c:pt>
                <c:pt idx="3">
                  <c:v>17.53</c:v>
                </c:pt>
                <c:pt idx="4">
                  <c:v>41.46</c:v>
                </c:pt>
                <c:pt idx="5">
                  <c:v>19.11</c:v>
                </c:pt>
              </c:numCache>
            </c:numRef>
          </c:val>
          <c:extLst>
            <c:ext xmlns:c16="http://schemas.microsoft.com/office/drawing/2014/chart" uri="{C3380CC4-5D6E-409C-BE32-E72D297353CC}">
              <c16:uniqueId val="{00000000-EC3E-4AAC-A985-9D664827D2B1}"/>
            </c:ext>
          </c:extLst>
        </c:ser>
        <c:ser>
          <c:idx val="1"/>
          <c:order val="1"/>
          <c:tx>
            <c:strRef>
              <c:f>'Regional Comparison 18-22'!$H$27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18-22'!$N$25:$N$30</c:f>
                <c:numCache>
                  <c:formatCode>General</c:formatCode>
                  <c:ptCount val="6"/>
                  <c:pt idx="0">
                    <c:v>0.28999999999999915</c:v>
                  </c:pt>
                  <c:pt idx="1">
                    <c:v>5.8599999999999994</c:v>
                  </c:pt>
                  <c:pt idx="2">
                    <c:v>0.51999999999999957</c:v>
                  </c:pt>
                  <c:pt idx="3">
                    <c:v>0.66000000000000014</c:v>
                  </c:pt>
                  <c:pt idx="4">
                    <c:v>1.9600000000000009</c:v>
                  </c:pt>
                  <c:pt idx="5">
                    <c:v>0.39999999999999858</c:v>
                  </c:pt>
                </c:numCache>
              </c:numRef>
            </c:plus>
            <c:minus>
              <c:numRef>
                <c:f>'Regional Comparison 18-22'!$M$25:$M$30</c:f>
                <c:numCache>
                  <c:formatCode>General</c:formatCode>
                  <c:ptCount val="6"/>
                  <c:pt idx="0">
                    <c:v>0.30000000000000071</c:v>
                  </c:pt>
                  <c:pt idx="1">
                    <c:v>5.23</c:v>
                  </c:pt>
                  <c:pt idx="2">
                    <c:v>0.50999999999999979</c:v>
                  </c:pt>
                  <c:pt idx="3">
                    <c:v>0.66000000000000014</c:v>
                  </c:pt>
                  <c:pt idx="4">
                    <c:v>1.9099999999999966</c:v>
                  </c:pt>
                  <c:pt idx="5">
                    <c:v>0.40000000000000213</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18-22'!$J$25:$J$30</c:f>
              <c:numCache>
                <c:formatCode>0.00</c:formatCode>
                <c:ptCount val="6"/>
                <c:pt idx="0">
                  <c:v>20.39</c:v>
                </c:pt>
                <c:pt idx="1">
                  <c:v>36.54</c:v>
                </c:pt>
                <c:pt idx="2">
                  <c:v>10.14</c:v>
                </c:pt>
                <c:pt idx="3">
                  <c:v>18.73</c:v>
                </c:pt>
                <c:pt idx="4">
                  <c:v>42.83</c:v>
                </c:pt>
                <c:pt idx="5">
                  <c:v>21.67</c:v>
                </c:pt>
              </c:numCache>
            </c:numRef>
          </c:val>
          <c:extLst>
            <c:ext xmlns:c16="http://schemas.microsoft.com/office/drawing/2014/chart" uri="{C3380CC4-5D6E-409C-BE32-E72D297353CC}">
              <c16:uniqueId val="{00000001-EC3E-4AAC-A985-9D664827D2B1}"/>
            </c:ext>
          </c:extLst>
        </c:ser>
        <c:ser>
          <c:idx val="2"/>
          <c:order val="2"/>
          <c:tx>
            <c:strRef>
              <c:f>'Regional Comparison 18-22'!$O$26</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18-22'!$U$25:$U$30</c:f>
                <c:numCache>
                  <c:formatCode>General</c:formatCode>
                  <c:ptCount val="6"/>
                  <c:pt idx="0">
                    <c:v>0.10000000000000142</c:v>
                  </c:pt>
                  <c:pt idx="1">
                    <c:v>1.120000000000001</c:v>
                  </c:pt>
                  <c:pt idx="2">
                    <c:v>0.30000000000000071</c:v>
                  </c:pt>
                  <c:pt idx="3">
                    <c:v>0.30000000000000071</c:v>
                  </c:pt>
                  <c:pt idx="4">
                    <c:v>0.48000000000000398</c:v>
                  </c:pt>
                  <c:pt idx="5">
                    <c:v>0.10999999999999943</c:v>
                  </c:pt>
                </c:numCache>
              </c:numRef>
            </c:plus>
            <c:minus>
              <c:numRef>
                <c:f>'Regional Comparison 18-22'!$S$20</c:f>
                <c:numCache>
                  <c:formatCode>General</c:formatCode>
                  <c:ptCount val="1"/>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18-22'!$Q$25:$Q$30</c:f>
              <c:numCache>
                <c:formatCode>General</c:formatCode>
                <c:ptCount val="6"/>
                <c:pt idx="0">
                  <c:v>18.989999999999998</c:v>
                </c:pt>
                <c:pt idx="1">
                  <c:v>14.79</c:v>
                </c:pt>
                <c:pt idx="2">
                  <c:v>8.75</c:v>
                </c:pt>
                <c:pt idx="3">
                  <c:v>15.44</c:v>
                </c:pt>
                <c:pt idx="4">
                  <c:v>37.159999999999997</c:v>
                </c:pt>
                <c:pt idx="5">
                  <c:v>18.13</c:v>
                </c:pt>
              </c:numCache>
            </c:numRef>
          </c:val>
          <c:extLst>
            <c:ext xmlns:c16="http://schemas.microsoft.com/office/drawing/2014/chart" uri="{C3380CC4-5D6E-409C-BE32-E72D297353CC}">
              <c16:uniqueId val="{00000002-EC3E-4AAC-A985-9D664827D2B1}"/>
            </c:ext>
          </c:extLst>
        </c:ser>
        <c:dLbls>
          <c:showLegendKey val="0"/>
          <c:showVal val="0"/>
          <c:showCatName val="0"/>
          <c:showSerName val="0"/>
          <c:showPercent val="0"/>
          <c:showBubbleSize val="0"/>
        </c:dLbls>
        <c:gapWidth val="219"/>
        <c:overlap val="-27"/>
        <c:axId val="545743872"/>
        <c:axId val="545744264"/>
      </c:barChart>
      <c:catAx>
        <c:axId val="54574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4264"/>
        <c:crosses val="autoZero"/>
        <c:auto val="1"/>
        <c:lblAlgn val="ctr"/>
        <c:lblOffset val="100"/>
        <c:noMultiLvlLbl val="0"/>
      </c:catAx>
      <c:valAx>
        <c:axId val="545744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11289</xdr:colOff>
      <xdr:row>23</xdr:row>
      <xdr:rowOff>106129</xdr:rowOff>
    </xdr:to>
    <xdr:pic>
      <xdr:nvPicPr>
        <xdr:cNvPr id="3" name="Picture 2">
          <a:extLst>
            <a:ext uri="{FF2B5EF4-FFF2-40B4-BE49-F238E27FC236}">
              <a16:creationId xmlns:a16="http://schemas.microsoft.com/office/drawing/2014/main" id="{5BA7A594-F9DD-4361-8B21-3722257ACB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5139"/>
          <a:ext cx="7772400" cy="3986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14975</xdr:colOff>
      <xdr:row>4</xdr:row>
      <xdr:rowOff>82902</xdr:rowOff>
    </xdr:from>
    <xdr:to>
      <xdr:col>33</xdr:col>
      <xdr:colOff>432954</xdr:colOff>
      <xdr:row>29</xdr:row>
      <xdr:rowOff>121228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11289</xdr:colOff>
      <xdr:row>23</xdr:row>
      <xdr:rowOff>106129</xdr:rowOff>
    </xdr:to>
    <xdr:pic>
      <xdr:nvPicPr>
        <xdr:cNvPr id="3" name="Picture 2">
          <a:extLst>
            <a:ext uri="{FF2B5EF4-FFF2-40B4-BE49-F238E27FC236}">
              <a16:creationId xmlns:a16="http://schemas.microsoft.com/office/drawing/2014/main" id="{5D4D08ED-2331-4641-9FC9-292FDFA11B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5139"/>
          <a:ext cx="7772400" cy="39866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12</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289115</xdr:colOff>
      <xdr:row>1</xdr:row>
      <xdr:rowOff>85627</xdr:rowOff>
    </xdr:from>
    <xdr:to>
      <xdr:col>29</xdr:col>
      <xdr:colOff>548897</xdr:colOff>
      <xdr:row>22</xdr:row>
      <xdr:rowOff>64577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326571</xdr:colOff>
      <xdr:row>1</xdr:row>
      <xdr:rowOff>27214</xdr:rowOff>
    </xdr:from>
    <xdr:to>
      <xdr:col>34</xdr:col>
      <xdr:colOff>106816</xdr:colOff>
      <xdr:row>22</xdr:row>
      <xdr:rowOff>142875</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337564</xdr:colOff>
      <xdr:row>22</xdr:row>
      <xdr:rowOff>189464</xdr:rowOff>
    </xdr:from>
    <xdr:to>
      <xdr:col>34</xdr:col>
      <xdr:colOff>114634</xdr:colOff>
      <xdr:row>45</xdr:row>
      <xdr:rowOff>84196</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sheetPr>
    <tabColor theme="1"/>
  </sheetPr>
  <dimension ref="A1:C91"/>
  <sheetViews>
    <sheetView tabSelected="1" zoomScale="78" zoomScaleNormal="78" workbookViewId="0"/>
  </sheetViews>
  <sheetFormatPr defaultRowHeight="14.5" x14ac:dyDescent="0.35"/>
  <cols>
    <col min="1" max="1" width="27.453125" style="105" customWidth="1"/>
    <col min="2" max="2" width="60.81640625" style="101" customWidth="1"/>
    <col min="3" max="3" width="98.453125" style="101" customWidth="1"/>
  </cols>
  <sheetData>
    <row r="1" spans="1:3" ht="36" x14ac:dyDescent="0.35">
      <c r="A1" s="157" t="s">
        <v>142</v>
      </c>
      <c r="B1" s="158" t="s">
        <v>91</v>
      </c>
      <c r="C1" s="158" t="s">
        <v>93</v>
      </c>
    </row>
    <row r="2" spans="1:3" ht="70" x14ac:dyDescent="0.35">
      <c r="A2" s="102" t="s">
        <v>92</v>
      </c>
      <c r="B2" s="100" t="s">
        <v>101</v>
      </c>
      <c r="C2" s="100" t="s">
        <v>119</v>
      </c>
    </row>
    <row r="3" spans="1:3" s="98" customFormat="1" ht="28" x14ac:dyDescent="0.35">
      <c r="A3" s="99" t="s">
        <v>109</v>
      </c>
      <c r="B3" s="100" t="s">
        <v>102</v>
      </c>
      <c r="C3" s="100" t="s">
        <v>207</v>
      </c>
    </row>
    <row r="4" spans="1:3" s="98" customFormat="1" ht="42" x14ac:dyDescent="0.35">
      <c r="A4" s="99" t="s">
        <v>110</v>
      </c>
      <c r="B4" s="100" t="s">
        <v>120</v>
      </c>
      <c r="C4" s="100" t="s">
        <v>98</v>
      </c>
    </row>
    <row r="5" spans="1:3" ht="28" x14ac:dyDescent="0.35">
      <c r="A5" s="99" t="s">
        <v>130</v>
      </c>
      <c r="B5" s="100" t="s">
        <v>121</v>
      </c>
      <c r="C5" s="100" t="s">
        <v>94</v>
      </c>
    </row>
    <row r="6" spans="1:3" ht="28" x14ac:dyDescent="0.35">
      <c r="A6" s="99" t="s">
        <v>131</v>
      </c>
      <c r="B6" s="100" t="s">
        <v>122</v>
      </c>
      <c r="C6" s="100" t="s">
        <v>97</v>
      </c>
    </row>
    <row r="7" spans="1:3" x14ac:dyDescent="0.35">
      <c r="A7" s="103" t="s">
        <v>111</v>
      </c>
      <c r="B7" s="100" t="s">
        <v>102</v>
      </c>
      <c r="C7" s="100" t="s">
        <v>103</v>
      </c>
    </row>
    <row r="8" spans="1:3" ht="42" x14ac:dyDescent="0.35">
      <c r="A8" s="103" t="s">
        <v>112</v>
      </c>
      <c r="B8" s="100" t="s">
        <v>123</v>
      </c>
      <c r="C8" s="100" t="s">
        <v>98</v>
      </c>
    </row>
    <row r="9" spans="1:3" ht="28" x14ac:dyDescent="0.35">
      <c r="A9" s="107" t="s">
        <v>128</v>
      </c>
      <c r="B9" s="100" t="s">
        <v>124</v>
      </c>
      <c r="C9" s="100" t="s">
        <v>95</v>
      </c>
    </row>
    <row r="10" spans="1:3" ht="28" x14ac:dyDescent="0.35">
      <c r="A10" s="107" t="s">
        <v>129</v>
      </c>
      <c r="B10" s="100" t="s">
        <v>125</v>
      </c>
      <c r="C10" s="100" t="s">
        <v>96</v>
      </c>
    </row>
    <row r="11" spans="1:3" ht="28" x14ac:dyDescent="0.35">
      <c r="A11" s="104" t="s">
        <v>141</v>
      </c>
      <c r="B11" s="100" t="s">
        <v>139</v>
      </c>
      <c r="C11" s="100" t="s">
        <v>140</v>
      </c>
    </row>
    <row r="12" spans="1:3" s="34" customFormat="1" x14ac:dyDescent="0.35">
      <c r="A12" s="105"/>
      <c r="B12" s="111"/>
      <c r="C12" s="112"/>
    </row>
    <row r="13" spans="1:3" ht="28.5" customHeight="1" x14ac:dyDescent="0.35">
      <c r="A13" s="106" t="s">
        <v>190</v>
      </c>
      <c r="B13" s="159" t="s">
        <v>189</v>
      </c>
      <c r="C13" s="159"/>
    </row>
    <row r="14" spans="1:3" ht="30" customHeight="1" x14ac:dyDescent="0.35">
      <c r="A14" s="106" t="s">
        <v>191</v>
      </c>
      <c r="B14" s="160" t="s">
        <v>192</v>
      </c>
      <c r="C14" s="160"/>
    </row>
    <row r="15" spans="1:3" s="34" customFormat="1" x14ac:dyDescent="0.35">
      <c r="A15" s="105"/>
      <c r="B15" s="105"/>
      <c r="C15" s="101"/>
    </row>
    <row r="16" spans="1:3" x14ac:dyDescent="0.35">
      <c r="A16" s="106" t="s">
        <v>106</v>
      </c>
      <c r="B16" s="108" t="s">
        <v>186</v>
      </c>
    </row>
    <row r="17" spans="1:3" x14ac:dyDescent="0.35">
      <c r="A17" s="105" t="s">
        <v>87</v>
      </c>
      <c r="B17" s="105" t="s">
        <v>218</v>
      </c>
    </row>
    <row r="18" spans="1:3" ht="28" x14ac:dyDescent="0.35">
      <c r="A18" s="105" t="s">
        <v>88</v>
      </c>
      <c r="B18" s="105" t="s">
        <v>107</v>
      </c>
      <c r="C18" s="113" t="s">
        <v>137</v>
      </c>
    </row>
    <row r="19" spans="1:3" x14ac:dyDescent="0.35">
      <c r="A19" s="105" t="s">
        <v>89</v>
      </c>
      <c r="B19" s="105" t="s">
        <v>132</v>
      </c>
      <c r="C19" s="105" t="s">
        <v>138</v>
      </c>
    </row>
    <row r="20" spans="1:3" x14ac:dyDescent="0.35">
      <c r="A20" s="105" t="s">
        <v>10</v>
      </c>
      <c r="B20" s="105" t="s">
        <v>108</v>
      </c>
    </row>
    <row r="21" spans="1:3" x14ac:dyDescent="0.35">
      <c r="A21" s="105" t="s">
        <v>9</v>
      </c>
      <c r="B21" s="105" t="s">
        <v>37</v>
      </c>
    </row>
    <row r="22" spans="1:3" x14ac:dyDescent="0.35">
      <c r="A22" s="105" t="s">
        <v>8</v>
      </c>
      <c r="B22" s="105" t="s">
        <v>36</v>
      </c>
    </row>
    <row r="24" spans="1:3" x14ac:dyDescent="0.35">
      <c r="A24" s="106" t="s">
        <v>210</v>
      </c>
    </row>
    <row r="25" spans="1:3" x14ac:dyDescent="0.35">
      <c r="A25" s="6" t="s">
        <v>143</v>
      </c>
      <c r="B25" s="109" t="s">
        <v>187</v>
      </c>
    </row>
    <row r="26" spans="1:3" x14ac:dyDescent="0.35">
      <c r="A26" s="6" t="s">
        <v>144</v>
      </c>
      <c r="B26" s="110" t="s">
        <v>177</v>
      </c>
    </row>
    <row r="27" spans="1:3" x14ac:dyDescent="0.35">
      <c r="A27" s="6" t="s">
        <v>145</v>
      </c>
      <c r="B27" s="110" t="s">
        <v>181</v>
      </c>
    </row>
    <row r="28" spans="1:3" s="34" customFormat="1" x14ac:dyDescent="0.35">
      <c r="A28" s="6" t="s">
        <v>145</v>
      </c>
      <c r="B28" s="110" t="s">
        <v>206</v>
      </c>
      <c r="C28" s="101"/>
    </row>
    <row r="29" spans="1:3" x14ac:dyDescent="0.35">
      <c r="A29" s="6" t="s">
        <v>146</v>
      </c>
      <c r="B29" s="110" t="s">
        <v>178</v>
      </c>
    </row>
    <row r="30" spans="1:3" x14ac:dyDescent="0.35">
      <c r="A30" s="6" t="s">
        <v>147</v>
      </c>
      <c r="B30" s="110" t="s">
        <v>179</v>
      </c>
    </row>
    <row r="31" spans="1:3" x14ac:dyDescent="0.35">
      <c r="A31" s="6" t="s">
        <v>148</v>
      </c>
      <c r="B31" s="110" t="s">
        <v>180</v>
      </c>
    </row>
    <row r="32" spans="1:3" x14ac:dyDescent="0.35">
      <c r="A32" s="6" t="s">
        <v>149</v>
      </c>
      <c r="B32" s="110" t="s">
        <v>180</v>
      </c>
    </row>
    <row r="33" spans="1:2" x14ac:dyDescent="0.35">
      <c r="A33" s="6" t="s">
        <v>150</v>
      </c>
      <c r="B33" s="110" t="s">
        <v>181</v>
      </c>
    </row>
    <row r="34" spans="1:2" x14ac:dyDescent="0.35">
      <c r="A34" s="6" t="s">
        <v>151</v>
      </c>
      <c r="B34" s="110" t="s">
        <v>182</v>
      </c>
    </row>
    <row r="35" spans="1:2" x14ac:dyDescent="0.35">
      <c r="A35" s="6" t="s">
        <v>152</v>
      </c>
      <c r="B35" s="110" t="s">
        <v>188</v>
      </c>
    </row>
    <row r="36" spans="1:2" x14ac:dyDescent="0.35">
      <c r="A36" s="6" t="s">
        <v>153</v>
      </c>
      <c r="B36" s="110"/>
    </row>
    <row r="37" spans="1:2" x14ac:dyDescent="0.35">
      <c r="A37" s="6" t="s">
        <v>154</v>
      </c>
      <c r="B37" s="110"/>
    </row>
    <row r="38" spans="1:2" x14ac:dyDescent="0.35">
      <c r="A38" s="6" t="s">
        <v>155</v>
      </c>
      <c r="B38" s="110"/>
    </row>
    <row r="39" spans="1:2" x14ac:dyDescent="0.35">
      <c r="A39" s="6" t="s">
        <v>156</v>
      </c>
      <c r="B39" s="110"/>
    </row>
    <row r="40" spans="1:2" x14ac:dyDescent="0.35">
      <c r="A40" s="6" t="s">
        <v>157</v>
      </c>
      <c r="B40" s="110"/>
    </row>
    <row r="41" spans="1:2" x14ac:dyDescent="0.35">
      <c r="A41" s="6" t="s">
        <v>158</v>
      </c>
      <c r="B41" s="110"/>
    </row>
    <row r="42" spans="1:2" x14ac:dyDescent="0.35">
      <c r="A42" s="6" t="s">
        <v>159</v>
      </c>
      <c r="B42" s="110" t="s">
        <v>183</v>
      </c>
    </row>
    <row r="43" spans="1:2" x14ac:dyDescent="0.35">
      <c r="A43" s="6" t="s">
        <v>160</v>
      </c>
      <c r="B43" s="110"/>
    </row>
    <row r="44" spans="1:2" x14ac:dyDescent="0.35">
      <c r="A44" s="6" t="s">
        <v>161</v>
      </c>
      <c r="B44" s="110"/>
    </row>
    <row r="45" spans="1:2" x14ac:dyDescent="0.35">
      <c r="A45" s="6" t="s">
        <v>162</v>
      </c>
      <c r="B45" s="110"/>
    </row>
    <row r="46" spans="1:2" x14ac:dyDescent="0.35">
      <c r="A46" s="6" t="s">
        <v>163</v>
      </c>
      <c r="B46" s="110"/>
    </row>
    <row r="47" spans="1:2" x14ac:dyDescent="0.35">
      <c r="A47" s="6" t="s">
        <v>164</v>
      </c>
      <c r="B47" s="110"/>
    </row>
    <row r="48" spans="1:2" x14ac:dyDescent="0.35">
      <c r="A48" s="6" t="s">
        <v>165</v>
      </c>
      <c r="B48" s="110"/>
    </row>
    <row r="49" spans="1:2" x14ac:dyDescent="0.35">
      <c r="A49" s="6" t="s">
        <v>166</v>
      </c>
      <c r="B49" s="110" t="s">
        <v>181</v>
      </c>
    </row>
    <row r="50" spans="1:2" x14ac:dyDescent="0.35">
      <c r="A50" s="6" t="s">
        <v>167</v>
      </c>
      <c r="B50" s="110" t="s">
        <v>182</v>
      </c>
    </row>
    <row r="51" spans="1:2" x14ac:dyDescent="0.35">
      <c r="A51" s="6" t="s">
        <v>168</v>
      </c>
      <c r="B51" s="110"/>
    </row>
    <row r="52" spans="1:2" x14ac:dyDescent="0.35">
      <c r="A52" s="6" t="s">
        <v>169</v>
      </c>
      <c r="B52" s="110"/>
    </row>
    <row r="53" spans="1:2" x14ac:dyDescent="0.35">
      <c r="A53" s="6" t="s">
        <v>170</v>
      </c>
      <c r="B53" s="110" t="s">
        <v>180</v>
      </c>
    </row>
    <row r="54" spans="1:2" x14ac:dyDescent="0.35">
      <c r="A54" s="6" t="s">
        <v>171</v>
      </c>
      <c r="B54" s="110"/>
    </row>
    <row r="55" spans="1:2" x14ac:dyDescent="0.35">
      <c r="A55" s="6" t="s">
        <v>172</v>
      </c>
      <c r="B55" s="110" t="s">
        <v>184</v>
      </c>
    </row>
    <row r="56" spans="1:2" x14ac:dyDescent="0.35">
      <c r="A56" s="6" t="s">
        <v>173</v>
      </c>
      <c r="B56" s="110"/>
    </row>
    <row r="57" spans="1:2" x14ac:dyDescent="0.35">
      <c r="A57" s="6" t="s">
        <v>174</v>
      </c>
      <c r="B57" s="110"/>
    </row>
    <row r="58" spans="1:2" x14ac:dyDescent="0.35">
      <c r="A58" s="6" t="s">
        <v>175</v>
      </c>
      <c r="B58" s="110" t="s">
        <v>184</v>
      </c>
    </row>
    <row r="59" spans="1:2" ht="39" x14ac:dyDescent="0.35">
      <c r="A59" s="6" t="s">
        <v>176</v>
      </c>
      <c r="B59" s="109" t="s">
        <v>185</v>
      </c>
    </row>
    <row r="61" spans="1:2" x14ac:dyDescent="0.35">
      <c r="A61" s="106" t="s">
        <v>209</v>
      </c>
    </row>
    <row r="62" spans="1:2" x14ac:dyDescent="0.35">
      <c r="A62" s="34" t="s">
        <v>193</v>
      </c>
    </row>
    <row r="63" spans="1:2" x14ac:dyDescent="0.35">
      <c r="A63" s="34" t="s">
        <v>144</v>
      </c>
    </row>
    <row r="64" spans="1:2" x14ac:dyDescent="0.35">
      <c r="A64" s="34" t="s">
        <v>145</v>
      </c>
    </row>
    <row r="65" spans="1:1" x14ac:dyDescent="0.35">
      <c r="A65" s="34" t="s">
        <v>194</v>
      </c>
    </row>
    <row r="66" spans="1:1" x14ac:dyDescent="0.35">
      <c r="A66" s="34" t="s">
        <v>148</v>
      </c>
    </row>
    <row r="67" spans="1:1" x14ac:dyDescent="0.35">
      <c r="A67" s="34" t="s">
        <v>195</v>
      </c>
    </row>
    <row r="68" spans="1:1" x14ac:dyDescent="0.35">
      <c r="A68" s="34" t="s">
        <v>149</v>
      </c>
    </row>
    <row r="69" spans="1:1" x14ac:dyDescent="0.35">
      <c r="A69" s="34" t="s">
        <v>153</v>
      </c>
    </row>
    <row r="70" spans="1:1" x14ac:dyDescent="0.35">
      <c r="A70" s="34" t="s">
        <v>157</v>
      </c>
    </row>
    <row r="71" spans="1:1" x14ac:dyDescent="0.35">
      <c r="A71" s="34" t="s">
        <v>158</v>
      </c>
    </row>
    <row r="72" spans="1:1" x14ac:dyDescent="0.35">
      <c r="A72" s="34" t="s">
        <v>196</v>
      </c>
    </row>
    <row r="73" spans="1:1" x14ac:dyDescent="0.35">
      <c r="A73" s="34" t="s">
        <v>197</v>
      </c>
    </row>
    <row r="74" spans="1:1" x14ac:dyDescent="0.35">
      <c r="A74" s="34" t="s">
        <v>198</v>
      </c>
    </row>
    <row r="75" spans="1:1" x14ac:dyDescent="0.35">
      <c r="A75" s="34" t="s">
        <v>199</v>
      </c>
    </row>
    <row r="76" spans="1:1" x14ac:dyDescent="0.35">
      <c r="A76" s="34" t="s">
        <v>200</v>
      </c>
    </row>
    <row r="77" spans="1:1" x14ac:dyDescent="0.35">
      <c r="A77" s="34" t="s">
        <v>201</v>
      </c>
    </row>
    <row r="78" spans="1:1" x14ac:dyDescent="0.35">
      <c r="A78" s="34" t="s">
        <v>165</v>
      </c>
    </row>
    <row r="79" spans="1:1" x14ac:dyDescent="0.35">
      <c r="A79" s="34" t="s">
        <v>154</v>
      </c>
    </row>
    <row r="80" spans="1:1" x14ac:dyDescent="0.35">
      <c r="A80" s="34" t="s">
        <v>202</v>
      </c>
    </row>
    <row r="81" spans="1:2" x14ac:dyDescent="0.35">
      <c r="A81" s="34" t="s">
        <v>203</v>
      </c>
    </row>
    <row r="82" spans="1:2" x14ac:dyDescent="0.35">
      <c r="A82" s="34" t="s">
        <v>204</v>
      </c>
    </row>
    <row r="83" spans="1:2" x14ac:dyDescent="0.35">
      <c r="A83" s="34" t="s">
        <v>168</v>
      </c>
    </row>
    <row r="84" spans="1:2" x14ac:dyDescent="0.35">
      <c r="A84" s="34" t="s">
        <v>169</v>
      </c>
    </row>
    <row r="85" spans="1:2" x14ac:dyDescent="0.35">
      <c r="A85" s="34" t="s">
        <v>170</v>
      </c>
    </row>
    <row r="86" spans="1:2" x14ac:dyDescent="0.35">
      <c r="A86" s="34" t="s">
        <v>171</v>
      </c>
    </row>
    <row r="87" spans="1:2" x14ac:dyDescent="0.35">
      <c r="A87" s="34" t="s">
        <v>172</v>
      </c>
    </row>
    <row r="88" spans="1:2" x14ac:dyDescent="0.35">
      <c r="A88" s="34" t="s">
        <v>173</v>
      </c>
    </row>
    <row r="89" spans="1:2" x14ac:dyDescent="0.35">
      <c r="A89" s="34" t="s">
        <v>175</v>
      </c>
    </row>
    <row r="90" spans="1:2" x14ac:dyDescent="0.35">
      <c r="A90" s="34" t="s">
        <v>174</v>
      </c>
    </row>
    <row r="91" spans="1:2" ht="39" x14ac:dyDescent="0.35">
      <c r="A91" s="34" t="s">
        <v>205</v>
      </c>
      <c r="B91" s="109" t="s">
        <v>185</v>
      </c>
    </row>
  </sheetData>
  <mergeCells count="2">
    <mergeCell ref="B13:C13"/>
    <mergeCell ref="B14:C14"/>
  </mergeCells>
  <hyperlinks>
    <hyperlink ref="A2" location="'Joinpoint APC INC and MORT'!A1" display="Joinpoint APC INC and MORT" xr:uid="{04F5F3B7-28A6-42BE-AE2E-DF5980029A8D}"/>
    <hyperlink ref="A3" location="'JP Inc_Trend Data 88-22'!A1" display="JP Inc_Trend Data 88-22" xr:uid="{D0FC3562-B10E-46B4-A015-756D2351C1F5}"/>
    <hyperlink ref="A4" location="'AAIR 88-22'!A1" display="AAIR 88-22" xr:uid="{FA451569-B678-4C4D-8311-9AD1A6E2B72D}"/>
    <hyperlink ref="A5" location="'ASIR 17-22'!A1" display="ASIR 18-22" xr:uid="{E11E8EA0-D211-4331-9E09-FF15992333BB}"/>
    <hyperlink ref="A6" location="'CSIR 17-22'!A1" display="CSIR 18-22" xr:uid="{651CABC4-6E23-4AA5-A2CB-BBC08EE995F8}"/>
    <hyperlink ref="A7" location="'JP Mort_Trend Data 88-22'!A1" display="JP Mort_Trend Data 88-22" xr:uid="{BED56E27-8D82-47B5-9725-4D33CA18CE44}"/>
    <hyperlink ref="A8" location="'AAMR 88-22'!A1" display="AAMR 88-22" xr:uid="{607B38D0-A0AC-44DA-BD5C-98A781D58748}"/>
    <hyperlink ref="A9" location="'ASMR 18-22'!A1" display="ASMR 18-22" xr:uid="{2F6A56E1-4629-44B1-B759-1789E41F0FB7}"/>
    <hyperlink ref="A10" location="'CSMR 18-22'!A1" display="CSMR 18-22" xr:uid="{14582D76-3688-451D-A0EA-19760F91759E}"/>
    <hyperlink ref="A11" location="'Regional Comparison 18-22'!A1" display="Comparison with CA" xr:uid="{6F78E804-BE34-47E6-AFE8-414EE226B1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B92"/>
  <sheetViews>
    <sheetView topLeftCell="K1" zoomScale="55" zoomScaleNormal="55" zoomScaleSheetLayoutView="86" workbookViewId="0">
      <selection activeCell="P4" sqref="P4:AB6"/>
    </sheetView>
  </sheetViews>
  <sheetFormatPr defaultColWidth="9.1796875" defaultRowHeight="14.5" x14ac:dyDescent="0.35"/>
  <cols>
    <col min="1" max="1" width="22.26953125" style="15" customWidth="1"/>
    <col min="2" max="2" width="26.81640625" style="16" customWidth="1"/>
    <col min="3" max="3" width="20.54296875" style="68" customWidth="1"/>
    <col min="4" max="5" width="12.54296875" style="68" customWidth="1"/>
    <col min="6" max="7" width="13.54296875" style="68" customWidth="1"/>
    <col min="8" max="8" width="10.81640625" style="68" customWidth="1"/>
    <col min="9" max="9" width="12.81640625" style="68" customWidth="1"/>
    <col min="10" max="10" width="15" style="68" customWidth="1"/>
    <col min="11" max="11" width="19" style="68" customWidth="1"/>
    <col min="12" max="13" width="12.54296875" style="68" customWidth="1"/>
    <col min="14" max="15" width="5.7265625" style="117" customWidth="1"/>
    <col min="16" max="16" width="22.26953125" style="15" customWidth="1"/>
    <col min="17" max="17" width="26.81640625" style="15" customWidth="1"/>
    <col min="18" max="18" width="20.54296875" style="15" customWidth="1"/>
    <col min="19" max="22" width="17.1796875" style="15" customWidth="1"/>
    <col min="23" max="25" width="13.81640625" style="15" customWidth="1"/>
    <col min="26" max="26" width="20.1796875" style="15" customWidth="1"/>
    <col min="27" max="28" width="14.1796875" style="15" customWidth="1"/>
    <col min="29" max="16384" width="9.1796875" style="15"/>
  </cols>
  <sheetData>
    <row r="1" spans="1:28" s="43" customFormat="1" ht="33.65" customHeight="1" x14ac:dyDescent="0.55000000000000004">
      <c r="A1" s="119" t="s">
        <v>208</v>
      </c>
      <c r="B1" s="120"/>
      <c r="C1" s="121"/>
      <c r="D1" s="121"/>
      <c r="E1" s="121"/>
      <c r="F1" s="121"/>
      <c r="G1" s="121"/>
      <c r="H1" s="121"/>
      <c r="I1" s="121"/>
      <c r="J1" s="121"/>
      <c r="K1" s="121"/>
      <c r="L1" s="121"/>
      <c r="M1" s="121"/>
      <c r="N1" s="122"/>
      <c r="O1" s="122"/>
      <c r="P1" s="119" t="s">
        <v>113</v>
      </c>
      <c r="Q1" s="119"/>
      <c r="R1" s="121"/>
      <c r="S1" s="121"/>
      <c r="T1" s="121"/>
      <c r="U1" s="121"/>
      <c r="V1" s="121"/>
      <c r="W1" s="121"/>
      <c r="X1" s="121"/>
      <c r="Y1" s="121"/>
      <c r="Z1" s="121"/>
      <c r="AA1" s="121"/>
      <c r="AB1" s="121"/>
    </row>
    <row r="2" spans="1:28" s="43" customFormat="1" ht="23.5" x14ac:dyDescent="0.55000000000000004">
      <c r="A2" s="123" t="s">
        <v>19</v>
      </c>
      <c r="B2" s="124"/>
      <c r="C2" s="125"/>
      <c r="D2" s="126"/>
      <c r="E2" s="126"/>
      <c r="F2" s="126"/>
      <c r="G2" s="126"/>
      <c r="H2" s="126"/>
      <c r="I2" s="126"/>
      <c r="J2" s="126"/>
      <c r="K2" s="126"/>
      <c r="L2" s="126"/>
      <c r="M2" s="126"/>
      <c r="N2" s="127"/>
      <c r="O2" s="127"/>
      <c r="P2" s="128" t="s">
        <v>52</v>
      </c>
      <c r="Q2" s="128"/>
      <c r="R2" s="129"/>
      <c r="S2" s="130"/>
      <c r="T2" s="130"/>
      <c r="U2" s="130"/>
      <c r="V2" s="130"/>
      <c r="W2" s="130"/>
      <c r="X2" s="130"/>
      <c r="Y2" s="130"/>
      <c r="Z2" s="130"/>
      <c r="AA2" s="130"/>
      <c r="AB2" s="130"/>
    </row>
    <row r="3" spans="1:28" s="118" customFormat="1" ht="54" customHeight="1" x14ac:dyDescent="0.35">
      <c r="A3" s="131" t="s">
        <v>51</v>
      </c>
      <c r="B3" s="132" t="s">
        <v>84</v>
      </c>
      <c r="C3" s="131" t="s">
        <v>50</v>
      </c>
      <c r="D3" s="132" t="s">
        <v>14</v>
      </c>
      <c r="E3" s="132" t="s">
        <v>13</v>
      </c>
      <c r="F3" s="132" t="s">
        <v>15</v>
      </c>
      <c r="G3" s="132" t="s">
        <v>16</v>
      </c>
      <c r="H3" s="132" t="s">
        <v>11</v>
      </c>
      <c r="I3" s="132" t="s">
        <v>17</v>
      </c>
      <c r="J3" s="132" t="s">
        <v>18</v>
      </c>
      <c r="K3" s="132" t="s">
        <v>43</v>
      </c>
      <c r="L3" s="132" t="s">
        <v>46</v>
      </c>
      <c r="M3" s="132" t="s">
        <v>47</v>
      </c>
      <c r="N3" s="133"/>
      <c r="O3" s="133"/>
      <c r="P3" s="131" t="s">
        <v>51</v>
      </c>
      <c r="Q3" s="132" t="s">
        <v>84</v>
      </c>
      <c r="R3" s="131" t="s">
        <v>50</v>
      </c>
      <c r="S3" s="132" t="s">
        <v>14</v>
      </c>
      <c r="T3" s="132" t="s">
        <v>13</v>
      </c>
      <c r="U3" s="132" t="s">
        <v>15</v>
      </c>
      <c r="V3" s="132" t="s">
        <v>16</v>
      </c>
      <c r="W3" s="132" t="s">
        <v>11</v>
      </c>
      <c r="X3" s="132" t="s">
        <v>17</v>
      </c>
      <c r="Y3" s="132" t="s">
        <v>18</v>
      </c>
      <c r="Z3" s="132" t="s">
        <v>43</v>
      </c>
      <c r="AA3" s="132" t="s">
        <v>46</v>
      </c>
      <c r="AB3" s="132" t="s">
        <v>47</v>
      </c>
    </row>
    <row r="4" spans="1:28" x14ac:dyDescent="0.35">
      <c r="A4" s="17" t="s">
        <v>172</v>
      </c>
      <c r="B4" s="17" t="s">
        <v>49</v>
      </c>
      <c r="C4" s="17" t="s">
        <v>1</v>
      </c>
      <c r="D4" s="17">
        <v>5</v>
      </c>
      <c r="E4" s="17">
        <v>0</v>
      </c>
      <c r="F4" s="17">
        <v>1988</v>
      </c>
      <c r="G4" s="17">
        <v>1992</v>
      </c>
      <c r="H4" s="17">
        <v>13.61</v>
      </c>
      <c r="I4" s="17">
        <v>10.4</v>
      </c>
      <c r="J4" s="17">
        <v>19.66</v>
      </c>
      <c r="K4" s="17">
        <v>1</v>
      </c>
      <c r="L4" s="17" t="s">
        <v>212</v>
      </c>
      <c r="M4" s="17">
        <v>0</v>
      </c>
      <c r="P4" s="15" t="s">
        <v>172</v>
      </c>
      <c r="Q4" s="15" t="s">
        <v>49</v>
      </c>
      <c r="R4" s="15" t="s">
        <v>1</v>
      </c>
      <c r="S4" s="15">
        <v>2</v>
      </c>
      <c r="T4" s="15">
        <v>0</v>
      </c>
      <c r="U4" s="15">
        <v>1988</v>
      </c>
      <c r="V4" s="15">
        <v>1993</v>
      </c>
      <c r="W4" s="15">
        <v>0.51</v>
      </c>
      <c r="X4" s="15">
        <v>-1.71</v>
      </c>
      <c r="Y4" s="15">
        <v>4.7</v>
      </c>
      <c r="Z4" s="15">
        <v>0</v>
      </c>
      <c r="AA4" s="15" t="s">
        <v>212</v>
      </c>
      <c r="AB4" s="15">
        <v>0.63500000000000001</v>
      </c>
    </row>
    <row r="5" spans="1:28" x14ac:dyDescent="0.35">
      <c r="A5" s="17" t="s">
        <v>172</v>
      </c>
      <c r="B5" s="17" t="s">
        <v>49</v>
      </c>
      <c r="C5" s="17" t="s">
        <v>1</v>
      </c>
      <c r="D5" s="17">
        <v>5</v>
      </c>
      <c r="E5" s="17">
        <v>1</v>
      </c>
      <c r="F5" s="17">
        <v>1992</v>
      </c>
      <c r="G5" s="17">
        <v>1995</v>
      </c>
      <c r="H5" s="17">
        <v>-9.32</v>
      </c>
      <c r="I5" s="17">
        <v>-12.43</v>
      </c>
      <c r="J5" s="17">
        <v>-4.0999999999999996</v>
      </c>
      <c r="K5" s="17">
        <v>1</v>
      </c>
      <c r="L5" s="17" t="s">
        <v>212</v>
      </c>
      <c r="M5" s="17">
        <v>1E-3</v>
      </c>
      <c r="P5" s="15" t="s">
        <v>172</v>
      </c>
      <c r="Q5" s="15" t="s">
        <v>49</v>
      </c>
      <c r="R5" s="15" t="s">
        <v>1</v>
      </c>
      <c r="S5" s="15">
        <v>2</v>
      </c>
      <c r="T5" s="15">
        <v>1</v>
      </c>
      <c r="U5" s="15">
        <v>1993</v>
      </c>
      <c r="V5" s="15">
        <v>2008</v>
      </c>
      <c r="W5" s="15">
        <v>-4.24</v>
      </c>
      <c r="X5" s="15">
        <v>-5.44</v>
      </c>
      <c r="Y5" s="15">
        <v>-3.78</v>
      </c>
      <c r="Z5" s="15">
        <v>1</v>
      </c>
      <c r="AA5" s="15" t="s">
        <v>212</v>
      </c>
      <c r="AB5" s="15">
        <v>1E-3</v>
      </c>
    </row>
    <row r="6" spans="1:28" x14ac:dyDescent="0.35">
      <c r="A6" s="17" t="s">
        <v>172</v>
      </c>
      <c r="B6" s="17" t="s">
        <v>49</v>
      </c>
      <c r="C6" s="17" t="s">
        <v>1</v>
      </c>
      <c r="D6" s="17">
        <v>5</v>
      </c>
      <c r="E6" s="17">
        <v>2</v>
      </c>
      <c r="F6" s="17">
        <v>1995</v>
      </c>
      <c r="G6" s="17">
        <v>2001</v>
      </c>
      <c r="H6" s="17">
        <v>1.58</v>
      </c>
      <c r="I6" s="17">
        <v>-0.16</v>
      </c>
      <c r="J6" s="17">
        <v>7.21</v>
      </c>
      <c r="K6" s="17">
        <v>0</v>
      </c>
      <c r="L6" s="17" t="s">
        <v>212</v>
      </c>
      <c r="M6" s="17">
        <v>6.4000000000000001E-2</v>
      </c>
      <c r="P6" s="15" t="s">
        <v>172</v>
      </c>
      <c r="Q6" s="15" t="s">
        <v>49</v>
      </c>
      <c r="R6" s="15" t="s">
        <v>1</v>
      </c>
      <c r="S6" s="15">
        <v>2</v>
      </c>
      <c r="T6" s="15">
        <v>2</v>
      </c>
      <c r="U6" s="15">
        <v>2008</v>
      </c>
      <c r="V6" s="15">
        <v>2022</v>
      </c>
      <c r="W6" s="15">
        <v>-0.82</v>
      </c>
      <c r="X6" s="15">
        <v>-1.38</v>
      </c>
      <c r="Y6" s="15">
        <v>-0.03</v>
      </c>
      <c r="Z6" s="15">
        <v>1</v>
      </c>
      <c r="AA6" s="15" t="s">
        <v>212</v>
      </c>
      <c r="AB6" s="15">
        <v>4.2000000000000003E-2</v>
      </c>
    </row>
    <row r="7" spans="1:28" x14ac:dyDescent="0.35">
      <c r="A7" s="17" t="s">
        <v>172</v>
      </c>
      <c r="B7" s="17" t="s">
        <v>49</v>
      </c>
      <c r="C7" s="17" t="s">
        <v>1</v>
      </c>
      <c r="D7" s="17">
        <v>5</v>
      </c>
      <c r="E7" s="17">
        <v>3</v>
      </c>
      <c r="F7" s="17">
        <v>2001</v>
      </c>
      <c r="G7" s="17">
        <v>2011</v>
      </c>
      <c r="H7" s="17">
        <v>-1.9</v>
      </c>
      <c r="I7" s="17">
        <v>-3.93</v>
      </c>
      <c r="J7" s="17">
        <v>-1.0900000000000001</v>
      </c>
      <c r="K7" s="17">
        <v>1</v>
      </c>
      <c r="L7" s="17" t="s">
        <v>212</v>
      </c>
      <c r="M7" s="17">
        <v>2E-3</v>
      </c>
      <c r="P7" s="15" t="s">
        <v>172</v>
      </c>
      <c r="Q7" s="15" t="s">
        <v>214</v>
      </c>
      <c r="R7" s="15" t="s">
        <v>213</v>
      </c>
      <c r="S7" s="15">
        <v>1</v>
      </c>
      <c r="T7" s="15">
        <v>0</v>
      </c>
      <c r="U7" s="15">
        <v>1988</v>
      </c>
      <c r="V7" s="15">
        <v>2009</v>
      </c>
      <c r="W7" s="15">
        <v>-3.87</v>
      </c>
      <c r="X7" s="15">
        <v>-7.6</v>
      </c>
      <c r="Y7" s="15">
        <v>-2.6</v>
      </c>
      <c r="Z7" s="15">
        <v>1</v>
      </c>
      <c r="AA7" s="15" t="s">
        <v>212</v>
      </c>
      <c r="AB7" s="15">
        <v>8.0000000000000002E-3</v>
      </c>
    </row>
    <row r="8" spans="1:28" x14ac:dyDescent="0.35">
      <c r="A8" s="17" t="s">
        <v>172</v>
      </c>
      <c r="B8" s="17" t="s">
        <v>49</v>
      </c>
      <c r="C8" s="17" t="s">
        <v>1</v>
      </c>
      <c r="D8" s="17">
        <v>5</v>
      </c>
      <c r="E8" s="17">
        <v>4</v>
      </c>
      <c r="F8" s="17">
        <v>2011</v>
      </c>
      <c r="G8" s="17">
        <v>2014</v>
      </c>
      <c r="H8" s="17">
        <v>-14.93</v>
      </c>
      <c r="I8" s="17">
        <v>-17.100000000000001</v>
      </c>
      <c r="J8" s="17">
        <v>-9.09</v>
      </c>
      <c r="K8" s="17">
        <v>1</v>
      </c>
      <c r="L8" s="17" t="s">
        <v>212</v>
      </c>
      <c r="M8" s="17">
        <v>2.8000000000000001E-2</v>
      </c>
      <c r="P8" s="15" t="s">
        <v>172</v>
      </c>
      <c r="Q8" s="15" t="s">
        <v>214</v>
      </c>
      <c r="R8" s="15" t="s">
        <v>213</v>
      </c>
      <c r="S8" s="15">
        <v>1</v>
      </c>
      <c r="T8" s="15">
        <v>1</v>
      </c>
      <c r="U8" s="15">
        <v>2009</v>
      </c>
      <c r="V8" s="15">
        <v>2022</v>
      </c>
      <c r="W8" s="15">
        <v>0.46</v>
      </c>
      <c r="X8" s="15">
        <v>-1.38</v>
      </c>
      <c r="Y8" s="15">
        <v>7.92</v>
      </c>
      <c r="Z8" s="15">
        <v>0</v>
      </c>
      <c r="AA8" s="15" t="s">
        <v>212</v>
      </c>
      <c r="AB8" s="15">
        <v>0.53700000000000003</v>
      </c>
    </row>
    <row r="9" spans="1:28" x14ac:dyDescent="0.35">
      <c r="A9" s="17" t="s">
        <v>172</v>
      </c>
      <c r="B9" s="17" t="s">
        <v>49</v>
      </c>
      <c r="C9" s="17" t="s">
        <v>1</v>
      </c>
      <c r="D9" s="17">
        <v>5</v>
      </c>
      <c r="E9" s="17">
        <v>5</v>
      </c>
      <c r="F9" s="17">
        <v>2014</v>
      </c>
      <c r="G9" s="17">
        <v>2022</v>
      </c>
      <c r="H9" s="17">
        <v>3.18</v>
      </c>
      <c r="I9" s="17">
        <v>1.84</v>
      </c>
      <c r="J9" s="17">
        <v>4.96</v>
      </c>
      <c r="K9" s="17">
        <v>1</v>
      </c>
      <c r="L9" s="17" t="s">
        <v>212</v>
      </c>
      <c r="M9" s="17">
        <v>6.0000000000000001E-3</v>
      </c>
      <c r="P9" s="15" t="s">
        <v>172</v>
      </c>
      <c r="Q9" s="15" t="s">
        <v>10</v>
      </c>
      <c r="R9" s="15" t="s">
        <v>213</v>
      </c>
      <c r="S9" s="15">
        <v>2</v>
      </c>
      <c r="T9" s="15">
        <v>0</v>
      </c>
      <c r="U9" s="15">
        <v>1988</v>
      </c>
      <c r="V9" s="15">
        <v>1998</v>
      </c>
      <c r="W9" s="15">
        <v>1.72</v>
      </c>
      <c r="X9" s="15">
        <v>-0.81</v>
      </c>
      <c r="Y9" s="15">
        <v>11.03</v>
      </c>
      <c r="Z9" s="15">
        <v>0</v>
      </c>
      <c r="AA9" s="15" t="s">
        <v>212</v>
      </c>
      <c r="AB9" s="15">
        <v>0.156</v>
      </c>
    </row>
    <row r="10" spans="1:28" x14ac:dyDescent="0.35">
      <c r="A10" s="17" t="s">
        <v>172</v>
      </c>
      <c r="B10" s="17" t="s">
        <v>214</v>
      </c>
      <c r="C10" s="17" t="s">
        <v>213</v>
      </c>
      <c r="D10" s="17">
        <v>3</v>
      </c>
      <c r="E10" s="17">
        <v>0</v>
      </c>
      <c r="F10" s="17">
        <v>1988</v>
      </c>
      <c r="G10" s="17">
        <v>1993</v>
      </c>
      <c r="H10" s="17">
        <v>9.1</v>
      </c>
      <c r="I10" s="17">
        <v>2.34</v>
      </c>
      <c r="J10" s="17">
        <v>30.42</v>
      </c>
      <c r="K10" s="17">
        <v>1</v>
      </c>
      <c r="L10" s="17" t="s">
        <v>212</v>
      </c>
      <c r="M10" s="17">
        <v>0.01</v>
      </c>
      <c r="P10" s="15" t="s">
        <v>172</v>
      </c>
      <c r="Q10" s="15" t="s">
        <v>10</v>
      </c>
      <c r="R10" s="15" t="s">
        <v>213</v>
      </c>
      <c r="S10" s="15">
        <v>2</v>
      </c>
      <c r="T10" s="15">
        <v>1</v>
      </c>
      <c r="U10" s="15">
        <v>1998</v>
      </c>
      <c r="V10" s="15">
        <v>2006</v>
      </c>
      <c r="W10" s="15">
        <v>-6.13</v>
      </c>
      <c r="X10" s="15">
        <v>-16.48</v>
      </c>
      <c r="Y10" s="15">
        <v>-2.76</v>
      </c>
      <c r="Z10" s="15">
        <v>1</v>
      </c>
      <c r="AA10" s="15" t="s">
        <v>212</v>
      </c>
      <c r="AB10" s="15">
        <v>0.02</v>
      </c>
    </row>
    <row r="11" spans="1:28" x14ac:dyDescent="0.35">
      <c r="A11" s="17" t="s">
        <v>172</v>
      </c>
      <c r="B11" s="17" t="s">
        <v>214</v>
      </c>
      <c r="C11" s="17" t="s">
        <v>213</v>
      </c>
      <c r="D11" s="17">
        <v>3</v>
      </c>
      <c r="E11" s="17">
        <v>1</v>
      </c>
      <c r="F11" s="17">
        <v>1993</v>
      </c>
      <c r="G11" s="17">
        <v>2010</v>
      </c>
      <c r="H11" s="17">
        <v>-0.74</v>
      </c>
      <c r="I11" s="17">
        <v>-1.84</v>
      </c>
      <c r="J11" s="17">
        <v>0.11</v>
      </c>
      <c r="K11" s="17">
        <v>0</v>
      </c>
      <c r="L11" s="17" t="s">
        <v>212</v>
      </c>
      <c r="M11" s="17">
        <v>9.0999999999999998E-2</v>
      </c>
      <c r="P11" s="15" t="s">
        <v>172</v>
      </c>
      <c r="Q11" s="15" t="s">
        <v>10</v>
      </c>
      <c r="R11" s="15" t="s">
        <v>213</v>
      </c>
      <c r="S11" s="15">
        <v>2</v>
      </c>
      <c r="T11" s="15">
        <v>2</v>
      </c>
      <c r="U11" s="15">
        <v>2006</v>
      </c>
      <c r="V11" s="15">
        <v>2022</v>
      </c>
      <c r="W11" s="15">
        <v>-0.02</v>
      </c>
      <c r="X11" s="15">
        <v>-1.1399999999999999</v>
      </c>
      <c r="Y11" s="15">
        <v>3</v>
      </c>
      <c r="Z11" s="15">
        <v>0</v>
      </c>
      <c r="AA11" s="15" t="s">
        <v>212</v>
      </c>
      <c r="AB11" s="15">
        <v>0.82099999999999995</v>
      </c>
    </row>
    <row r="12" spans="1:28" x14ac:dyDescent="0.35">
      <c r="A12" s="17" t="s">
        <v>172</v>
      </c>
      <c r="B12" s="17" t="s">
        <v>214</v>
      </c>
      <c r="C12" s="17" t="s">
        <v>213</v>
      </c>
      <c r="D12" s="17">
        <v>3</v>
      </c>
      <c r="E12" s="17">
        <v>2</v>
      </c>
      <c r="F12" s="17">
        <v>2010</v>
      </c>
      <c r="G12" s="17">
        <v>2014</v>
      </c>
      <c r="H12" s="17">
        <v>-12.08</v>
      </c>
      <c r="I12" s="17">
        <v>-17.579999999999998</v>
      </c>
      <c r="J12" s="17">
        <v>-5.95</v>
      </c>
      <c r="K12" s="17">
        <v>1</v>
      </c>
      <c r="L12" s="17" t="s">
        <v>212</v>
      </c>
      <c r="M12" s="17">
        <v>1.4E-2</v>
      </c>
      <c r="P12" s="15" t="s">
        <v>172</v>
      </c>
      <c r="Q12" s="15" t="s">
        <v>37</v>
      </c>
      <c r="R12" s="15" t="s">
        <v>213</v>
      </c>
      <c r="S12" s="15">
        <v>0</v>
      </c>
      <c r="T12" s="15">
        <v>0</v>
      </c>
      <c r="U12" s="15">
        <v>1988</v>
      </c>
      <c r="V12" s="15">
        <v>2022</v>
      </c>
      <c r="W12" s="15">
        <v>-2.4</v>
      </c>
      <c r="X12" s="15">
        <v>-2.86</v>
      </c>
      <c r="Y12" s="15">
        <v>-1.95</v>
      </c>
      <c r="Z12" s="15">
        <v>1</v>
      </c>
      <c r="AA12" s="15" t="s">
        <v>212</v>
      </c>
      <c r="AB12" s="15">
        <v>0</v>
      </c>
    </row>
    <row r="13" spans="1:28" x14ac:dyDescent="0.35">
      <c r="A13" s="17" t="s">
        <v>172</v>
      </c>
      <c r="B13" s="17" t="s">
        <v>214</v>
      </c>
      <c r="C13" s="17" t="s">
        <v>213</v>
      </c>
      <c r="D13" s="17">
        <v>3</v>
      </c>
      <c r="E13" s="17">
        <v>3</v>
      </c>
      <c r="F13" s="17">
        <v>2014</v>
      </c>
      <c r="G13" s="17">
        <v>2022</v>
      </c>
      <c r="H13" s="17">
        <v>2.4900000000000002</v>
      </c>
      <c r="I13" s="17">
        <v>0.32</v>
      </c>
      <c r="J13" s="17">
        <v>7.86</v>
      </c>
      <c r="K13" s="17">
        <v>1</v>
      </c>
      <c r="L13" s="17" t="s">
        <v>212</v>
      </c>
      <c r="M13" s="17">
        <v>3.5000000000000003E-2</v>
      </c>
      <c r="P13" s="15" t="s">
        <v>172</v>
      </c>
      <c r="Q13" s="15" t="s">
        <v>36</v>
      </c>
      <c r="R13" s="15" t="s">
        <v>213</v>
      </c>
      <c r="S13" s="15">
        <v>2</v>
      </c>
      <c r="T13" s="15">
        <v>0</v>
      </c>
      <c r="U13" s="15">
        <v>1988</v>
      </c>
      <c r="V13" s="15">
        <v>1993</v>
      </c>
      <c r="W13" s="15">
        <v>1.68</v>
      </c>
      <c r="X13" s="15">
        <v>-0.96</v>
      </c>
      <c r="Y13" s="15">
        <v>6.64</v>
      </c>
      <c r="Z13" s="15">
        <v>0</v>
      </c>
      <c r="AA13" s="15" t="s">
        <v>212</v>
      </c>
      <c r="AB13" s="15">
        <v>0.19800000000000001</v>
      </c>
    </row>
    <row r="14" spans="1:28" x14ac:dyDescent="0.35">
      <c r="A14" s="17" t="s">
        <v>172</v>
      </c>
      <c r="B14" s="17" t="s">
        <v>10</v>
      </c>
      <c r="C14" s="17" t="s">
        <v>213</v>
      </c>
      <c r="D14" s="17">
        <v>3</v>
      </c>
      <c r="E14" s="17">
        <v>0</v>
      </c>
      <c r="F14" s="17">
        <v>1988</v>
      </c>
      <c r="G14" s="17">
        <v>1992</v>
      </c>
      <c r="H14" s="17">
        <v>10.09</v>
      </c>
      <c r="I14" s="17">
        <v>4.46</v>
      </c>
      <c r="J14" s="17">
        <v>22.96</v>
      </c>
      <c r="K14" s="17">
        <v>1</v>
      </c>
      <c r="L14" s="17" t="s">
        <v>212</v>
      </c>
      <c r="M14" s="17">
        <v>0</v>
      </c>
      <c r="P14" s="15" t="s">
        <v>172</v>
      </c>
      <c r="Q14" s="15" t="s">
        <v>36</v>
      </c>
      <c r="R14" s="15" t="s">
        <v>213</v>
      </c>
      <c r="S14" s="15">
        <v>2</v>
      </c>
      <c r="T14" s="15">
        <v>1</v>
      </c>
      <c r="U14" s="15">
        <v>1993</v>
      </c>
      <c r="V14" s="15">
        <v>2006</v>
      </c>
      <c r="W14" s="15">
        <v>-4.37</v>
      </c>
      <c r="X14" s="15">
        <v>-6.56</v>
      </c>
      <c r="Y14" s="15">
        <v>-3.68</v>
      </c>
      <c r="Z14" s="15">
        <v>1</v>
      </c>
      <c r="AA14" s="15" t="s">
        <v>212</v>
      </c>
      <c r="AB14" s="15">
        <v>1E-3</v>
      </c>
    </row>
    <row r="15" spans="1:28" x14ac:dyDescent="0.35">
      <c r="A15" s="17" t="s">
        <v>172</v>
      </c>
      <c r="B15" s="17" t="s">
        <v>10</v>
      </c>
      <c r="C15" s="17" t="s">
        <v>213</v>
      </c>
      <c r="D15" s="17">
        <v>3</v>
      </c>
      <c r="E15" s="17">
        <v>1</v>
      </c>
      <c r="F15" s="17">
        <v>1992</v>
      </c>
      <c r="G15" s="17">
        <v>2011</v>
      </c>
      <c r="H15" s="17">
        <v>-0.28999999999999998</v>
      </c>
      <c r="I15" s="17">
        <v>-0.77</v>
      </c>
      <c r="J15" s="17">
        <v>0.17</v>
      </c>
      <c r="K15" s="17">
        <v>0</v>
      </c>
      <c r="L15" s="17" t="s">
        <v>212</v>
      </c>
      <c r="M15" s="17">
        <v>0.214</v>
      </c>
      <c r="P15" s="15" t="s">
        <v>172</v>
      </c>
      <c r="Q15" s="15" t="s">
        <v>36</v>
      </c>
      <c r="R15" s="15" t="s">
        <v>213</v>
      </c>
      <c r="S15" s="15">
        <v>2</v>
      </c>
      <c r="T15" s="15">
        <v>2</v>
      </c>
      <c r="U15" s="15">
        <v>2006</v>
      </c>
      <c r="V15" s="15">
        <v>2022</v>
      </c>
      <c r="W15" s="15">
        <v>-0.89</v>
      </c>
      <c r="X15" s="15">
        <v>-1.51</v>
      </c>
      <c r="Y15" s="15">
        <v>0</v>
      </c>
      <c r="Z15" s="15">
        <v>1</v>
      </c>
      <c r="AA15" s="15" t="s">
        <v>212</v>
      </c>
      <c r="AB15" s="15">
        <v>0.05</v>
      </c>
    </row>
    <row r="16" spans="1:28" x14ac:dyDescent="0.35">
      <c r="A16" s="17" t="s">
        <v>172</v>
      </c>
      <c r="B16" s="17" t="s">
        <v>10</v>
      </c>
      <c r="C16" s="17" t="s">
        <v>213</v>
      </c>
      <c r="D16" s="17">
        <v>3</v>
      </c>
      <c r="E16" s="17">
        <v>2</v>
      </c>
      <c r="F16" s="17">
        <v>2011</v>
      </c>
      <c r="G16" s="17">
        <v>2014</v>
      </c>
      <c r="H16" s="17">
        <v>-17.309999999999999</v>
      </c>
      <c r="I16" s="17">
        <v>-19.260000000000002</v>
      </c>
      <c r="J16" s="17">
        <v>-12.12</v>
      </c>
      <c r="K16" s="17">
        <v>1</v>
      </c>
      <c r="L16" s="17" t="s">
        <v>212</v>
      </c>
      <c r="M16" s="17">
        <v>0</v>
      </c>
    </row>
    <row r="17" spans="1:15" x14ac:dyDescent="0.35">
      <c r="A17" s="17" t="s">
        <v>172</v>
      </c>
      <c r="B17" s="17" t="s">
        <v>10</v>
      </c>
      <c r="C17" s="17" t="s">
        <v>213</v>
      </c>
      <c r="D17" s="17">
        <v>3</v>
      </c>
      <c r="E17" s="17">
        <v>3</v>
      </c>
      <c r="F17" s="17">
        <v>2014</v>
      </c>
      <c r="G17" s="17">
        <v>2022</v>
      </c>
      <c r="H17" s="17">
        <v>1.1000000000000001</v>
      </c>
      <c r="I17" s="17">
        <v>-0.04</v>
      </c>
      <c r="J17" s="17">
        <v>2.65</v>
      </c>
      <c r="K17" s="17">
        <v>0</v>
      </c>
      <c r="L17" s="17" t="s">
        <v>212</v>
      </c>
      <c r="M17" s="17">
        <v>5.7000000000000002E-2</v>
      </c>
    </row>
    <row r="18" spans="1:15" x14ac:dyDescent="0.35">
      <c r="A18" s="17" t="s">
        <v>172</v>
      </c>
      <c r="B18" s="17" t="s">
        <v>37</v>
      </c>
      <c r="C18" s="17" t="s">
        <v>213</v>
      </c>
      <c r="D18" s="17">
        <v>3</v>
      </c>
      <c r="E18" s="17">
        <v>0</v>
      </c>
      <c r="F18" s="17">
        <v>1988</v>
      </c>
      <c r="G18" s="17">
        <v>1992</v>
      </c>
      <c r="H18" s="17">
        <v>11.56</v>
      </c>
      <c r="I18" s="17">
        <v>4.6900000000000004</v>
      </c>
      <c r="J18" s="17">
        <v>29.46</v>
      </c>
      <c r="K18" s="17">
        <v>1</v>
      </c>
      <c r="L18" s="17" t="s">
        <v>212</v>
      </c>
      <c r="M18" s="17">
        <v>1E-3</v>
      </c>
    </row>
    <row r="19" spans="1:15" x14ac:dyDescent="0.35">
      <c r="A19" s="17" t="s">
        <v>172</v>
      </c>
      <c r="B19" s="17" t="s">
        <v>37</v>
      </c>
      <c r="C19" s="17" t="s">
        <v>213</v>
      </c>
      <c r="D19" s="17">
        <v>3</v>
      </c>
      <c r="E19" s="17">
        <v>1</v>
      </c>
      <c r="F19" s="17">
        <v>1992</v>
      </c>
      <c r="G19" s="17">
        <v>2010</v>
      </c>
      <c r="H19" s="17">
        <v>-1.26</v>
      </c>
      <c r="I19" s="17">
        <v>-2.0299999999999998</v>
      </c>
      <c r="J19" s="17">
        <v>-0.35</v>
      </c>
      <c r="K19" s="17">
        <v>1</v>
      </c>
      <c r="L19" s="17" t="s">
        <v>212</v>
      </c>
      <c r="M19" s="17">
        <v>2.1000000000000001E-2</v>
      </c>
    </row>
    <row r="20" spans="1:15" x14ac:dyDescent="0.35">
      <c r="A20" s="17" t="s">
        <v>172</v>
      </c>
      <c r="B20" s="17" t="s">
        <v>37</v>
      </c>
      <c r="C20" s="17" t="s">
        <v>213</v>
      </c>
      <c r="D20" s="17">
        <v>3</v>
      </c>
      <c r="E20" s="17">
        <v>2</v>
      </c>
      <c r="F20" s="17">
        <v>2010</v>
      </c>
      <c r="G20" s="17">
        <v>2015</v>
      </c>
      <c r="H20" s="17">
        <v>-8.39</v>
      </c>
      <c r="I20" s="17">
        <v>-15.41</v>
      </c>
      <c r="J20" s="17">
        <v>-4.4400000000000004</v>
      </c>
      <c r="K20" s="17">
        <v>1</v>
      </c>
      <c r="L20" s="17" t="s">
        <v>212</v>
      </c>
      <c r="M20" s="17">
        <v>3.0000000000000001E-3</v>
      </c>
    </row>
    <row r="21" spans="1:15" x14ac:dyDescent="0.35">
      <c r="A21" s="17" t="s">
        <v>172</v>
      </c>
      <c r="B21" s="17" t="s">
        <v>37</v>
      </c>
      <c r="C21" s="17" t="s">
        <v>213</v>
      </c>
      <c r="D21" s="17">
        <v>3</v>
      </c>
      <c r="E21" s="17">
        <v>3</v>
      </c>
      <c r="F21" s="17">
        <v>2015</v>
      </c>
      <c r="G21" s="17">
        <v>2022</v>
      </c>
      <c r="H21" s="17">
        <v>3.67</v>
      </c>
      <c r="I21" s="17">
        <v>0.78</v>
      </c>
      <c r="J21" s="17">
        <v>10.72</v>
      </c>
      <c r="K21" s="17">
        <v>1</v>
      </c>
      <c r="L21" s="17" t="s">
        <v>212</v>
      </c>
      <c r="M21" s="17">
        <v>1.7000000000000001E-2</v>
      </c>
    </row>
    <row r="22" spans="1:15" x14ac:dyDescent="0.35">
      <c r="A22" s="17" t="s">
        <v>172</v>
      </c>
      <c r="B22" s="17" t="s">
        <v>36</v>
      </c>
      <c r="C22" s="17" t="s">
        <v>213</v>
      </c>
      <c r="D22" s="17">
        <v>5</v>
      </c>
      <c r="E22" s="17">
        <v>0</v>
      </c>
      <c r="F22" s="17">
        <v>1988</v>
      </c>
      <c r="G22" s="17">
        <v>1992</v>
      </c>
      <c r="H22" s="17">
        <v>14.26</v>
      </c>
      <c r="I22" s="17">
        <v>11.01</v>
      </c>
      <c r="J22" s="17">
        <v>20.02</v>
      </c>
      <c r="K22" s="17">
        <v>1</v>
      </c>
      <c r="L22" s="17" t="s">
        <v>212</v>
      </c>
      <c r="M22" s="17">
        <v>0</v>
      </c>
    </row>
    <row r="23" spans="1:15" x14ac:dyDescent="0.35">
      <c r="A23" s="17" t="s">
        <v>172</v>
      </c>
      <c r="B23" s="17" t="s">
        <v>36</v>
      </c>
      <c r="C23" s="17" t="s">
        <v>213</v>
      </c>
      <c r="D23" s="17">
        <v>5</v>
      </c>
      <c r="E23" s="17">
        <v>1</v>
      </c>
      <c r="F23" s="17">
        <v>1992</v>
      </c>
      <c r="G23" s="17">
        <v>1995</v>
      </c>
      <c r="H23" s="17">
        <v>-10.89</v>
      </c>
      <c r="I23" s="17">
        <v>-14.22</v>
      </c>
      <c r="J23" s="17">
        <v>-5.08</v>
      </c>
      <c r="K23" s="17">
        <v>1</v>
      </c>
      <c r="L23" s="17" t="s">
        <v>212</v>
      </c>
      <c r="M23" s="17">
        <v>1E-3</v>
      </c>
    </row>
    <row r="24" spans="1:15" x14ac:dyDescent="0.35">
      <c r="A24" s="17" t="s">
        <v>172</v>
      </c>
      <c r="B24" s="17" t="s">
        <v>36</v>
      </c>
      <c r="C24" s="17" t="s">
        <v>213</v>
      </c>
      <c r="D24" s="17">
        <v>5</v>
      </c>
      <c r="E24" s="17">
        <v>2</v>
      </c>
      <c r="F24" s="17">
        <v>1995</v>
      </c>
      <c r="G24" s="17">
        <v>2001</v>
      </c>
      <c r="H24" s="17">
        <v>2.36</v>
      </c>
      <c r="I24" s="17">
        <v>0.24</v>
      </c>
      <c r="J24" s="17">
        <v>9.1</v>
      </c>
      <c r="K24" s="17">
        <v>1</v>
      </c>
      <c r="L24" s="17" t="s">
        <v>212</v>
      </c>
      <c r="M24" s="17">
        <v>3.5000000000000003E-2</v>
      </c>
    </row>
    <row r="25" spans="1:15" x14ac:dyDescent="0.35">
      <c r="A25" s="17" t="s">
        <v>172</v>
      </c>
      <c r="B25" s="17" t="s">
        <v>36</v>
      </c>
      <c r="C25" s="17" t="s">
        <v>213</v>
      </c>
      <c r="D25" s="17">
        <v>5</v>
      </c>
      <c r="E25" s="17">
        <v>3</v>
      </c>
      <c r="F25" s="17">
        <v>2001</v>
      </c>
      <c r="G25" s="17">
        <v>2010</v>
      </c>
      <c r="H25" s="17">
        <v>-1.62</v>
      </c>
      <c r="I25" s="17">
        <v>-8.73</v>
      </c>
      <c r="J25" s="17">
        <v>-0.61</v>
      </c>
      <c r="K25" s="17">
        <v>1</v>
      </c>
      <c r="L25" s="17" t="s">
        <v>212</v>
      </c>
      <c r="M25" s="17">
        <v>6.0000000000000001E-3</v>
      </c>
    </row>
    <row r="26" spans="1:15" x14ac:dyDescent="0.35">
      <c r="A26" s="17" t="s">
        <v>172</v>
      </c>
      <c r="B26" s="17" t="s">
        <v>36</v>
      </c>
      <c r="C26" s="17" t="s">
        <v>213</v>
      </c>
      <c r="D26" s="17">
        <v>5</v>
      </c>
      <c r="E26" s="17">
        <v>4</v>
      </c>
      <c r="F26" s="17">
        <v>2010</v>
      </c>
      <c r="G26" s="17">
        <v>2014</v>
      </c>
      <c r="H26" s="17">
        <v>-12.75</v>
      </c>
      <c r="I26" s="17">
        <v>-17.649999999999999</v>
      </c>
      <c r="J26" s="17">
        <v>-3.02</v>
      </c>
      <c r="K26" s="17">
        <v>1</v>
      </c>
      <c r="L26" s="17" t="s">
        <v>212</v>
      </c>
      <c r="M26" s="17">
        <v>3.5999999999999997E-2</v>
      </c>
    </row>
    <row r="27" spans="1:15" x14ac:dyDescent="0.35">
      <c r="A27" s="17" t="s">
        <v>172</v>
      </c>
      <c r="B27" s="17" t="s">
        <v>36</v>
      </c>
      <c r="C27" s="17" t="s">
        <v>213</v>
      </c>
      <c r="D27" s="17">
        <v>5</v>
      </c>
      <c r="E27" s="17">
        <v>5</v>
      </c>
      <c r="F27" s="17">
        <v>2014</v>
      </c>
      <c r="G27" s="17">
        <v>2022</v>
      </c>
      <c r="H27" s="17">
        <v>4.01</v>
      </c>
      <c r="I27" s="17">
        <v>2.19</v>
      </c>
      <c r="J27" s="17">
        <v>6.66</v>
      </c>
      <c r="K27" s="17">
        <v>1</v>
      </c>
      <c r="L27" s="17" t="s">
        <v>212</v>
      </c>
      <c r="M27" s="17">
        <v>6.0000000000000001E-3</v>
      </c>
    </row>
    <row r="28" spans="1:15" x14ac:dyDescent="0.35">
      <c r="A28" s="17"/>
      <c r="B28" s="17"/>
      <c r="C28" s="17"/>
      <c r="D28" s="17"/>
      <c r="E28" s="17"/>
      <c r="F28" s="17"/>
      <c r="G28" s="17"/>
      <c r="H28" s="17"/>
      <c r="I28" s="17"/>
      <c r="J28" s="17"/>
      <c r="K28" s="17"/>
      <c r="L28" s="17"/>
      <c r="M28" s="17"/>
    </row>
    <row r="29" spans="1:15" x14ac:dyDescent="0.35">
      <c r="A29" s="17"/>
      <c r="B29" s="17"/>
      <c r="C29" s="17"/>
      <c r="D29" s="17"/>
      <c r="E29" s="17"/>
      <c r="F29" s="17"/>
      <c r="G29" s="17"/>
      <c r="H29" s="17"/>
      <c r="I29" s="17"/>
      <c r="J29" s="17"/>
      <c r="K29" s="17"/>
      <c r="L29" s="17"/>
      <c r="M29" s="17"/>
    </row>
    <row r="30" spans="1:15" s="6" customFormat="1" x14ac:dyDescent="0.35">
      <c r="A30" s="34"/>
      <c r="B30" s="34"/>
      <c r="C30" s="34"/>
      <c r="D30" s="34"/>
      <c r="E30" s="34"/>
      <c r="F30" s="34"/>
      <c r="G30" s="34"/>
      <c r="H30" s="34"/>
      <c r="I30" s="34"/>
      <c r="J30" s="34"/>
      <c r="K30" s="34"/>
      <c r="L30" s="34"/>
      <c r="M30" s="34"/>
      <c r="N30" s="116"/>
      <c r="O30" s="116"/>
    </row>
    <row r="31" spans="1:15" s="6" customFormat="1" x14ac:dyDescent="0.35">
      <c r="A31" s="34"/>
      <c r="B31" s="34"/>
      <c r="C31" s="34"/>
      <c r="D31" s="34"/>
      <c r="E31" s="34"/>
      <c r="F31" s="34"/>
      <c r="G31" s="34"/>
      <c r="H31" s="34"/>
      <c r="I31" s="34"/>
      <c r="J31" s="34"/>
      <c r="K31" s="34"/>
      <c r="L31" s="34"/>
      <c r="M31" s="34"/>
      <c r="N31" s="116"/>
      <c r="O31" s="116"/>
    </row>
    <row r="32" spans="1:15" s="6" customFormat="1" x14ac:dyDescent="0.35">
      <c r="A32" s="34"/>
      <c r="B32" s="34"/>
      <c r="C32" s="34"/>
      <c r="D32" s="34"/>
      <c r="E32" s="34"/>
      <c r="F32" s="34"/>
      <c r="G32" s="34"/>
      <c r="H32" s="34"/>
      <c r="I32" s="34"/>
      <c r="J32" s="34"/>
      <c r="K32" s="34"/>
      <c r="L32" s="34"/>
      <c r="M32" s="34"/>
      <c r="N32" s="116"/>
      <c r="O32" s="116"/>
    </row>
    <row r="33" spans="1:15" s="6" customFormat="1" x14ac:dyDescent="0.35">
      <c r="A33" s="34"/>
      <c r="B33" s="34"/>
      <c r="C33" s="34"/>
      <c r="D33" s="34"/>
      <c r="E33" s="34"/>
      <c r="F33" s="34"/>
      <c r="G33" s="34"/>
      <c r="H33" s="34"/>
      <c r="I33" s="34"/>
      <c r="J33" s="34"/>
      <c r="K33" s="34"/>
      <c r="L33" s="34"/>
      <c r="M33" s="34"/>
      <c r="N33" s="116"/>
      <c r="O33" s="116"/>
    </row>
    <row r="34" spans="1:15" s="6" customFormat="1" x14ac:dyDescent="0.35">
      <c r="A34" s="34"/>
      <c r="B34" s="34"/>
      <c r="C34" s="34"/>
      <c r="D34" s="34"/>
      <c r="E34" s="34"/>
      <c r="F34" s="34"/>
      <c r="G34" s="34"/>
      <c r="H34" s="34"/>
      <c r="I34" s="34"/>
      <c r="J34" s="34"/>
      <c r="K34" s="34"/>
      <c r="L34" s="34"/>
      <c r="M34" s="34"/>
      <c r="N34" s="116"/>
      <c r="O34" s="116"/>
    </row>
    <row r="35" spans="1:15" s="6" customFormat="1" x14ac:dyDescent="0.35">
      <c r="A35" s="34"/>
      <c r="B35" s="34"/>
      <c r="C35" s="34"/>
      <c r="D35" s="34"/>
      <c r="E35" s="34"/>
      <c r="F35" s="34"/>
      <c r="G35" s="34"/>
      <c r="H35" s="34"/>
      <c r="I35" s="34"/>
      <c r="J35" s="34"/>
      <c r="K35" s="34"/>
      <c r="L35" s="34"/>
      <c r="M35" s="34"/>
      <c r="N35" s="116"/>
      <c r="O35" s="116"/>
    </row>
    <row r="36" spans="1:15" s="6" customFormat="1" x14ac:dyDescent="0.35">
      <c r="A36" s="34"/>
      <c r="B36" s="34"/>
      <c r="C36" s="34"/>
      <c r="D36" s="34"/>
      <c r="E36" s="34"/>
      <c r="F36" s="34"/>
      <c r="G36" s="34"/>
      <c r="H36" s="34"/>
      <c r="I36" s="34"/>
      <c r="J36" s="34"/>
      <c r="K36" s="34"/>
      <c r="L36" s="34"/>
      <c r="M36" s="34"/>
      <c r="N36" s="116"/>
      <c r="O36" s="116"/>
    </row>
    <row r="37" spans="1:15" s="6" customFormat="1" x14ac:dyDescent="0.35">
      <c r="A37" s="34"/>
      <c r="B37" s="34"/>
      <c r="C37" s="34"/>
      <c r="D37" s="34"/>
      <c r="E37" s="34"/>
      <c r="F37" s="34"/>
      <c r="G37" s="34"/>
      <c r="H37" s="34"/>
      <c r="I37" s="34"/>
      <c r="J37" s="34"/>
      <c r="K37" s="34"/>
      <c r="L37" s="34"/>
      <c r="M37" s="34"/>
      <c r="N37" s="116"/>
      <c r="O37" s="116"/>
    </row>
    <row r="38" spans="1:15" s="6" customFormat="1" x14ac:dyDescent="0.35">
      <c r="A38" s="34"/>
      <c r="B38" s="34"/>
      <c r="C38" s="34"/>
      <c r="D38" s="34"/>
      <c r="E38" s="34"/>
      <c r="F38" s="34"/>
      <c r="G38" s="34"/>
      <c r="H38" s="34"/>
      <c r="I38" s="34"/>
      <c r="J38" s="34"/>
      <c r="K38" s="34"/>
      <c r="L38" s="34"/>
      <c r="M38" s="34"/>
      <c r="N38" s="116"/>
      <c r="O38" s="116"/>
    </row>
    <row r="39" spans="1:15" s="6" customFormat="1" x14ac:dyDescent="0.35">
      <c r="A39" s="34"/>
      <c r="B39" s="34"/>
      <c r="C39" s="34"/>
      <c r="D39" s="34"/>
      <c r="E39" s="34"/>
      <c r="F39" s="34"/>
      <c r="G39" s="34"/>
      <c r="H39" s="34"/>
      <c r="I39" s="34"/>
      <c r="J39" s="34"/>
      <c r="K39" s="34"/>
      <c r="L39" s="34"/>
      <c r="M39" s="34"/>
      <c r="N39" s="116"/>
      <c r="O39" s="116"/>
    </row>
    <row r="40" spans="1:15" s="6" customFormat="1" x14ac:dyDescent="0.35">
      <c r="A40" s="34"/>
      <c r="B40" s="34"/>
      <c r="C40" s="34"/>
      <c r="D40" s="34"/>
      <c r="E40" s="34"/>
      <c r="F40" s="34"/>
      <c r="G40" s="34"/>
      <c r="H40" s="34"/>
      <c r="I40" s="34"/>
      <c r="J40" s="34"/>
      <c r="K40" s="34"/>
      <c r="L40" s="34"/>
      <c r="M40" s="34"/>
      <c r="N40" s="116"/>
      <c r="O40" s="116"/>
    </row>
    <row r="41" spans="1:15" s="6" customFormat="1" x14ac:dyDescent="0.35">
      <c r="A41" s="34"/>
      <c r="B41" s="34"/>
      <c r="C41" s="34"/>
      <c r="D41" s="34"/>
      <c r="E41" s="34"/>
      <c r="F41" s="34"/>
      <c r="G41" s="34"/>
      <c r="H41" s="34"/>
      <c r="I41" s="34"/>
      <c r="J41" s="34"/>
      <c r="K41" s="34"/>
      <c r="L41" s="34"/>
      <c r="M41" s="34"/>
      <c r="N41" s="116"/>
      <c r="O41" s="116"/>
    </row>
    <row r="42" spans="1:15" s="6" customFormat="1" x14ac:dyDescent="0.35">
      <c r="A42" s="34"/>
      <c r="B42" s="34"/>
      <c r="C42" s="34"/>
      <c r="D42" s="34"/>
      <c r="E42" s="34"/>
      <c r="F42" s="34"/>
      <c r="G42" s="34"/>
      <c r="H42" s="34"/>
      <c r="I42" s="34"/>
      <c r="J42" s="34"/>
      <c r="K42" s="34"/>
      <c r="L42" s="34"/>
      <c r="M42" s="34"/>
      <c r="N42" s="116"/>
      <c r="O42" s="116"/>
    </row>
    <row r="43" spans="1:15" s="6" customFormat="1" x14ac:dyDescent="0.35">
      <c r="A43" s="34"/>
      <c r="B43" s="34"/>
      <c r="C43" s="34"/>
      <c r="D43" s="34"/>
      <c r="E43" s="34"/>
      <c r="F43" s="34"/>
      <c r="G43" s="34"/>
      <c r="H43" s="34"/>
      <c r="I43" s="34"/>
      <c r="J43" s="34"/>
      <c r="K43" s="34"/>
      <c r="L43" s="34"/>
      <c r="M43" s="34"/>
      <c r="N43" s="116"/>
      <c r="O43" s="116"/>
    </row>
    <row r="44" spans="1:15" s="6" customFormat="1" x14ac:dyDescent="0.35">
      <c r="A44" s="34"/>
      <c r="B44" s="34"/>
      <c r="C44" s="34"/>
      <c r="D44" s="34"/>
      <c r="E44" s="34"/>
      <c r="F44" s="34"/>
      <c r="G44" s="34"/>
      <c r="H44" s="34"/>
      <c r="I44" s="34"/>
      <c r="J44" s="34"/>
      <c r="K44" s="34"/>
      <c r="L44" s="34"/>
      <c r="M44" s="34"/>
      <c r="N44" s="116"/>
      <c r="O44" s="116"/>
    </row>
    <row r="45" spans="1:15" s="6" customFormat="1" x14ac:dyDescent="0.35">
      <c r="A45" s="34"/>
      <c r="B45" s="34"/>
      <c r="C45" s="34"/>
      <c r="D45" s="34"/>
      <c r="E45" s="34"/>
      <c r="F45" s="34"/>
      <c r="G45" s="34"/>
      <c r="H45" s="34"/>
      <c r="I45" s="34"/>
      <c r="J45" s="34"/>
      <c r="K45" s="34"/>
      <c r="L45" s="34"/>
      <c r="M45" s="34"/>
      <c r="N45" s="116"/>
      <c r="O45" s="116"/>
    </row>
    <row r="46" spans="1:15" s="6" customFormat="1" x14ac:dyDescent="0.35">
      <c r="A46" s="34"/>
      <c r="B46" s="34"/>
      <c r="C46" s="34"/>
      <c r="D46" s="34"/>
      <c r="E46" s="34"/>
      <c r="F46" s="34"/>
      <c r="G46" s="34"/>
      <c r="H46" s="34"/>
      <c r="I46" s="34"/>
      <c r="J46" s="34"/>
      <c r="K46" s="34"/>
      <c r="L46" s="34"/>
      <c r="M46" s="34"/>
      <c r="N46" s="116"/>
      <c r="O46" s="116"/>
    </row>
    <row r="47" spans="1:15" s="6" customFormat="1" x14ac:dyDescent="0.35">
      <c r="A47" s="34"/>
      <c r="B47" s="34"/>
      <c r="C47" s="34"/>
      <c r="D47" s="34"/>
      <c r="E47" s="34"/>
      <c r="F47" s="34"/>
      <c r="G47" s="34"/>
      <c r="H47" s="34"/>
      <c r="I47" s="34"/>
      <c r="J47" s="34"/>
      <c r="K47" s="34"/>
      <c r="L47" s="34"/>
      <c r="M47" s="34"/>
      <c r="N47" s="116"/>
      <c r="O47" s="116"/>
    </row>
    <row r="48" spans="1:15" s="6" customFormat="1" x14ac:dyDescent="0.35">
      <c r="A48" s="34"/>
      <c r="B48" s="34"/>
      <c r="C48" s="34" t="s">
        <v>85</v>
      </c>
      <c r="D48" s="34"/>
      <c r="E48" s="34"/>
      <c r="F48" s="34"/>
      <c r="G48" s="34"/>
      <c r="H48" s="34"/>
      <c r="I48" s="34"/>
      <c r="J48" s="34"/>
      <c r="K48" s="34"/>
      <c r="L48" s="34"/>
      <c r="M48" s="34"/>
      <c r="N48" s="116"/>
      <c r="O48" s="116"/>
    </row>
    <row r="49" spans="1:15" s="6" customFormat="1" x14ac:dyDescent="0.35">
      <c r="A49" s="34"/>
      <c r="B49" s="34"/>
      <c r="C49" s="34"/>
      <c r="D49" s="34"/>
      <c r="E49" s="34"/>
      <c r="F49" s="34"/>
      <c r="G49" s="34"/>
      <c r="H49" s="34"/>
      <c r="I49" s="34"/>
      <c r="J49" s="34"/>
      <c r="K49" s="34"/>
      <c r="L49" s="34"/>
      <c r="M49" s="34"/>
      <c r="N49" s="116"/>
      <c r="O49" s="116"/>
    </row>
    <row r="50" spans="1:15" s="6" customFormat="1" x14ac:dyDescent="0.35">
      <c r="A50" s="34"/>
      <c r="B50" s="34"/>
      <c r="C50" s="34"/>
      <c r="D50" s="34"/>
      <c r="E50" s="34"/>
      <c r="F50" s="34"/>
      <c r="G50" s="34"/>
      <c r="H50" s="34"/>
      <c r="I50" s="34"/>
      <c r="J50" s="34"/>
      <c r="K50" s="34"/>
      <c r="L50" s="34"/>
      <c r="M50" s="34"/>
      <c r="N50" s="116"/>
      <c r="O50" s="116"/>
    </row>
    <row r="51" spans="1:15" s="6" customFormat="1" x14ac:dyDescent="0.35">
      <c r="A51" s="34"/>
      <c r="B51" s="34"/>
      <c r="C51" s="34"/>
      <c r="D51" s="34"/>
      <c r="E51" s="34"/>
      <c r="F51" s="34"/>
      <c r="G51" s="34"/>
      <c r="H51" s="34"/>
      <c r="I51" s="34"/>
      <c r="J51" s="34"/>
      <c r="K51" s="34"/>
      <c r="L51" s="34"/>
      <c r="M51" s="34"/>
      <c r="N51" s="116"/>
      <c r="O51" s="116"/>
    </row>
    <row r="52" spans="1:15" s="6" customFormat="1" x14ac:dyDescent="0.35">
      <c r="A52" s="34"/>
      <c r="B52" s="34"/>
      <c r="C52" s="34"/>
      <c r="D52" s="34"/>
      <c r="E52" s="34"/>
      <c r="F52" s="34"/>
      <c r="G52" s="34"/>
      <c r="H52" s="34"/>
      <c r="I52" s="34"/>
      <c r="J52" s="34"/>
      <c r="K52" s="34"/>
      <c r="L52" s="34"/>
      <c r="M52" s="34"/>
      <c r="N52" s="116"/>
      <c r="O52" s="116"/>
    </row>
    <row r="53" spans="1:15" s="6" customFormat="1" x14ac:dyDescent="0.35">
      <c r="A53" s="34"/>
      <c r="B53" s="34"/>
      <c r="C53" s="34"/>
      <c r="D53" s="34"/>
      <c r="E53" s="34"/>
      <c r="F53" s="34"/>
      <c r="G53" s="34"/>
      <c r="H53" s="34"/>
      <c r="I53" s="34"/>
      <c r="J53" s="34"/>
      <c r="K53" s="34"/>
      <c r="L53" s="34"/>
      <c r="M53" s="34"/>
      <c r="N53" s="116"/>
      <c r="O53" s="116"/>
    </row>
    <row r="54" spans="1:15" s="6" customFormat="1" x14ac:dyDescent="0.35">
      <c r="A54" s="34"/>
      <c r="B54" s="34"/>
      <c r="C54" s="34"/>
      <c r="D54" s="34"/>
      <c r="E54" s="34"/>
      <c r="F54" s="34"/>
      <c r="G54" s="34"/>
      <c r="H54" s="34"/>
      <c r="I54" s="34"/>
      <c r="J54" s="34"/>
      <c r="K54" s="34"/>
      <c r="L54" s="34"/>
      <c r="M54" s="34"/>
      <c r="N54" s="116"/>
      <c r="O54" s="116"/>
    </row>
    <row r="55" spans="1:15" s="6" customFormat="1" x14ac:dyDescent="0.35">
      <c r="A55" s="34"/>
      <c r="B55" s="34"/>
      <c r="C55" s="34"/>
      <c r="D55" s="34"/>
      <c r="E55" s="34"/>
      <c r="F55" s="34"/>
      <c r="G55" s="34"/>
      <c r="H55" s="34"/>
      <c r="I55" s="34"/>
      <c r="J55" s="34"/>
      <c r="K55" s="34"/>
      <c r="L55" s="34"/>
      <c r="M55" s="34"/>
      <c r="N55" s="116"/>
      <c r="O55" s="116"/>
    </row>
    <row r="56" spans="1:15" s="6" customFormat="1" x14ac:dyDescent="0.35">
      <c r="A56" s="34"/>
      <c r="B56" s="34"/>
      <c r="C56" s="34"/>
      <c r="D56" s="34"/>
      <c r="E56" s="34"/>
      <c r="F56" s="34"/>
      <c r="G56" s="34"/>
      <c r="H56" s="34"/>
      <c r="I56" s="34"/>
      <c r="J56" s="34"/>
      <c r="K56" s="34"/>
      <c r="L56" s="34"/>
      <c r="M56" s="34"/>
      <c r="N56" s="116"/>
      <c r="O56" s="116"/>
    </row>
    <row r="57" spans="1:15" s="6" customFormat="1" x14ac:dyDescent="0.35">
      <c r="A57" s="34"/>
      <c r="B57" s="34"/>
      <c r="C57" s="34"/>
      <c r="D57" s="34"/>
      <c r="E57" s="34"/>
      <c r="F57" s="34"/>
      <c r="G57" s="34"/>
      <c r="H57" s="34"/>
      <c r="I57" s="34"/>
      <c r="J57" s="34"/>
      <c r="K57" s="34"/>
      <c r="L57" s="34"/>
      <c r="M57" s="34"/>
      <c r="N57" s="116"/>
      <c r="O57" s="116"/>
    </row>
    <row r="58" spans="1:15" s="6" customFormat="1" x14ac:dyDescent="0.35">
      <c r="A58" s="34"/>
      <c r="B58" s="34"/>
      <c r="C58" s="34"/>
      <c r="D58" s="34"/>
      <c r="E58" s="34"/>
      <c r="F58" s="34"/>
      <c r="G58" s="34"/>
      <c r="H58" s="34"/>
      <c r="I58" s="34"/>
      <c r="J58" s="34"/>
      <c r="K58" s="34"/>
      <c r="L58" s="34"/>
      <c r="M58" s="34"/>
      <c r="N58" s="116"/>
      <c r="O58" s="116"/>
    </row>
    <row r="59" spans="1:15" s="6" customFormat="1" x14ac:dyDescent="0.35">
      <c r="A59" s="34"/>
      <c r="B59" s="34"/>
      <c r="C59" s="34"/>
      <c r="D59" s="34"/>
      <c r="E59" s="34"/>
      <c r="F59" s="34"/>
      <c r="G59" s="34"/>
      <c r="H59" s="34"/>
      <c r="I59" s="34"/>
      <c r="J59" s="34"/>
      <c r="K59" s="34"/>
      <c r="L59" s="34"/>
      <c r="M59" s="34"/>
      <c r="N59" s="116"/>
      <c r="O59" s="116"/>
    </row>
    <row r="60" spans="1:15" s="6" customFormat="1" x14ac:dyDescent="0.35">
      <c r="A60" s="34"/>
      <c r="B60" s="34"/>
      <c r="C60" s="34"/>
      <c r="D60" s="34"/>
      <c r="E60" s="34"/>
      <c r="F60" s="34"/>
      <c r="G60" s="34"/>
      <c r="H60" s="34"/>
      <c r="I60" s="34"/>
      <c r="J60" s="34"/>
      <c r="K60" s="34"/>
      <c r="L60" s="34"/>
      <c r="M60" s="34"/>
      <c r="N60" s="116"/>
      <c r="O60" s="116"/>
    </row>
    <row r="61" spans="1:15" s="6" customFormat="1" x14ac:dyDescent="0.35">
      <c r="A61" s="34"/>
      <c r="B61" s="34"/>
      <c r="C61" s="34"/>
      <c r="D61" s="34"/>
      <c r="E61" s="34"/>
      <c r="F61" s="34"/>
      <c r="G61" s="34"/>
      <c r="H61" s="34"/>
      <c r="I61" s="34"/>
      <c r="J61" s="34"/>
      <c r="K61" s="34"/>
      <c r="L61" s="34"/>
      <c r="M61" s="34"/>
      <c r="N61" s="116"/>
      <c r="O61" s="116"/>
    </row>
    <row r="62" spans="1:15" s="6" customFormat="1" x14ac:dyDescent="0.35">
      <c r="A62" s="34"/>
      <c r="B62" s="34"/>
      <c r="C62" s="34"/>
      <c r="D62" s="34"/>
      <c r="E62" s="34"/>
      <c r="F62" s="34"/>
      <c r="G62" s="34"/>
      <c r="H62" s="34"/>
      <c r="I62" s="34"/>
      <c r="J62" s="34"/>
      <c r="K62" s="34"/>
      <c r="L62" s="34"/>
      <c r="M62" s="34"/>
      <c r="N62" s="116"/>
      <c r="O62" s="116"/>
    </row>
    <row r="63" spans="1:15" s="6" customFormat="1" x14ac:dyDescent="0.35">
      <c r="A63" s="34"/>
      <c r="B63" s="34"/>
      <c r="C63" s="34"/>
      <c r="D63" s="34"/>
      <c r="E63" s="34"/>
      <c r="F63" s="34"/>
      <c r="G63" s="34"/>
      <c r="H63" s="34"/>
      <c r="I63" s="34"/>
      <c r="J63" s="34"/>
      <c r="K63" s="34"/>
      <c r="L63" s="34"/>
      <c r="M63" s="34"/>
      <c r="N63" s="116"/>
      <c r="O63" s="116"/>
    </row>
    <row r="64" spans="1:15" s="6" customFormat="1" x14ac:dyDescent="0.35">
      <c r="A64" s="34"/>
      <c r="B64" s="34"/>
      <c r="C64" s="34"/>
      <c r="D64" s="34"/>
      <c r="E64" s="34"/>
      <c r="F64" s="34"/>
      <c r="G64" s="34"/>
      <c r="H64" s="34"/>
      <c r="I64" s="34"/>
      <c r="J64" s="34"/>
      <c r="K64" s="34"/>
      <c r="L64" s="34"/>
      <c r="M64" s="34"/>
      <c r="N64" s="116"/>
      <c r="O64" s="116"/>
    </row>
    <row r="65" spans="1:15" s="6" customFormat="1" x14ac:dyDescent="0.35">
      <c r="A65" s="34"/>
      <c r="B65" s="34"/>
      <c r="C65" s="34"/>
      <c r="D65" s="34"/>
      <c r="E65" s="34"/>
      <c r="F65" s="34"/>
      <c r="G65" s="34"/>
      <c r="H65" s="34"/>
      <c r="I65" s="34"/>
      <c r="J65" s="34"/>
      <c r="K65" s="34"/>
      <c r="L65" s="34"/>
      <c r="M65" s="34"/>
      <c r="N65" s="116"/>
      <c r="O65" s="116"/>
    </row>
    <row r="66" spans="1:15" s="6" customFormat="1" x14ac:dyDescent="0.35">
      <c r="A66" s="34"/>
      <c r="B66" s="34"/>
      <c r="C66" s="34"/>
      <c r="D66" s="34"/>
      <c r="E66" s="34"/>
      <c r="F66" s="34"/>
      <c r="G66" s="34"/>
      <c r="H66" s="34"/>
      <c r="I66" s="34"/>
      <c r="J66" s="34"/>
      <c r="K66" s="34"/>
      <c r="L66" s="34"/>
      <c r="M66" s="34"/>
      <c r="N66" s="116"/>
      <c r="O66" s="116"/>
    </row>
    <row r="67" spans="1:15" s="6" customFormat="1" x14ac:dyDescent="0.35">
      <c r="B67" s="34"/>
      <c r="C67" s="34"/>
      <c r="D67" s="34"/>
      <c r="E67" s="34"/>
      <c r="F67" s="34"/>
      <c r="G67" s="34"/>
      <c r="H67" s="34"/>
      <c r="I67" s="34"/>
      <c r="J67" s="34"/>
      <c r="K67" s="34"/>
      <c r="L67" s="34"/>
      <c r="M67" s="34"/>
      <c r="N67" s="116"/>
      <c r="O67" s="116"/>
    </row>
    <row r="68" spans="1:15" s="6" customFormat="1" x14ac:dyDescent="0.35">
      <c r="B68" s="34"/>
      <c r="C68" s="66"/>
      <c r="D68" s="66"/>
      <c r="E68" s="66"/>
      <c r="F68" s="66"/>
      <c r="G68" s="66"/>
      <c r="H68" s="66"/>
      <c r="I68" s="66"/>
      <c r="J68" s="66"/>
      <c r="K68" s="66"/>
      <c r="L68" s="66"/>
      <c r="M68" s="66"/>
      <c r="N68" s="116"/>
      <c r="O68" s="116"/>
    </row>
    <row r="69" spans="1:15" s="43" customFormat="1" ht="33.65" customHeight="1" x14ac:dyDescent="0.55000000000000004">
      <c r="N69" s="114"/>
      <c r="O69" s="114"/>
    </row>
    <row r="70" spans="1:15" s="43" customFormat="1" ht="23.5" x14ac:dyDescent="0.55000000000000004">
      <c r="N70" s="114"/>
      <c r="O70" s="114"/>
    </row>
    <row r="71" spans="1:15" s="37" customFormat="1" ht="63" customHeight="1" x14ac:dyDescent="0.35">
      <c r="N71" s="115"/>
      <c r="O71" s="115"/>
    </row>
    <row r="72" spans="1:15" s="6" customFormat="1" x14ac:dyDescent="0.35">
      <c r="B72" s="34"/>
      <c r="C72" s="66"/>
      <c r="D72" s="66"/>
      <c r="E72" s="66"/>
      <c r="F72" s="66"/>
      <c r="G72" s="66"/>
      <c r="H72" s="66"/>
      <c r="I72" s="66"/>
      <c r="J72" s="66"/>
      <c r="K72" s="66"/>
      <c r="L72" s="66"/>
      <c r="M72" s="66"/>
      <c r="N72" s="116"/>
      <c r="O72" s="116"/>
    </row>
    <row r="73" spans="1:15" s="6" customFormat="1" x14ac:dyDescent="0.35">
      <c r="B73" s="34"/>
      <c r="C73" s="66"/>
      <c r="D73" s="66"/>
      <c r="E73" s="66"/>
      <c r="F73" s="66"/>
      <c r="G73" s="66"/>
      <c r="H73" s="66"/>
      <c r="I73" s="66"/>
      <c r="J73" s="66"/>
      <c r="K73" s="66"/>
      <c r="L73" s="66"/>
      <c r="M73" s="66"/>
      <c r="N73" s="116"/>
      <c r="O73" s="116"/>
    </row>
    <row r="74" spans="1:15" s="6" customFormat="1" x14ac:dyDescent="0.35">
      <c r="B74" s="34"/>
      <c r="C74" s="66"/>
      <c r="D74" s="66"/>
      <c r="E74" s="66"/>
      <c r="F74" s="66"/>
      <c r="G74" s="66"/>
      <c r="H74" s="66"/>
      <c r="I74" s="66"/>
      <c r="J74" s="66"/>
      <c r="K74" s="66"/>
      <c r="L74" s="66"/>
      <c r="M74" s="66"/>
      <c r="N74" s="116"/>
      <c r="O74" s="116"/>
    </row>
    <row r="75" spans="1:15" s="6" customFormat="1" x14ac:dyDescent="0.35">
      <c r="B75" s="34"/>
      <c r="C75" s="66"/>
      <c r="D75" s="66"/>
      <c r="E75" s="66"/>
      <c r="F75" s="66"/>
      <c r="G75" s="66"/>
      <c r="H75" s="66"/>
      <c r="I75" s="66"/>
      <c r="J75" s="66"/>
      <c r="K75" s="66"/>
      <c r="L75" s="66"/>
      <c r="M75" s="66"/>
      <c r="N75" s="116"/>
      <c r="O75" s="116"/>
    </row>
    <row r="76" spans="1:15" s="6" customFormat="1" x14ac:dyDescent="0.35">
      <c r="B76" s="34"/>
      <c r="C76" s="66"/>
      <c r="D76" s="66"/>
      <c r="E76" s="66"/>
      <c r="F76" s="66"/>
      <c r="G76" s="66"/>
      <c r="H76" s="66"/>
      <c r="I76" s="66"/>
      <c r="J76" s="66"/>
      <c r="K76" s="66"/>
      <c r="L76" s="66"/>
      <c r="M76" s="66"/>
      <c r="N76" s="116"/>
      <c r="O76" s="116"/>
    </row>
    <row r="77" spans="1:15" s="6" customFormat="1" x14ac:dyDescent="0.35">
      <c r="B77" s="34"/>
      <c r="C77" s="66"/>
      <c r="D77" s="66"/>
      <c r="E77" s="66"/>
      <c r="F77" s="66"/>
      <c r="G77" s="66"/>
      <c r="H77" s="66"/>
      <c r="I77" s="66"/>
      <c r="J77" s="66"/>
      <c r="K77" s="66"/>
      <c r="L77" s="66"/>
      <c r="M77" s="66"/>
      <c r="N77" s="116"/>
      <c r="O77" s="116"/>
    </row>
    <row r="78" spans="1:15" s="6" customFormat="1" x14ac:dyDescent="0.35">
      <c r="B78" s="34"/>
      <c r="C78" s="66"/>
      <c r="D78" s="66"/>
      <c r="E78" s="66"/>
      <c r="F78" s="66"/>
      <c r="G78" s="66"/>
      <c r="H78" s="66"/>
      <c r="I78" s="66"/>
      <c r="J78" s="66"/>
      <c r="K78" s="66"/>
      <c r="L78" s="66"/>
      <c r="M78" s="66"/>
      <c r="N78" s="116"/>
      <c r="O78" s="116"/>
    </row>
    <row r="79" spans="1:15" s="6" customFormat="1" x14ac:dyDescent="0.35">
      <c r="B79" s="34"/>
      <c r="C79" s="66"/>
      <c r="D79" s="66"/>
      <c r="E79" s="66"/>
      <c r="F79" s="66"/>
      <c r="G79" s="66"/>
      <c r="H79" s="66"/>
      <c r="I79" s="66"/>
      <c r="J79" s="66"/>
      <c r="K79" s="66"/>
      <c r="L79" s="66"/>
      <c r="M79" s="66"/>
      <c r="N79" s="116"/>
      <c r="O79" s="116"/>
    </row>
    <row r="80" spans="1:15" s="6" customFormat="1" x14ac:dyDescent="0.35">
      <c r="B80" s="34"/>
      <c r="C80" s="66"/>
      <c r="D80" s="66"/>
      <c r="E80" s="66"/>
      <c r="F80" s="66"/>
      <c r="G80" s="66"/>
      <c r="H80" s="66"/>
      <c r="I80" s="66"/>
      <c r="J80" s="66"/>
      <c r="K80" s="66"/>
      <c r="L80" s="66"/>
      <c r="M80" s="66"/>
      <c r="N80" s="116"/>
      <c r="O80" s="116"/>
    </row>
    <row r="81" spans="2:15" s="6" customFormat="1" x14ac:dyDescent="0.35">
      <c r="B81" s="34"/>
      <c r="C81" s="66"/>
      <c r="D81" s="66"/>
      <c r="E81" s="66"/>
      <c r="F81" s="66"/>
      <c r="G81" s="66"/>
      <c r="H81" s="66"/>
      <c r="I81" s="66"/>
      <c r="J81" s="66"/>
      <c r="K81" s="66"/>
      <c r="L81" s="66"/>
      <c r="M81" s="66"/>
      <c r="N81" s="116"/>
      <c r="O81" s="116"/>
    </row>
    <row r="82" spans="2:15" s="6" customFormat="1" x14ac:dyDescent="0.35">
      <c r="B82" s="34"/>
      <c r="C82" s="66"/>
      <c r="D82" s="66"/>
      <c r="E82" s="66"/>
      <c r="F82" s="66"/>
      <c r="G82" s="66"/>
      <c r="H82" s="66"/>
      <c r="I82" s="66"/>
      <c r="J82" s="66"/>
      <c r="K82" s="66"/>
      <c r="L82" s="66"/>
      <c r="M82" s="66"/>
      <c r="N82" s="116"/>
      <c r="O82" s="116"/>
    </row>
    <row r="83" spans="2:15" s="6" customFormat="1" x14ac:dyDescent="0.35">
      <c r="B83" s="34"/>
      <c r="C83" s="66"/>
      <c r="D83" s="66"/>
      <c r="E83" s="66"/>
      <c r="F83" s="66"/>
      <c r="G83" s="66"/>
      <c r="H83" s="66"/>
      <c r="I83" s="66"/>
      <c r="J83" s="66"/>
      <c r="K83" s="66"/>
      <c r="L83" s="66"/>
      <c r="M83" s="66"/>
      <c r="N83" s="116"/>
      <c r="O83" s="116"/>
    </row>
    <row r="84" spans="2:15" s="6" customFormat="1" ht="13" x14ac:dyDescent="0.3">
      <c r="B84" s="8"/>
      <c r="C84" s="69"/>
      <c r="D84" s="69"/>
      <c r="E84" s="69"/>
      <c r="F84" s="69"/>
      <c r="G84" s="69"/>
      <c r="H84" s="69"/>
      <c r="I84" s="69"/>
      <c r="J84" s="69"/>
      <c r="K84" s="69"/>
      <c r="L84" s="67"/>
      <c r="M84" s="67"/>
      <c r="N84" s="116"/>
      <c r="O84" s="116"/>
    </row>
    <row r="85" spans="2:15" s="6" customFormat="1" x14ac:dyDescent="0.35">
      <c r="B85" s="34"/>
      <c r="C85" s="69"/>
      <c r="D85" s="69"/>
      <c r="E85" s="69"/>
      <c r="F85" s="69"/>
      <c r="G85" s="69"/>
      <c r="H85" s="69"/>
      <c r="I85" s="69"/>
      <c r="J85" s="69"/>
      <c r="K85" s="69"/>
      <c r="L85" s="67"/>
      <c r="M85" s="67"/>
      <c r="N85" s="116"/>
      <c r="O85" s="116"/>
    </row>
    <row r="86" spans="2:15" s="6" customFormat="1" ht="13" x14ac:dyDescent="0.3">
      <c r="B86" s="8"/>
      <c r="C86" s="69"/>
      <c r="D86" s="69"/>
      <c r="E86" s="69"/>
      <c r="F86" s="69"/>
      <c r="G86" s="69"/>
      <c r="H86" s="69"/>
      <c r="I86" s="69"/>
      <c r="J86" s="69"/>
      <c r="K86" s="69"/>
      <c r="L86" s="67"/>
      <c r="M86" s="67"/>
      <c r="N86" s="116"/>
      <c r="O86" s="116"/>
    </row>
    <row r="87" spans="2:15" s="6" customFormat="1" ht="13" x14ac:dyDescent="0.3">
      <c r="B87" s="8"/>
      <c r="C87" s="69"/>
      <c r="D87" s="69"/>
      <c r="E87" s="69"/>
      <c r="F87" s="69"/>
      <c r="G87" s="69"/>
      <c r="H87" s="69"/>
      <c r="I87" s="69"/>
      <c r="J87" s="69"/>
      <c r="K87" s="69"/>
      <c r="L87" s="67"/>
      <c r="M87" s="67"/>
      <c r="N87" s="116"/>
      <c r="O87" s="116"/>
    </row>
    <row r="88" spans="2:15" s="6" customFormat="1" ht="13" x14ac:dyDescent="0.3">
      <c r="B88" s="8"/>
      <c r="C88" s="69"/>
      <c r="D88" s="69"/>
      <c r="E88" s="69"/>
      <c r="F88" s="69"/>
      <c r="G88" s="69"/>
      <c r="H88" s="69"/>
      <c r="I88" s="69"/>
      <c r="J88" s="69"/>
      <c r="K88" s="69"/>
      <c r="L88" s="67"/>
      <c r="M88" s="67"/>
      <c r="N88" s="116"/>
      <c r="O88" s="116"/>
    </row>
    <row r="89" spans="2:15" s="6" customFormat="1" ht="13" x14ac:dyDescent="0.3">
      <c r="B89" s="8"/>
      <c r="C89" s="69"/>
      <c r="D89" s="69"/>
      <c r="E89" s="69"/>
      <c r="F89" s="69"/>
      <c r="G89" s="69"/>
      <c r="H89" s="69"/>
      <c r="I89" s="69"/>
      <c r="J89" s="69"/>
      <c r="K89" s="69"/>
      <c r="L89" s="67"/>
      <c r="M89" s="67"/>
      <c r="N89" s="116"/>
      <c r="O89" s="116"/>
    </row>
    <row r="90" spans="2:15" s="6" customFormat="1" ht="13" x14ac:dyDescent="0.3">
      <c r="B90" s="8"/>
      <c r="C90" s="69"/>
      <c r="D90" s="69"/>
      <c r="E90" s="69"/>
      <c r="F90" s="69"/>
      <c r="G90" s="69"/>
      <c r="H90" s="69"/>
      <c r="I90" s="69"/>
      <c r="J90" s="69"/>
      <c r="K90" s="69"/>
      <c r="L90" s="67"/>
      <c r="M90" s="67"/>
      <c r="N90" s="116"/>
      <c r="O90" s="116"/>
    </row>
    <row r="91" spans="2:15" s="6" customFormat="1" ht="13" x14ac:dyDescent="0.3">
      <c r="B91" s="8"/>
      <c r="C91" s="69"/>
      <c r="D91" s="69"/>
      <c r="E91" s="69"/>
      <c r="F91" s="69"/>
      <c r="G91" s="69"/>
      <c r="H91" s="69"/>
      <c r="I91" s="69"/>
      <c r="J91" s="69"/>
      <c r="K91" s="69"/>
      <c r="L91" s="67"/>
      <c r="M91" s="67"/>
      <c r="N91" s="116"/>
      <c r="O91" s="116"/>
    </row>
    <row r="92" spans="2:15" s="6" customFormat="1" ht="13" x14ac:dyDescent="0.3">
      <c r="B92" s="8"/>
      <c r="C92" s="69"/>
      <c r="D92" s="69"/>
      <c r="E92" s="69"/>
      <c r="F92" s="69"/>
      <c r="G92" s="69"/>
      <c r="H92" s="69"/>
      <c r="I92" s="69"/>
      <c r="J92" s="69"/>
      <c r="K92" s="69"/>
      <c r="L92" s="67"/>
      <c r="M92" s="67"/>
      <c r="N92" s="116"/>
      <c r="O92" s="116"/>
    </row>
  </sheetData>
  <sortState xmlns:xlrd2="http://schemas.microsoft.com/office/spreadsheetml/2017/richdata2" ref="A4:J85">
    <sortCondition descending="1" ref="B4:B85"/>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26"/>
  <sheetViews>
    <sheetView zoomScale="89" zoomScaleNormal="89" zoomScalePageLayoutView="86" workbookViewId="0">
      <selection activeCell="A2" sqref="A2"/>
    </sheetView>
  </sheetViews>
  <sheetFormatPr defaultColWidth="8.81640625" defaultRowHeight="14.5" x14ac:dyDescent="0.35"/>
  <cols>
    <col min="1" max="1" width="12.7265625" style="34" customWidth="1"/>
    <col min="2" max="2" width="27.81640625" style="34" customWidth="1"/>
    <col min="3" max="3" width="18.7265625" style="34" bestFit="1" customWidth="1"/>
    <col min="4" max="4" width="20.1796875" style="34" bestFit="1" customWidth="1"/>
    <col min="5" max="5" width="16.1796875" style="34" bestFit="1" customWidth="1"/>
    <col min="6" max="6" width="6.81640625" style="34" bestFit="1" customWidth="1"/>
    <col min="7" max="16384" width="8.81640625" style="34"/>
  </cols>
  <sheetData>
    <row r="1" spans="1:1" ht="26" x14ac:dyDescent="0.6">
      <c r="A1" s="73" t="s">
        <v>99</v>
      </c>
    </row>
    <row r="25" spans="1:1" x14ac:dyDescent="0.35">
      <c r="A25" s="34" t="s">
        <v>104</v>
      </c>
    </row>
    <row r="26" spans="1:1" x14ac:dyDescent="0.35">
      <c r="A26" s="34" t="s">
        <v>105</v>
      </c>
    </row>
  </sheetData>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35"/>
  <sheetViews>
    <sheetView topLeftCell="A214" zoomScale="71" zoomScaleNormal="71" zoomScaleSheetLayoutView="68" workbookViewId="0">
      <selection activeCell="H224" sqref="H224:L224"/>
    </sheetView>
  </sheetViews>
  <sheetFormatPr defaultColWidth="9.1796875" defaultRowHeight="13" x14ac:dyDescent="0.3"/>
  <cols>
    <col min="1" max="1" width="22.54296875" style="8" customWidth="1"/>
    <col min="2" max="2" width="12.7265625" style="89" customWidth="1"/>
    <col min="3" max="3" width="9.54296875" style="74" hidden="1" customWidth="1"/>
    <col min="4" max="5" width="0" style="74" hidden="1" customWidth="1"/>
    <col min="6" max="6" width="10.1796875" style="61" hidden="1" customWidth="1"/>
    <col min="7" max="7" width="11.81640625" style="61" hidden="1" customWidth="1"/>
    <col min="8" max="8" width="9.54296875" style="74" customWidth="1"/>
    <col min="9" max="10" width="9.1796875" style="74"/>
    <col min="11" max="11" width="10.1796875" style="61" customWidth="1"/>
    <col min="12" max="12" width="11.453125" style="61" customWidth="1"/>
    <col min="13" max="13" width="11.54296875" style="74" hidden="1" customWidth="1"/>
    <col min="14" max="14" width="9.54296875" style="74" hidden="1" customWidth="1"/>
    <col min="15" max="15" width="0" style="74" hidden="1" customWidth="1"/>
    <col min="16" max="16" width="10.1796875" style="61" hidden="1" customWidth="1"/>
    <col min="17" max="17" width="12.26953125" style="61" hidden="1" customWidth="1"/>
    <col min="18" max="18" width="9.1796875" style="8"/>
    <col min="19" max="19" width="10.26953125" style="8" customWidth="1"/>
    <col min="20" max="16384" width="9.1796875" style="8"/>
  </cols>
  <sheetData>
    <row r="1" spans="1:17" s="1" customFormat="1" ht="13.9" customHeight="1" x14ac:dyDescent="0.3">
      <c r="A1" s="1" t="s">
        <v>211</v>
      </c>
      <c r="B1" s="89"/>
      <c r="C1" s="74"/>
      <c r="D1" s="75"/>
      <c r="E1" s="76"/>
      <c r="F1" s="64"/>
      <c r="G1" s="64"/>
      <c r="H1" s="76"/>
      <c r="I1" s="74"/>
      <c r="J1" s="74"/>
      <c r="K1" s="61"/>
      <c r="L1" s="61"/>
      <c r="M1" s="74"/>
      <c r="N1" s="74"/>
      <c r="O1" s="74"/>
      <c r="P1" s="61"/>
      <c r="Q1" s="61"/>
    </row>
    <row r="2" spans="1:17" s="1" customFormat="1" ht="16.5" customHeight="1" x14ac:dyDescent="0.3">
      <c r="A2" s="1" t="s">
        <v>116</v>
      </c>
      <c r="B2" s="89"/>
      <c r="C2" s="74"/>
      <c r="D2" s="74"/>
      <c r="E2" s="77"/>
      <c r="F2" s="44"/>
      <c r="G2" s="44"/>
      <c r="H2" s="77"/>
      <c r="I2" s="74"/>
      <c r="J2" s="74"/>
      <c r="K2" s="61"/>
      <c r="L2" s="61"/>
      <c r="M2" s="74"/>
      <c r="N2" s="74"/>
      <c r="O2" s="74"/>
      <c r="P2" s="61"/>
      <c r="Q2" s="61"/>
    </row>
    <row r="3" spans="1:17" s="1" customFormat="1" x14ac:dyDescent="0.3">
      <c r="A3" s="1" t="s">
        <v>28</v>
      </c>
      <c r="B3" s="89"/>
      <c r="C3" s="161" t="s">
        <v>30</v>
      </c>
      <c r="D3" s="162"/>
      <c r="E3" s="162"/>
      <c r="F3" s="162"/>
      <c r="G3" s="162"/>
      <c r="H3" s="161" t="s">
        <v>1</v>
      </c>
      <c r="I3" s="162"/>
      <c r="J3" s="162"/>
      <c r="K3" s="162"/>
      <c r="L3" s="163"/>
      <c r="M3" s="161" t="s">
        <v>2</v>
      </c>
      <c r="N3" s="162"/>
      <c r="O3" s="162"/>
      <c r="P3" s="162"/>
      <c r="Q3" s="163"/>
    </row>
    <row r="4" spans="1:17" s="36" customFormat="1" x14ac:dyDescent="0.3">
      <c r="A4" s="35"/>
      <c r="B4" s="90"/>
      <c r="C4" s="78" t="s">
        <v>3</v>
      </c>
      <c r="D4" s="79" t="s">
        <v>4</v>
      </c>
      <c r="E4" s="79" t="s">
        <v>5</v>
      </c>
      <c r="F4" s="71" t="s">
        <v>6</v>
      </c>
      <c r="G4" s="71" t="s">
        <v>7</v>
      </c>
      <c r="H4" s="78" t="s">
        <v>3</v>
      </c>
      <c r="I4" s="79" t="s">
        <v>4</v>
      </c>
      <c r="J4" s="79" t="s">
        <v>5</v>
      </c>
      <c r="K4" s="71" t="s">
        <v>6</v>
      </c>
      <c r="L4" s="72" t="s">
        <v>7</v>
      </c>
      <c r="M4" s="78" t="s">
        <v>3</v>
      </c>
      <c r="N4" s="79" t="s">
        <v>4</v>
      </c>
      <c r="O4" s="79" t="s">
        <v>5</v>
      </c>
      <c r="P4" s="71" t="s">
        <v>6</v>
      </c>
      <c r="Q4" s="72" t="s">
        <v>7</v>
      </c>
    </row>
    <row r="5" spans="1:17" ht="14.5" x14ac:dyDescent="0.35">
      <c r="A5" s="34" t="s">
        <v>49</v>
      </c>
      <c r="B5" s="91">
        <v>1988</v>
      </c>
      <c r="C5" s="80"/>
      <c r="D5" s="81"/>
      <c r="E5" s="81"/>
      <c r="F5" s="63"/>
      <c r="G5" s="63"/>
      <c r="H5" s="34">
        <v>133.53</v>
      </c>
      <c r="I5" s="34">
        <v>128.18</v>
      </c>
      <c r="J5" s="34">
        <v>139.04</v>
      </c>
      <c r="K5" s="139">
        <v>2563</v>
      </c>
      <c r="L5" s="139">
        <v>2830104</v>
      </c>
      <c r="M5" s="80"/>
      <c r="N5" s="81"/>
      <c r="O5" s="81"/>
      <c r="P5" s="63"/>
      <c r="Q5" s="65"/>
    </row>
    <row r="6" spans="1:17" ht="14.5" x14ac:dyDescent="0.35">
      <c r="A6" s="34" t="s">
        <v>49</v>
      </c>
      <c r="B6" s="91">
        <v>1989</v>
      </c>
      <c r="C6" s="80"/>
      <c r="D6" s="81"/>
      <c r="E6" s="81"/>
      <c r="F6" s="63"/>
      <c r="G6" s="63"/>
      <c r="H6" s="34">
        <v>134.59</v>
      </c>
      <c r="I6" s="34">
        <v>129.27000000000001</v>
      </c>
      <c r="J6" s="34">
        <v>140.05000000000001</v>
      </c>
      <c r="K6" s="139">
        <v>2627</v>
      </c>
      <c r="L6" s="139">
        <v>2879548</v>
      </c>
      <c r="M6" s="80"/>
      <c r="N6" s="81"/>
      <c r="O6" s="81"/>
      <c r="P6" s="63"/>
      <c r="Q6" s="65"/>
    </row>
    <row r="7" spans="1:17" ht="14.5" x14ac:dyDescent="0.35">
      <c r="A7" s="34" t="s">
        <v>49</v>
      </c>
      <c r="B7" s="91">
        <v>1990</v>
      </c>
      <c r="C7" s="80"/>
      <c r="D7" s="81"/>
      <c r="E7" s="81"/>
      <c r="F7" s="63"/>
      <c r="G7" s="63"/>
      <c r="H7" s="34">
        <v>156.63</v>
      </c>
      <c r="I7" s="34">
        <v>150.93</v>
      </c>
      <c r="J7" s="34">
        <v>162.47</v>
      </c>
      <c r="K7" s="139">
        <v>3093</v>
      </c>
      <c r="L7" s="139">
        <v>2918202</v>
      </c>
      <c r="M7" s="80"/>
      <c r="N7" s="81"/>
      <c r="O7" s="81"/>
      <c r="P7" s="63"/>
      <c r="Q7" s="65"/>
    </row>
    <row r="8" spans="1:17" ht="14.5" x14ac:dyDescent="0.35">
      <c r="A8" s="34" t="s">
        <v>49</v>
      </c>
      <c r="B8" s="91">
        <v>1991</v>
      </c>
      <c r="C8" s="80"/>
      <c r="D8" s="81"/>
      <c r="E8" s="81"/>
      <c r="F8" s="63"/>
      <c r="G8" s="63"/>
      <c r="H8" s="34">
        <v>193.08</v>
      </c>
      <c r="I8" s="34">
        <v>186.9</v>
      </c>
      <c r="J8" s="34">
        <v>199.41</v>
      </c>
      <c r="K8" s="139">
        <v>3948</v>
      </c>
      <c r="L8" s="139">
        <v>2949892</v>
      </c>
      <c r="M8" s="80"/>
      <c r="N8" s="81"/>
      <c r="O8" s="81"/>
      <c r="P8" s="63"/>
      <c r="Q8" s="65"/>
    </row>
    <row r="9" spans="1:17" ht="14.5" x14ac:dyDescent="0.35">
      <c r="A9" s="34" t="s">
        <v>49</v>
      </c>
      <c r="B9" s="91">
        <v>1992</v>
      </c>
      <c r="C9" s="80"/>
      <c r="D9" s="81"/>
      <c r="E9" s="81"/>
      <c r="F9" s="63"/>
      <c r="G9" s="63"/>
      <c r="H9" s="34">
        <v>213.19</v>
      </c>
      <c r="I9" s="34">
        <v>206.82</v>
      </c>
      <c r="J9" s="34">
        <v>219.7</v>
      </c>
      <c r="K9" s="139">
        <v>4496</v>
      </c>
      <c r="L9" s="139">
        <v>2987954</v>
      </c>
      <c r="M9" s="80"/>
      <c r="N9" s="81"/>
      <c r="O9" s="81"/>
      <c r="P9" s="63"/>
      <c r="Q9" s="65"/>
    </row>
    <row r="10" spans="1:17" ht="14.5" x14ac:dyDescent="0.35">
      <c r="A10" s="34" t="s">
        <v>49</v>
      </c>
      <c r="B10" s="91">
        <v>1993</v>
      </c>
      <c r="C10" s="80"/>
      <c r="D10" s="81"/>
      <c r="E10" s="81"/>
      <c r="F10" s="63"/>
      <c r="G10" s="63"/>
      <c r="H10" s="34">
        <v>188.48</v>
      </c>
      <c r="I10" s="34">
        <v>182.63</v>
      </c>
      <c r="J10" s="34">
        <v>194.46</v>
      </c>
      <c r="K10" s="139">
        <v>4132</v>
      </c>
      <c r="L10" s="139">
        <v>3014232</v>
      </c>
      <c r="M10" s="80"/>
      <c r="N10" s="81"/>
      <c r="O10" s="81"/>
      <c r="P10" s="63"/>
      <c r="Q10" s="65"/>
    </row>
    <row r="11" spans="1:17" ht="14.5" x14ac:dyDescent="0.35">
      <c r="A11" s="34" t="s">
        <v>49</v>
      </c>
      <c r="B11" s="91">
        <v>1994</v>
      </c>
      <c r="C11" s="80"/>
      <c r="D11" s="81"/>
      <c r="E11" s="81"/>
      <c r="F11" s="63"/>
      <c r="G11" s="63"/>
      <c r="H11" s="34">
        <v>165.81</v>
      </c>
      <c r="I11" s="34">
        <v>160.44</v>
      </c>
      <c r="J11" s="34">
        <v>171.31</v>
      </c>
      <c r="K11" s="139">
        <v>3750</v>
      </c>
      <c r="L11" s="139">
        <v>3019560</v>
      </c>
      <c r="M11" s="80"/>
      <c r="N11" s="81"/>
      <c r="O11" s="81"/>
      <c r="P11" s="63"/>
      <c r="Q11" s="65"/>
    </row>
    <row r="12" spans="1:17" ht="14.5" x14ac:dyDescent="0.35">
      <c r="A12" s="34" t="s">
        <v>49</v>
      </c>
      <c r="B12" s="91">
        <v>1995</v>
      </c>
      <c r="C12" s="80"/>
      <c r="D12" s="81"/>
      <c r="E12" s="81"/>
      <c r="F12" s="63"/>
      <c r="G12" s="63"/>
      <c r="H12" s="34">
        <v>159.06</v>
      </c>
      <c r="I12" s="34">
        <v>153.85</v>
      </c>
      <c r="J12" s="34">
        <v>164.4</v>
      </c>
      <c r="K12" s="139">
        <v>3652</v>
      </c>
      <c r="L12" s="139">
        <v>3044170</v>
      </c>
      <c r="M12" s="80"/>
      <c r="N12" s="81"/>
      <c r="O12" s="81"/>
      <c r="P12" s="63"/>
      <c r="Q12" s="65"/>
    </row>
    <row r="13" spans="1:17" ht="14.5" x14ac:dyDescent="0.35">
      <c r="A13" s="34" t="s">
        <v>49</v>
      </c>
      <c r="B13" s="91">
        <v>1996</v>
      </c>
      <c r="C13" s="80"/>
      <c r="D13" s="81"/>
      <c r="E13" s="81"/>
      <c r="F13" s="63"/>
      <c r="G13" s="63"/>
      <c r="H13" s="34">
        <v>164.92</v>
      </c>
      <c r="I13" s="34">
        <v>159.69</v>
      </c>
      <c r="J13" s="34">
        <v>170.27</v>
      </c>
      <c r="K13" s="139">
        <v>3874</v>
      </c>
      <c r="L13" s="139">
        <v>3082830</v>
      </c>
      <c r="M13" s="80"/>
      <c r="N13" s="81"/>
      <c r="O13" s="81"/>
      <c r="P13" s="63"/>
      <c r="Q13" s="65"/>
    </row>
    <row r="14" spans="1:17" ht="14.5" x14ac:dyDescent="0.35">
      <c r="A14" s="34" t="s">
        <v>49</v>
      </c>
      <c r="B14" s="91">
        <v>1997</v>
      </c>
      <c r="C14" s="80"/>
      <c r="D14" s="81"/>
      <c r="E14" s="81"/>
      <c r="F14" s="63"/>
      <c r="G14" s="63"/>
      <c r="H14" s="34">
        <v>158.65</v>
      </c>
      <c r="I14" s="34">
        <v>153.58000000000001</v>
      </c>
      <c r="J14" s="34">
        <v>163.84</v>
      </c>
      <c r="K14" s="139">
        <v>3800</v>
      </c>
      <c r="L14" s="139">
        <v>3139539</v>
      </c>
      <c r="M14" s="80"/>
      <c r="N14" s="81"/>
      <c r="O14" s="81"/>
      <c r="P14" s="63"/>
      <c r="Q14" s="65"/>
    </row>
    <row r="15" spans="1:17" ht="14.5" x14ac:dyDescent="0.35">
      <c r="A15" s="34" t="s">
        <v>49</v>
      </c>
      <c r="B15" s="91">
        <v>1998</v>
      </c>
      <c r="C15" s="80"/>
      <c r="D15" s="81"/>
      <c r="E15" s="81"/>
      <c r="F15" s="63"/>
      <c r="G15" s="63"/>
      <c r="H15" s="34">
        <v>163</v>
      </c>
      <c r="I15" s="34">
        <v>157.91999999999999</v>
      </c>
      <c r="J15" s="34">
        <v>168.19</v>
      </c>
      <c r="K15" s="139">
        <v>4005</v>
      </c>
      <c r="L15" s="139">
        <v>3191611</v>
      </c>
      <c r="M15" s="80"/>
      <c r="N15" s="81"/>
      <c r="O15" s="81"/>
      <c r="P15" s="63"/>
      <c r="Q15" s="65"/>
    </row>
    <row r="16" spans="1:17" ht="14.5" x14ac:dyDescent="0.35">
      <c r="A16" s="34" t="s">
        <v>49</v>
      </c>
      <c r="B16" s="91">
        <v>1999</v>
      </c>
      <c r="C16" s="80"/>
      <c r="D16" s="81"/>
      <c r="E16" s="81"/>
      <c r="F16" s="63"/>
      <c r="G16" s="63"/>
      <c r="H16" s="34">
        <v>171.07</v>
      </c>
      <c r="I16" s="34">
        <v>165.95</v>
      </c>
      <c r="J16" s="34">
        <v>176.31</v>
      </c>
      <c r="K16" s="139">
        <v>4314</v>
      </c>
      <c r="L16" s="139">
        <v>3227150</v>
      </c>
      <c r="M16" s="80"/>
      <c r="N16" s="81"/>
      <c r="O16" s="81"/>
      <c r="P16" s="63"/>
      <c r="Q16" s="65"/>
    </row>
    <row r="17" spans="1:17" ht="14.5" x14ac:dyDescent="0.35">
      <c r="A17" s="34" t="s">
        <v>49</v>
      </c>
      <c r="B17" s="91">
        <v>2000</v>
      </c>
      <c r="C17" s="80"/>
      <c r="D17" s="81"/>
      <c r="E17" s="81"/>
      <c r="F17" s="63"/>
      <c r="G17" s="63"/>
      <c r="H17" s="34">
        <v>166.37</v>
      </c>
      <c r="I17" s="34">
        <v>161.37</v>
      </c>
      <c r="J17" s="34">
        <v>171.48</v>
      </c>
      <c r="K17" s="139">
        <v>4290</v>
      </c>
      <c r="L17" s="139">
        <v>3263942</v>
      </c>
      <c r="M17" s="80"/>
      <c r="N17" s="81"/>
      <c r="O17" s="81"/>
      <c r="P17" s="63"/>
      <c r="Q17" s="65"/>
    </row>
    <row r="18" spans="1:17" ht="14.5" x14ac:dyDescent="0.35">
      <c r="A18" s="34" t="s">
        <v>49</v>
      </c>
      <c r="B18" s="91">
        <v>2001</v>
      </c>
      <c r="C18" s="80"/>
      <c r="D18" s="81"/>
      <c r="E18" s="81"/>
      <c r="F18" s="63"/>
      <c r="G18" s="63"/>
      <c r="H18" s="34">
        <v>172.85</v>
      </c>
      <c r="I18" s="34">
        <v>167.78</v>
      </c>
      <c r="J18" s="34">
        <v>178.03</v>
      </c>
      <c r="K18" s="139">
        <v>4515</v>
      </c>
      <c r="L18" s="139">
        <v>3289339</v>
      </c>
      <c r="M18" s="80"/>
      <c r="N18" s="81"/>
      <c r="O18" s="81"/>
      <c r="P18" s="63"/>
      <c r="Q18" s="65"/>
    </row>
    <row r="19" spans="1:17" ht="14.5" x14ac:dyDescent="0.35">
      <c r="A19" s="34" t="s">
        <v>49</v>
      </c>
      <c r="B19" s="91">
        <v>2002</v>
      </c>
      <c r="C19" s="80"/>
      <c r="D19" s="81"/>
      <c r="E19" s="81"/>
      <c r="F19" s="63"/>
      <c r="G19" s="63"/>
      <c r="H19" s="34">
        <v>170.05</v>
      </c>
      <c r="I19" s="34">
        <v>165.07</v>
      </c>
      <c r="J19" s="34">
        <v>175.14</v>
      </c>
      <c r="K19" s="139">
        <v>4545</v>
      </c>
      <c r="L19" s="139">
        <v>3268835</v>
      </c>
      <c r="M19" s="80"/>
      <c r="N19" s="81"/>
      <c r="O19" s="81"/>
      <c r="P19" s="63"/>
      <c r="Q19" s="65"/>
    </row>
    <row r="20" spans="1:17" ht="14.5" x14ac:dyDescent="0.35">
      <c r="A20" s="34" t="s">
        <v>49</v>
      </c>
      <c r="B20" s="91">
        <v>2003</v>
      </c>
      <c r="C20" s="80"/>
      <c r="D20" s="81"/>
      <c r="E20" s="81"/>
      <c r="F20" s="63"/>
      <c r="G20" s="63"/>
      <c r="H20" s="34">
        <v>164.88</v>
      </c>
      <c r="I20" s="34">
        <v>160.02000000000001</v>
      </c>
      <c r="J20" s="34">
        <v>169.84</v>
      </c>
      <c r="K20" s="139">
        <v>4504</v>
      </c>
      <c r="L20" s="139">
        <v>3254514</v>
      </c>
      <c r="M20" s="80"/>
      <c r="N20" s="81"/>
      <c r="O20" s="81"/>
      <c r="P20" s="63"/>
      <c r="Q20" s="65"/>
    </row>
    <row r="21" spans="1:17" ht="14.5" x14ac:dyDescent="0.35">
      <c r="A21" s="34" t="s">
        <v>49</v>
      </c>
      <c r="B21" s="91">
        <v>2004</v>
      </c>
      <c r="C21" s="80"/>
      <c r="D21" s="81"/>
      <c r="E21" s="81"/>
      <c r="F21" s="63"/>
      <c r="G21" s="63"/>
      <c r="H21" s="34">
        <v>160.75</v>
      </c>
      <c r="I21" s="34">
        <v>156</v>
      </c>
      <c r="J21" s="34">
        <v>165.59</v>
      </c>
      <c r="K21" s="139">
        <v>4495</v>
      </c>
      <c r="L21" s="139">
        <v>3243705</v>
      </c>
      <c r="M21" s="80"/>
      <c r="N21" s="81"/>
      <c r="O21" s="81"/>
      <c r="P21" s="63"/>
      <c r="Q21" s="65"/>
    </row>
    <row r="22" spans="1:17" ht="14.5" x14ac:dyDescent="0.35">
      <c r="A22" s="34" t="s">
        <v>49</v>
      </c>
      <c r="B22" s="91">
        <v>2005</v>
      </c>
      <c r="C22" s="80"/>
      <c r="D22" s="81"/>
      <c r="E22" s="81"/>
      <c r="F22" s="63"/>
      <c r="G22" s="63"/>
      <c r="H22" s="34">
        <v>140.63</v>
      </c>
      <c r="I22" s="34">
        <v>136.22999999999999</v>
      </c>
      <c r="J22" s="34">
        <v>145.13</v>
      </c>
      <c r="K22" s="139">
        <v>4007</v>
      </c>
      <c r="L22" s="139">
        <v>3247643</v>
      </c>
      <c r="M22" s="80"/>
      <c r="N22" s="81"/>
      <c r="O22" s="81"/>
      <c r="P22" s="63"/>
      <c r="Q22" s="65"/>
    </row>
    <row r="23" spans="1:17" ht="14.5" x14ac:dyDescent="0.35">
      <c r="A23" s="34" t="s">
        <v>49</v>
      </c>
      <c r="B23" s="91">
        <v>2006</v>
      </c>
      <c r="C23" s="80"/>
      <c r="D23" s="81"/>
      <c r="E23" s="81"/>
      <c r="F23" s="63"/>
      <c r="G23" s="63"/>
      <c r="H23" s="34">
        <v>169.65</v>
      </c>
      <c r="I23" s="34">
        <v>164.84</v>
      </c>
      <c r="J23" s="34">
        <v>174.55</v>
      </c>
      <c r="K23" s="139">
        <v>4920</v>
      </c>
      <c r="L23" s="139">
        <v>3256538</v>
      </c>
      <c r="M23" s="80"/>
      <c r="N23" s="81"/>
      <c r="O23" s="81"/>
      <c r="P23" s="63"/>
      <c r="Q23" s="65"/>
    </row>
    <row r="24" spans="1:17" ht="14.5" x14ac:dyDescent="0.35">
      <c r="A24" s="34" t="s">
        <v>49</v>
      </c>
      <c r="B24" s="91">
        <v>2007</v>
      </c>
      <c r="C24" s="80"/>
      <c r="D24" s="81"/>
      <c r="E24" s="81"/>
      <c r="F24" s="63"/>
      <c r="G24" s="63"/>
      <c r="H24" s="34">
        <v>166.85</v>
      </c>
      <c r="I24" s="34">
        <v>162.16999999999999</v>
      </c>
      <c r="J24" s="34">
        <v>171.63</v>
      </c>
      <c r="K24" s="139">
        <v>5038</v>
      </c>
      <c r="L24" s="139">
        <v>3284416</v>
      </c>
      <c r="M24" s="80"/>
      <c r="N24" s="81"/>
      <c r="O24" s="81"/>
      <c r="P24" s="63"/>
      <c r="Q24" s="65"/>
    </row>
    <row r="25" spans="1:17" ht="14.5" x14ac:dyDescent="0.35">
      <c r="A25" s="34" t="s">
        <v>49</v>
      </c>
      <c r="B25" s="91">
        <v>2008</v>
      </c>
      <c r="C25" s="80"/>
      <c r="D25" s="81"/>
      <c r="E25" s="81"/>
      <c r="F25" s="63"/>
      <c r="G25" s="63"/>
      <c r="H25" s="34">
        <v>148.66</v>
      </c>
      <c r="I25" s="34">
        <v>144.31</v>
      </c>
      <c r="J25" s="34">
        <v>153.11000000000001</v>
      </c>
      <c r="K25" s="139">
        <v>4634</v>
      </c>
      <c r="L25" s="139">
        <v>3331457</v>
      </c>
      <c r="M25" s="80"/>
      <c r="N25" s="81"/>
      <c r="O25" s="81"/>
      <c r="P25" s="63"/>
      <c r="Q25" s="65"/>
    </row>
    <row r="26" spans="1:17" ht="14.5" x14ac:dyDescent="0.35">
      <c r="A26" s="34" t="s">
        <v>49</v>
      </c>
      <c r="B26" s="91">
        <v>2009</v>
      </c>
      <c r="C26" s="80"/>
      <c r="D26" s="81"/>
      <c r="E26" s="81"/>
      <c r="F26" s="63"/>
      <c r="G26" s="63"/>
      <c r="H26" s="34">
        <v>144.41</v>
      </c>
      <c r="I26" s="34">
        <v>140.21</v>
      </c>
      <c r="J26" s="34">
        <v>148.71</v>
      </c>
      <c r="K26" s="139">
        <v>4706</v>
      </c>
      <c r="L26" s="139">
        <v>3376072</v>
      </c>
      <c r="M26" s="80"/>
      <c r="N26" s="81"/>
      <c r="O26" s="81"/>
      <c r="P26" s="63"/>
      <c r="Q26" s="65"/>
    </row>
    <row r="27" spans="1:17" ht="14.5" x14ac:dyDescent="0.35">
      <c r="A27" s="34" t="s">
        <v>49</v>
      </c>
      <c r="B27" s="91">
        <v>2010</v>
      </c>
      <c r="C27" s="80"/>
      <c r="D27" s="81"/>
      <c r="E27" s="81"/>
      <c r="F27" s="63"/>
      <c r="G27" s="63"/>
      <c r="H27" s="34">
        <v>146.88</v>
      </c>
      <c r="I27" s="34">
        <v>142.68</v>
      </c>
      <c r="J27" s="34">
        <v>151.16999999999999</v>
      </c>
      <c r="K27" s="139">
        <v>4898</v>
      </c>
      <c r="L27" s="139">
        <v>3412231</v>
      </c>
      <c r="M27" s="80"/>
      <c r="N27" s="81"/>
      <c r="O27" s="81"/>
      <c r="P27" s="63"/>
      <c r="Q27" s="65"/>
    </row>
    <row r="28" spans="1:17" ht="14.5" x14ac:dyDescent="0.35">
      <c r="A28" s="34" t="s">
        <v>49</v>
      </c>
      <c r="B28" s="91">
        <v>2011</v>
      </c>
      <c r="C28" s="80"/>
      <c r="D28" s="81"/>
      <c r="E28" s="81"/>
      <c r="F28" s="63"/>
      <c r="G28" s="63"/>
      <c r="H28" s="34">
        <v>138.66</v>
      </c>
      <c r="I28" s="34">
        <v>134.66</v>
      </c>
      <c r="J28" s="34">
        <v>142.75</v>
      </c>
      <c r="K28" s="139">
        <v>4840</v>
      </c>
      <c r="L28" s="139">
        <v>3459401</v>
      </c>
      <c r="M28" s="80"/>
      <c r="N28" s="81"/>
      <c r="O28" s="81"/>
      <c r="P28" s="63"/>
      <c r="Q28" s="65"/>
    </row>
    <row r="29" spans="1:17" ht="14.5" x14ac:dyDescent="0.35">
      <c r="A29" s="34" t="s">
        <v>49</v>
      </c>
      <c r="B29" s="91">
        <v>2012</v>
      </c>
      <c r="C29" s="80"/>
      <c r="D29" s="81"/>
      <c r="E29" s="81"/>
      <c r="F29" s="63"/>
      <c r="G29" s="63"/>
      <c r="H29" s="34">
        <v>116.63</v>
      </c>
      <c r="I29" s="34">
        <v>113.02</v>
      </c>
      <c r="J29" s="34">
        <v>120.31</v>
      </c>
      <c r="K29" s="139">
        <v>4207</v>
      </c>
      <c r="L29" s="139">
        <v>3510796</v>
      </c>
      <c r="M29" s="80"/>
      <c r="N29" s="81"/>
      <c r="O29" s="81"/>
      <c r="P29" s="63"/>
      <c r="Q29" s="65"/>
    </row>
    <row r="30" spans="1:17" ht="14.5" x14ac:dyDescent="0.35">
      <c r="A30" s="34" t="s">
        <v>49</v>
      </c>
      <c r="B30" s="91">
        <v>2013</v>
      </c>
      <c r="C30" s="80"/>
      <c r="D30" s="81"/>
      <c r="E30" s="81"/>
      <c r="F30" s="63"/>
      <c r="G30" s="63"/>
      <c r="H30" s="34">
        <v>107.12</v>
      </c>
      <c r="I30" s="34">
        <v>103.73</v>
      </c>
      <c r="J30" s="34">
        <v>110.59</v>
      </c>
      <c r="K30" s="139">
        <v>4008</v>
      </c>
      <c r="L30" s="139">
        <v>3566502</v>
      </c>
      <c r="M30" s="80"/>
      <c r="N30" s="81"/>
      <c r="O30" s="81"/>
      <c r="P30" s="63"/>
      <c r="Q30" s="65"/>
    </row>
    <row r="31" spans="1:17" ht="14.5" x14ac:dyDescent="0.35">
      <c r="A31" s="34" t="s">
        <v>49</v>
      </c>
      <c r="B31" s="91">
        <v>2014</v>
      </c>
      <c r="C31" s="80"/>
      <c r="D31" s="81"/>
      <c r="E31" s="81"/>
      <c r="F31" s="63"/>
      <c r="G31" s="63"/>
      <c r="H31" s="34">
        <v>83.97</v>
      </c>
      <c r="I31" s="34">
        <v>81.02</v>
      </c>
      <c r="J31" s="34">
        <v>87</v>
      </c>
      <c r="K31" s="139">
        <v>3241</v>
      </c>
      <c r="L31" s="139">
        <v>3621752</v>
      </c>
      <c r="M31" s="80"/>
      <c r="N31" s="81"/>
      <c r="O31" s="81"/>
      <c r="P31" s="63"/>
      <c r="Q31" s="65"/>
    </row>
    <row r="32" spans="1:17" ht="14.5" x14ac:dyDescent="0.35">
      <c r="A32" s="34" t="s">
        <v>49</v>
      </c>
      <c r="B32" s="91">
        <v>2015</v>
      </c>
      <c r="C32" s="80"/>
      <c r="D32" s="81"/>
      <c r="E32" s="81"/>
      <c r="F32" s="63"/>
      <c r="G32" s="63"/>
      <c r="H32" s="34">
        <v>92.17</v>
      </c>
      <c r="I32" s="34">
        <v>89.11</v>
      </c>
      <c r="J32" s="34">
        <v>95.31</v>
      </c>
      <c r="K32" s="139">
        <v>3649</v>
      </c>
      <c r="L32" s="139">
        <v>3677301</v>
      </c>
      <c r="M32" s="80"/>
      <c r="N32" s="81"/>
      <c r="O32" s="81"/>
      <c r="P32" s="63"/>
      <c r="Q32" s="65"/>
    </row>
    <row r="33" spans="1:26" ht="14.5" x14ac:dyDescent="0.35">
      <c r="A33" s="34" t="s">
        <v>49</v>
      </c>
      <c r="B33" s="91">
        <v>2016</v>
      </c>
      <c r="C33" s="80"/>
      <c r="D33" s="81"/>
      <c r="E33" s="81"/>
      <c r="F33" s="63"/>
      <c r="G33" s="63"/>
      <c r="H33" s="34">
        <v>90.92</v>
      </c>
      <c r="I33" s="34">
        <v>87.92</v>
      </c>
      <c r="J33" s="34">
        <v>93.99</v>
      </c>
      <c r="K33" s="139">
        <v>3691</v>
      </c>
      <c r="L33" s="139">
        <v>3715385</v>
      </c>
      <c r="M33" s="80"/>
      <c r="N33" s="81"/>
      <c r="O33" s="81"/>
      <c r="P33" s="63"/>
      <c r="Q33" s="65"/>
    </row>
    <row r="34" spans="1:26" ht="14.5" x14ac:dyDescent="0.35">
      <c r="A34" s="34" t="s">
        <v>49</v>
      </c>
      <c r="B34" s="91">
        <v>2017</v>
      </c>
      <c r="C34" s="80"/>
      <c r="D34" s="81"/>
      <c r="E34" s="81"/>
      <c r="F34" s="63"/>
      <c r="G34" s="63"/>
      <c r="H34" s="34">
        <v>100.54</v>
      </c>
      <c r="I34" s="34">
        <v>97.43</v>
      </c>
      <c r="J34" s="34">
        <v>103.73</v>
      </c>
      <c r="K34" s="139">
        <v>4173</v>
      </c>
      <c r="L34" s="139">
        <v>3739379</v>
      </c>
      <c r="M34" s="80"/>
      <c r="N34" s="81"/>
      <c r="O34" s="81"/>
      <c r="P34" s="63"/>
      <c r="Q34" s="65"/>
    </row>
    <row r="35" spans="1:26" ht="14.5" x14ac:dyDescent="0.35">
      <c r="A35" s="34" t="s">
        <v>49</v>
      </c>
      <c r="B35" s="91">
        <v>2018</v>
      </c>
      <c r="C35" s="80"/>
      <c r="D35" s="81"/>
      <c r="E35" s="81"/>
      <c r="F35" s="63"/>
      <c r="G35" s="63"/>
      <c r="H35" s="34">
        <v>96.04</v>
      </c>
      <c r="I35" s="34">
        <v>93.03</v>
      </c>
      <c r="J35" s="34">
        <v>99.12</v>
      </c>
      <c r="K35" s="139">
        <v>4068</v>
      </c>
      <c r="L35" s="139">
        <v>3754531</v>
      </c>
      <c r="M35" s="80"/>
      <c r="N35" s="81"/>
      <c r="O35" s="81"/>
      <c r="P35" s="63"/>
      <c r="Q35" s="65"/>
    </row>
    <row r="36" spans="1:26" ht="14.5" x14ac:dyDescent="0.35">
      <c r="A36" s="34" t="s">
        <v>49</v>
      </c>
      <c r="B36" s="91">
        <v>2019</v>
      </c>
      <c r="C36" s="80"/>
      <c r="D36" s="81"/>
      <c r="E36" s="81"/>
      <c r="F36" s="63"/>
      <c r="G36" s="63"/>
      <c r="H36" s="34">
        <v>103.44</v>
      </c>
      <c r="I36" s="34">
        <v>100.37</v>
      </c>
      <c r="J36" s="34">
        <v>106.59</v>
      </c>
      <c r="K36" s="139">
        <v>4501</v>
      </c>
      <c r="L36" s="139">
        <v>3756746</v>
      </c>
      <c r="M36" s="80"/>
      <c r="N36" s="81"/>
      <c r="O36" s="81"/>
      <c r="P36" s="63"/>
      <c r="Q36" s="65"/>
    </row>
    <row r="37" spans="1:26" ht="14.5" x14ac:dyDescent="0.35">
      <c r="A37" s="34" t="s">
        <v>49</v>
      </c>
      <c r="B37" s="91">
        <v>2020</v>
      </c>
      <c r="C37" s="80"/>
      <c r="D37" s="81"/>
      <c r="E37" s="81"/>
      <c r="F37" s="63"/>
      <c r="G37" s="63"/>
      <c r="H37" s="34">
        <v>91.73</v>
      </c>
      <c r="I37" s="34">
        <v>88.86</v>
      </c>
      <c r="J37" s="34">
        <v>94.68</v>
      </c>
      <c r="K37" s="139">
        <v>4025</v>
      </c>
      <c r="L37" s="139">
        <v>3740835</v>
      </c>
      <c r="M37" s="80"/>
      <c r="N37" s="81"/>
      <c r="O37" s="81"/>
      <c r="P37" s="63"/>
      <c r="Q37" s="65"/>
    </row>
    <row r="38" spans="1:26" ht="14.5" x14ac:dyDescent="0.35">
      <c r="A38" s="34" t="s">
        <v>49</v>
      </c>
      <c r="B38" s="91">
        <v>2021</v>
      </c>
      <c r="C38" s="80"/>
      <c r="D38" s="81"/>
      <c r="E38" s="81"/>
      <c r="F38" s="63"/>
      <c r="G38" s="63"/>
      <c r="H38" s="34">
        <v>110.05</v>
      </c>
      <c r="I38" s="34">
        <v>106.93</v>
      </c>
      <c r="J38" s="34">
        <v>113.24</v>
      </c>
      <c r="K38" s="139">
        <v>4911</v>
      </c>
      <c r="L38" s="139">
        <v>3647993</v>
      </c>
      <c r="M38" s="80"/>
      <c r="N38" s="81"/>
      <c r="O38" s="81"/>
      <c r="P38" s="63"/>
      <c r="Q38" s="65"/>
    </row>
    <row r="39" spans="1:26" ht="14.5" x14ac:dyDescent="0.35">
      <c r="A39" s="34" t="s">
        <v>49</v>
      </c>
      <c r="B39" s="91">
        <v>2022</v>
      </c>
      <c r="C39" s="80"/>
      <c r="D39" s="81"/>
      <c r="E39" s="81"/>
      <c r="F39" s="63"/>
      <c r="G39" s="63"/>
      <c r="H39" s="34">
        <v>111.02</v>
      </c>
      <c r="I39" s="34">
        <v>107.93</v>
      </c>
      <c r="J39" s="34">
        <v>114.19</v>
      </c>
      <c r="K39" s="139">
        <v>5034</v>
      </c>
      <c r="L39" s="139">
        <v>3622402</v>
      </c>
      <c r="M39" s="80"/>
      <c r="N39" s="81"/>
      <c r="O39" s="81"/>
      <c r="P39" s="63"/>
      <c r="Q39" s="65"/>
    </row>
    <row r="40" spans="1:26" ht="14.5" x14ac:dyDescent="0.35">
      <c r="A40" s="34" t="s">
        <v>49</v>
      </c>
      <c r="B40" s="91" t="s">
        <v>114</v>
      </c>
      <c r="C40" s="80"/>
      <c r="D40" s="81"/>
      <c r="E40" s="81"/>
      <c r="F40" s="63"/>
      <c r="G40" s="63"/>
      <c r="H40" s="34">
        <v>102.6</v>
      </c>
      <c r="I40" s="34">
        <v>101.24</v>
      </c>
      <c r="J40" s="34">
        <v>103.98</v>
      </c>
      <c r="K40" s="139">
        <v>22539</v>
      </c>
      <c r="L40" s="139">
        <v>18522507</v>
      </c>
      <c r="M40" s="80"/>
      <c r="N40" s="81"/>
      <c r="O40" s="81"/>
      <c r="P40" s="63"/>
      <c r="Q40" s="65"/>
    </row>
    <row r="41" spans="1:26" ht="14.5" x14ac:dyDescent="0.35">
      <c r="A41" s="34" t="s">
        <v>107</v>
      </c>
      <c r="B41" s="91">
        <v>1988</v>
      </c>
      <c r="C41" s="80"/>
      <c r="D41" s="81"/>
      <c r="E41" s="81"/>
      <c r="F41" s="63"/>
      <c r="G41" s="63"/>
      <c r="H41" s="34" t="s">
        <v>215</v>
      </c>
      <c r="I41" s="34" t="s">
        <v>215</v>
      </c>
      <c r="J41" s="34" t="s">
        <v>215</v>
      </c>
      <c r="K41" s="34" t="s">
        <v>215</v>
      </c>
      <c r="L41" s="139">
        <v>12883</v>
      </c>
      <c r="M41" s="80"/>
      <c r="N41" s="81"/>
      <c r="O41" s="81"/>
      <c r="P41" s="63"/>
      <c r="Q41" s="65"/>
    </row>
    <row r="42" spans="1:26" ht="14.5" x14ac:dyDescent="0.35">
      <c r="A42" s="34" t="s">
        <v>107</v>
      </c>
      <c r="B42" s="91">
        <v>1989</v>
      </c>
      <c r="C42" s="80"/>
      <c r="D42" s="81"/>
      <c r="E42" s="81"/>
      <c r="F42" s="63"/>
      <c r="G42" s="63"/>
      <c r="H42" s="34" t="s">
        <v>215</v>
      </c>
      <c r="I42" s="34" t="s">
        <v>215</v>
      </c>
      <c r="J42" s="34" t="s">
        <v>215</v>
      </c>
      <c r="K42" s="34" t="s">
        <v>215</v>
      </c>
      <c r="L42" s="139">
        <v>13037</v>
      </c>
      <c r="M42" s="80"/>
      <c r="N42" s="81"/>
      <c r="O42" s="81"/>
      <c r="P42" s="63"/>
      <c r="Q42" s="65"/>
    </row>
    <row r="43" spans="1:26" ht="14.5" x14ac:dyDescent="0.35">
      <c r="A43" s="34" t="s">
        <v>107</v>
      </c>
      <c r="B43" s="91">
        <v>1990</v>
      </c>
      <c r="C43" s="80"/>
      <c r="D43" s="81"/>
      <c r="E43" s="81"/>
      <c r="F43" s="63"/>
      <c r="G43" s="63"/>
      <c r="H43" s="34" t="s">
        <v>215</v>
      </c>
      <c r="I43" s="34" t="s">
        <v>215</v>
      </c>
      <c r="J43" s="34" t="s">
        <v>215</v>
      </c>
      <c r="K43" s="34" t="s">
        <v>215</v>
      </c>
      <c r="L43" s="139">
        <v>13396</v>
      </c>
      <c r="M43" s="80"/>
      <c r="N43" s="81"/>
      <c r="O43" s="81"/>
      <c r="P43" s="63"/>
      <c r="Q43" s="65"/>
    </row>
    <row r="44" spans="1:26" ht="14.5" x14ac:dyDescent="0.35">
      <c r="A44" s="34" t="s">
        <v>107</v>
      </c>
      <c r="B44" s="91">
        <v>1991</v>
      </c>
      <c r="C44" s="80"/>
      <c r="D44" s="81"/>
      <c r="E44" s="81"/>
      <c r="F44" s="63"/>
      <c r="G44" s="63"/>
      <c r="H44" s="34" t="s">
        <v>215</v>
      </c>
      <c r="I44" s="34" t="s">
        <v>215</v>
      </c>
      <c r="J44" s="34" t="s">
        <v>215</v>
      </c>
      <c r="K44" s="34" t="s">
        <v>215</v>
      </c>
      <c r="L44" s="139">
        <v>13408</v>
      </c>
      <c r="M44" s="80"/>
      <c r="N44" s="81"/>
      <c r="O44" s="81"/>
      <c r="P44" s="63"/>
      <c r="Q44" s="65"/>
    </row>
    <row r="45" spans="1:26" ht="14.5" x14ac:dyDescent="0.35">
      <c r="A45" s="34" t="s">
        <v>107</v>
      </c>
      <c r="B45" s="91">
        <v>1992</v>
      </c>
      <c r="C45" s="80"/>
      <c r="D45" s="81"/>
      <c r="E45" s="81"/>
      <c r="F45" s="63"/>
      <c r="G45" s="63"/>
      <c r="H45" s="34" t="s">
        <v>215</v>
      </c>
      <c r="I45" s="34" t="s">
        <v>215</v>
      </c>
      <c r="J45" s="34" t="s">
        <v>215</v>
      </c>
      <c r="K45" s="34" t="s">
        <v>215</v>
      </c>
      <c r="L45" s="139">
        <v>13488</v>
      </c>
      <c r="M45" s="80"/>
      <c r="N45" s="81"/>
      <c r="O45" s="81"/>
      <c r="P45" s="63"/>
      <c r="Q45" s="65"/>
    </row>
    <row r="46" spans="1:26" ht="14.5" x14ac:dyDescent="0.35">
      <c r="A46" s="34" t="s">
        <v>107</v>
      </c>
      <c r="B46" s="91">
        <v>1993</v>
      </c>
      <c r="C46" s="80"/>
      <c r="D46" s="81"/>
      <c r="E46" s="81"/>
      <c r="F46" s="63"/>
      <c r="G46" s="63"/>
      <c r="H46" s="34" t="s">
        <v>215</v>
      </c>
      <c r="I46" s="34" t="s">
        <v>215</v>
      </c>
      <c r="J46" s="34" t="s">
        <v>215</v>
      </c>
      <c r="K46" s="34" t="s">
        <v>215</v>
      </c>
      <c r="L46" s="139">
        <v>13507</v>
      </c>
      <c r="M46" s="80"/>
      <c r="N46" s="81"/>
      <c r="O46" s="81"/>
      <c r="P46" s="63"/>
      <c r="Q46" s="65"/>
      <c r="Z46" s="8" t="s">
        <v>35</v>
      </c>
    </row>
    <row r="47" spans="1:26" ht="14.5" x14ac:dyDescent="0.35">
      <c r="A47" s="34" t="s">
        <v>107</v>
      </c>
      <c r="B47" s="91">
        <v>1994</v>
      </c>
      <c r="C47" s="80"/>
      <c r="D47" s="81"/>
      <c r="E47" s="81"/>
      <c r="F47" s="63"/>
      <c r="G47" s="63"/>
      <c r="H47" s="34" t="s">
        <v>215</v>
      </c>
      <c r="I47" s="34" t="s">
        <v>215</v>
      </c>
      <c r="J47" s="34" t="s">
        <v>215</v>
      </c>
      <c r="K47" s="34" t="s">
        <v>215</v>
      </c>
      <c r="L47" s="139">
        <v>13455</v>
      </c>
      <c r="M47" s="80"/>
      <c r="N47" s="81"/>
      <c r="O47" s="81"/>
      <c r="P47" s="63"/>
      <c r="Q47" s="65"/>
    </row>
    <row r="48" spans="1:26" ht="14.5" x14ac:dyDescent="0.35">
      <c r="A48" s="34" t="s">
        <v>107</v>
      </c>
      <c r="B48" s="91">
        <v>1995</v>
      </c>
      <c r="C48" s="80"/>
      <c r="D48" s="81"/>
      <c r="E48" s="81"/>
      <c r="F48" s="63"/>
      <c r="G48" s="63"/>
      <c r="H48" s="34" t="s">
        <v>215</v>
      </c>
      <c r="I48" s="34" t="s">
        <v>215</v>
      </c>
      <c r="J48" s="34" t="s">
        <v>215</v>
      </c>
      <c r="K48" s="34" t="s">
        <v>215</v>
      </c>
      <c r="L48" s="139">
        <v>13487</v>
      </c>
      <c r="M48" s="80"/>
      <c r="N48" s="81"/>
      <c r="O48" s="81"/>
      <c r="P48" s="63"/>
      <c r="Q48" s="65"/>
    </row>
    <row r="49" spans="1:17" ht="14.5" x14ac:dyDescent="0.35">
      <c r="A49" s="34" t="s">
        <v>107</v>
      </c>
      <c r="B49" s="91">
        <v>1996</v>
      </c>
      <c r="C49" s="80"/>
      <c r="D49" s="81"/>
      <c r="E49" s="81"/>
      <c r="F49" s="63"/>
      <c r="G49" s="63"/>
      <c r="H49" s="34" t="s">
        <v>215</v>
      </c>
      <c r="I49" s="34" t="s">
        <v>215</v>
      </c>
      <c r="J49" s="34" t="s">
        <v>215</v>
      </c>
      <c r="K49" s="34" t="s">
        <v>215</v>
      </c>
      <c r="L49" s="139">
        <v>13588</v>
      </c>
      <c r="M49" s="80"/>
      <c r="N49" s="81"/>
      <c r="O49" s="81"/>
      <c r="P49" s="63"/>
      <c r="Q49" s="65"/>
    </row>
    <row r="50" spans="1:17" ht="14.5" x14ac:dyDescent="0.35">
      <c r="A50" s="34" t="s">
        <v>107</v>
      </c>
      <c r="B50" s="91">
        <v>1997</v>
      </c>
      <c r="C50" s="80"/>
      <c r="D50" s="81"/>
      <c r="E50" s="81"/>
      <c r="F50" s="63"/>
      <c r="G50" s="63"/>
      <c r="H50" s="34" t="s">
        <v>215</v>
      </c>
      <c r="I50" s="34" t="s">
        <v>215</v>
      </c>
      <c r="J50" s="34" t="s">
        <v>215</v>
      </c>
      <c r="K50" s="34" t="s">
        <v>215</v>
      </c>
      <c r="L50" s="139">
        <v>13731</v>
      </c>
      <c r="M50" s="80"/>
      <c r="N50" s="81"/>
      <c r="O50" s="81"/>
      <c r="P50" s="63"/>
      <c r="Q50" s="65"/>
    </row>
    <row r="51" spans="1:17" ht="14.5" x14ac:dyDescent="0.35">
      <c r="A51" s="34" t="s">
        <v>107</v>
      </c>
      <c r="B51" s="91">
        <v>1998</v>
      </c>
      <c r="C51" s="80"/>
      <c r="D51" s="81"/>
      <c r="E51" s="81"/>
      <c r="F51" s="63"/>
      <c r="G51" s="63"/>
      <c r="H51" s="34" t="s">
        <v>215</v>
      </c>
      <c r="I51" s="34" t="s">
        <v>215</v>
      </c>
      <c r="J51" s="34" t="s">
        <v>215</v>
      </c>
      <c r="K51" s="34" t="s">
        <v>215</v>
      </c>
      <c r="L51" s="139">
        <v>13898</v>
      </c>
      <c r="M51" s="80"/>
      <c r="N51" s="81"/>
      <c r="O51" s="81"/>
      <c r="P51" s="63"/>
      <c r="Q51" s="65"/>
    </row>
    <row r="52" spans="1:17" ht="14.5" x14ac:dyDescent="0.35">
      <c r="A52" s="34" t="s">
        <v>107</v>
      </c>
      <c r="B52" s="91">
        <v>1999</v>
      </c>
      <c r="C52" s="80"/>
      <c r="D52" s="81"/>
      <c r="E52" s="81"/>
      <c r="F52" s="63"/>
      <c r="G52" s="63"/>
      <c r="H52" s="34" t="s">
        <v>215</v>
      </c>
      <c r="I52" s="34" t="s">
        <v>215</v>
      </c>
      <c r="J52" s="34" t="s">
        <v>215</v>
      </c>
      <c r="K52" s="34" t="s">
        <v>215</v>
      </c>
      <c r="L52" s="139">
        <v>14020</v>
      </c>
      <c r="M52" s="80"/>
      <c r="N52" s="81"/>
      <c r="O52" s="81"/>
      <c r="P52" s="63"/>
      <c r="Q52" s="65"/>
    </row>
    <row r="53" spans="1:17" ht="14.5" x14ac:dyDescent="0.35">
      <c r="A53" s="34" t="s">
        <v>107</v>
      </c>
      <c r="B53" s="91">
        <v>2000</v>
      </c>
      <c r="C53" s="80"/>
      <c r="D53" s="81"/>
      <c r="E53" s="81"/>
      <c r="F53" s="63"/>
      <c r="G53" s="63"/>
      <c r="H53" s="34" t="s">
        <v>215</v>
      </c>
      <c r="I53" s="34" t="s">
        <v>215</v>
      </c>
      <c r="J53" s="34" t="s">
        <v>215</v>
      </c>
      <c r="K53" s="34" t="s">
        <v>215</v>
      </c>
      <c r="L53" s="139">
        <v>14176</v>
      </c>
      <c r="M53" s="80"/>
      <c r="N53" s="81"/>
      <c r="O53" s="81"/>
      <c r="P53" s="63"/>
      <c r="Q53" s="65"/>
    </row>
    <row r="54" spans="1:17" ht="14.5" x14ac:dyDescent="0.35">
      <c r="A54" s="34" t="s">
        <v>107</v>
      </c>
      <c r="B54" s="91">
        <v>2001</v>
      </c>
      <c r="C54" s="80"/>
      <c r="D54" s="81"/>
      <c r="E54" s="81"/>
      <c r="F54" s="63"/>
      <c r="G54" s="63"/>
      <c r="H54" s="34" t="s">
        <v>215</v>
      </c>
      <c r="I54" s="34" t="s">
        <v>215</v>
      </c>
      <c r="J54" s="34" t="s">
        <v>215</v>
      </c>
      <c r="K54" s="34" t="s">
        <v>215</v>
      </c>
      <c r="L54" s="139">
        <v>13947</v>
      </c>
      <c r="M54" s="80"/>
      <c r="N54" s="81"/>
      <c r="O54" s="81"/>
      <c r="P54" s="63"/>
      <c r="Q54" s="65"/>
    </row>
    <row r="55" spans="1:17" ht="14.5" x14ac:dyDescent="0.35">
      <c r="A55" s="34" t="s">
        <v>107</v>
      </c>
      <c r="B55" s="91">
        <v>2002</v>
      </c>
      <c r="C55" s="80"/>
      <c r="D55" s="81"/>
      <c r="E55" s="81"/>
      <c r="F55" s="63"/>
      <c r="G55" s="63"/>
      <c r="H55" s="34" t="s">
        <v>215</v>
      </c>
      <c r="I55" s="34" t="s">
        <v>215</v>
      </c>
      <c r="J55" s="34" t="s">
        <v>215</v>
      </c>
      <c r="K55" s="34" t="s">
        <v>215</v>
      </c>
      <c r="L55" s="139">
        <v>13530</v>
      </c>
      <c r="M55" s="80"/>
      <c r="N55" s="81"/>
      <c r="O55" s="81"/>
      <c r="P55" s="63"/>
      <c r="Q55" s="65"/>
    </row>
    <row r="56" spans="1:17" ht="14.5" x14ac:dyDescent="0.35">
      <c r="A56" s="34" t="s">
        <v>107</v>
      </c>
      <c r="B56" s="91">
        <v>2003</v>
      </c>
      <c r="C56" s="80"/>
      <c r="D56" s="81"/>
      <c r="E56" s="81"/>
      <c r="F56" s="63"/>
      <c r="G56" s="63"/>
      <c r="H56" s="34" t="s">
        <v>215</v>
      </c>
      <c r="I56" s="34" t="s">
        <v>215</v>
      </c>
      <c r="J56" s="34" t="s">
        <v>215</v>
      </c>
      <c r="K56" s="34" t="s">
        <v>215</v>
      </c>
      <c r="L56" s="139">
        <v>13148</v>
      </c>
      <c r="M56" s="80"/>
      <c r="N56" s="81"/>
      <c r="O56" s="81"/>
      <c r="P56" s="63"/>
      <c r="Q56" s="65"/>
    </row>
    <row r="57" spans="1:17" ht="14.5" x14ac:dyDescent="0.35">
      <c r="A57" s="34" t="s">
        <v>107</v>
      </c>
      <c r="B57" s="91">
        <v>2004</v>
      </c>
      <c r="C57" s="80"/>
      <c r="D57" s="81"/>
      <c r="E57" s="81"/>
      <c r="F57" s="63"/>
      <c r="G57" s="63"/>
      <c r="H57" s="34" t="s">
        <v>215</v>
      </c>
      <c r="I57" s="34" t="s">
        <v>215</v>
      </c>
      <c r="J57" s="34" t="s">
        <v>215</v>
      </c>
      <c r="K57" s="34" t="s">
        <v>215</v>
      </c>
      <c r="L57" s="139">
        <v>12752</v>
      </c>
      <c r="M57" s="80"/>
      <c r="N57" s="81"/>
      <c r="O57" s="81"/>
      <c r="P57" s="63"/>
      <c r="Q57" s="65"/>
    </row>
    <row r="58" spans="1:17" ht="14.5" x14ac:dyDescent="0.35">
      <c r="A58" s="34" t="s">
        <v>107</v>
      </c>
      <c r="B58" s="91">
        <v>2005</v>
      </c>
      <c r="C58" s="80"/>
      <c r="D58" s="81"/>
      <c r="E58" s="81"/>
      <c r="F58" s="63"/>
      <c r="G58" s="63"/>
      <c r="H58" s="34" t="s">
        <v>215</v>
      </c>
      <c r="I58" s="34" t="s">
        <v>215</v>
      </c>
      <c r="J58" s="34" t="s">
        <v>215</v>
      </c>
      <c r="K58" s="34" t="s">
        <v>215</v>
      </c>
      <c r="L58" s="139">
        <v>12543</v>
      </c>
      <c r="M58" s="80"/>
      <c r="N58" s="81"/>
      <c r="O58" s="81"/>
      <c r="P58" s="63"/>
      <c r="Q58" s="65"/>
    </row>
    <row r="59" spans="1:17" ht="14.5" x14ac:dyDescent="0.35">
      <c r="A59" s="34" t="s">
        <v>107</v>
      </c>
      <c r="B59" s="91">
        <v>2006</v>
      </c>
      <c r="C59" s="80"/>
      <c r="D59" s="81"/>
      <c r="E59" s="81"/>
      <c r="F59" s="63"/>
      <c r="G59" s="63"/>
      <c r="H59" s="34" t="s">
        <v>215</v>
      </c>
      <c r="I59" s="34" t="s">
        <v>215</v>
      </c>
      <c r="J59" s="34" t="s">
        <v>215</v>
      </c>
      <c r="K59" s="34" t="s">
        <v>215</v>
      </c>
      <c r="L59" s="139">
        <v>12261</v>
      </c>
      <c r="M59" s="80"/>
      <c r="N59" s="81"/>
      <c r="O59" s="81"/>
      <c r="P59" s="63"/>
      <c r="Q59" s="65"/>
    </row>
    <row r="60" spans="1:17" ht="14.5" x14ac:dyDescent="0.35">
      <c r="A60" s="34" t="s">
        <v>107</v>
      </c>
      <c r="B60" s="91">
        <v>2007</v>
      </c>
      <c r="C60" s="80"/>
      <c r="D60" s="81"/>
      <c r="E60" s="81"/>
      <c r="F60" s="63"/>
      <c r="G60" s="63"/>
      <c r="H60" s="34" t="s">
        <v>215</v>
      </c>
      <c r="I60" s="34" t="s">
        <v>215</v>
      </c>
      <c r="J60" s="34" t="s">
        <v>215</v>
      </c>
      <c r="K60" s="34" t="s">
        <v>215</v>
      </c>
      <c r="L60" s="139">
        <v>12105</v>
      </c>
      <c r="M60" s="80"/>
      <c r="N60" s="81"/>
      <c r="O60" s="81"/>
      <c r="P60" s="63"/>
      <c r="Q60" s="65"/>
    </row>
    <row r="61" spans="1:17" ht="14.5" x14ac:dyDescent="0.35">
      <c r="A61" s="34" t="s">
        <v>107</v>
      </c>
      <c r="B61" s="91">
        <v>2008</v>
      </c>
      <c r="C61" s="80"/>
      <c r="D61" s="81"/>
      <c r="E61" s="81"/>
      <c r="F61" s="63"/>
      <c r="G61" s="63"/>
      <c r="H61" s="34" t="s">
        <v>215</v>
      </c>
      <c r="I61" s="34" t="s">
        <v>215</v>
      </c>
      <c r="J61" s="34" t="s">
        <v>215</v>
      </c>
      <c r="K61" s="34" t="s">
        <v>215</v>
      </c>
      <c r="L61" s="139">
        <v>11909</v>
      </c>
      <c r="M61" s="80"/>
      <c r="N61" s="81"/>
      <c r="O61" s="81"/>
      <c r="P61" s="63"/>
      <c r="Q61" s="65"/>
    </row>
    <row r="62" spans="1:17" ht="14.5" x14ac:dyDescent="0.35">
      <c r="A62" s="34" t="s">
        <v>107</v>
      </c>
      <c r="B62" s="91">
        <v>2009</v>
      </c>
      <c r="C62" s="80"/>
      <c r="D62" s="81"/>
      <c r="E62" s="81"/>
      <c r="F62" s="63"/>
      <c r="G62" s="63"/>
      <c r="H62" s="34" t="s">
        <v>215</v>
      </c>
      <c r="I62" s="34" t="s">
        <v>215</v>
      </c>
      <c r="J62" s="34" t="s">
        <v>215</v>
      </c>
      <c r="K62" s="34" t="s">
        <v>215</v>
      </c>
      <c r="L62" s="139">
        <v>11766</v>
      </c>
      <c r="M62" s="80"/>
      <c r="N62" s="81"/>
      <c r="O62" s="81"/>
      <c r="P62" s="63"/>
      <c r="Q62" s="65"/>
    </row>
    <row r="63" spans="1:17" ht="14.5" x14ac:dyDescent="0.35">
      <c r="A63" s="34" t="s">
        <v>107</v>
      </c>
      <c r="B63" s="91">
        <v>2010</v>
      </c>
      <c r="C63" s="80"/>
      <c r="D63" s="81"/>
      <c r="E63" s="81"/>
      <c r="F63" s="63"/>
      <c r="G63" s="63"/>
      <c r="H63" s="34" t="s">
        <v>215</v>
      </c>
      <c r="I63" s="34" t="s">
        <v>215</v>
      </c>
      <c r="J63" s="34" t="s">
        <v>215</v>
      </c>
      <c r="K63" s="34" t="s">
        <v>215</v>
      </c>
      <c r="L63" s="139">
        <v>11713</v>
      </c>
      <c r="M63" s="80"/>
      <c r="N63" s="81"/>
      <c r="O63" s="81"/>
      <c r="P63" s="63"/>
      <c r="Q63" s="65"/>
    </row>
    <row r="64" spans="1:17" ht="14.5" x14ac:dyDescent="0.35">
      <c r="A64" s="34" t="s">
        <v>107</v>
      </c>
      <c r="B64" s="91">
        <v>2011</v>
      </c>
      <c r="C64" s="80"/>
      <c r="D64" s="81"/>
      <c r="E64" s="81"/>
      <c r="F64" s="63"/>
      <c r="G64" s="63"/>
      <c r="H64" s="34" t="s">
        <v>215</v>
      </c>
      <c r="I64" s="34" t="s">
        <v>215</v>
      </c>
      <c r="J64" s="34" t="s">
        <v>215</v>
      </c>
      <c r="K64" s="34" t="s">
        <v>215</v>
      </c>
      <c r="L64" s="139">
        <v>11797</v>
      </c>
      <c r="M64" s="80"/>
      <c r="N64" s="81"/>
      <c r="O64" s="81"/>
      <c r="P64" s="63"/>
      <c r="Q64" s="65"/>
    </row>
    <row r="65" spans="1:17" ht="14.5" x14ac:dyDescent="0.35">
      <c r="A65" s="34" t="s">
        <v>107</v>
      </c>
      <c r="B65" s="91">
        <v>2012</v>
      </c>
      <c r="C65" s="80"/>
      <c r="D65" s="81"/>
      <c r="E65" s="81"/>
      <c r="F65" s="63"/>
      <c r="G65" s="63"/>
      <c r="H65" s="34" t="s">
        <v>215</v>
      </c>
      <c r="I65" s="34" t="s">
        <v>215</v>
      </c>
      <c r="J65" s="34" t="s">
        <v>215</v>
      </c>
      <c r="K65" s="34" t="s">
        <v>215</v>
      </c>
      <c r="L65" s="139">
        <v>11921</v>
      </c>
      <c r="M65" s="80"/>
      <c r="N65" s="81"/>
      <c r="O65" s="81"/>
      <c r="P65" s="63"/>
      <c r="Q65" s="65"/>
    </row>
    <row r="66" spans="1:17" ht="14.5" x14ac:dyDescent="0.35">
      <c r="A66" s="34" t="s">
        <v>107</v>
      </c>
      <c r="B66" s="91">
        <v>2013</v>
      </c>
      <c r="C66" s="80"/>
      <c r="D66" s="81"/>
      <c r="E66" s="81"/>
      <c r="F66" s="63"/>
      <c r="G66" s="63"/>
      <c r="H66" s="34" t="s">
        <v>215</v>
      </c>
      <c r="I66" s="34" t="s">
        <v>215</v>
      </c>
      <c r="J66" s="34" t="s">
        <v>215</v>
      </c>
      <c r="K66" s="34" t="s">
        <v>215</v>
      </c>
      <c r="L66" s="139">
        <v>12009</v>
      </c>
      <c r="M66" s="80"/>
      <c r="N66" s="81"/>
      <c r="O66" s="81"/>
      <c r="P66" s="63"/>
      <c r="Q66" s="65"/>
    </row>
    <row r="67" spans="1:17" ht="14.5" x14ac:dyDescent="0.35">
      <c r="A67" s="34" t="s">
        <v>107</v>
      </c>
      <c r="B67" s="91">
        <v>2014</v>
      </c>
      <c r="C67" s="80"/>
      <c r="D67" s="81"/>
      <c r="E67" s="81"/>
      <c r="F67" s="63"/>
      <c r="G67" s="63"/>
      <c r="H67" s="34" t="s">
        <v>215</v>
      </c>
      <c r="I67" s="34" t="s">
        <v>215</v>
      </c>
      <c r="J67" s="34" t="s">
        <v>215</v>
      </c>
      <c r="K67" s="34" t="s">
        <v>215</v>
      </c>
      <c r="L67" s="139">
        <v>12035</v>
      </c>
      <c r="M67" s="80"/>
      <c r="N67" s="81"/>
      <c r="O67" s="81"/>
      <c r="P67" s="63"/>
      <c r="Q67" s="65"/>
    </row>
    <row r="68" spans="1:17" ht="14.5" x14ac:dyDescent="0.35">
      <c r="A68" s="34" t="s">
        <v>107</v>
      </c>
      <c r="B68" s="91">
        <v>2015</v>
      </c>
      <c r="C68" s="80"/>
      <c r="D68" s="81"/>
      <c r="E68" s="81"/>
      <c r="F68" s="63"/>
      <c r="G68" s="63"/>
      <c r="H68" s="34" t="s">
        <v>215</v>
      </c>
      <c r="I68" s="34" t="s">
        <v>215</v>
      </c>
      <c r="J68" s="34" t="s">
        <v>215</v>
      </c>
      <c r="K68" s="34" t="s">
        <v>215</v>
      </c>
      <c r="L68" s="139">
        <v>12181</v>
      </c>
      <c r="M68" s="80"/>
      <c r="N68" s="81"/>
      <c r="O68" s="81"/>
      <c r="P68" s="63"/>
      <c r="Q68" s="65"/>
    </row>
    <row r="69" spans="1:17" ht="14.5" x14ac:dyDescent="0.35">
      <c r="A69" s="34" t="s">
        <v>107</v>
      </c>
      <c r="B69" s="91">
        <v>2016</v>
      </c>
      <c r="C69" s="80"/>
      <c r="D69" s="81"/>
      <c r="E69" s="81"/>
      <c r="F69" s="63"/>
      <c r="G69" s="63"/>
      <c r="H69" s="34" t="s">
        <v>215</v>
      </c>
      <c r="I69" s="34" t="s">
        <v>215</v>
      </c>
      <c r="J69" s="34" t="s">
        <v>215</v>
      </c>
      <c r="K69" s="34" t="s">
        <v>215</v>
      </c>
      <c r="L69" s="139">
        <v>12151</v>
      </c>
      <c r="M69" s="80"/>
      <c r="N69" s="81"/>
      <c r="O69" s="81"/>
      <c r="P69" s="63"/>
      <c r="Q69" s="65"/>
    </row>
    <row r="70" spans="1:17" ht="14.5" x14ac:dyDescent="0.35">
      <c r="A70" s="34" t="s">
        <v>107</v>
      </c>
      <c r="B70" s="91">
        <v>2017</v>
      </c>
      <c r="C70" s="80"/>
      <c r="D70" s="81"/>
      <c r="E70" s="81"/>
      <c r="F70" s="63"/>
      <c r="G70" s="63"/>
      <c r="H70" s="34" t="s">
        <v>215</v>
      </c>
      <c r="I70" s="34" t="s">
        <v>215</v>
      </c>
      <c r="J70" s="34" t="s">
        <v>215</v>
      </c>
      <c r="K70" s="34" t="s">
        <v>215</v>
      </c>
      <c r="L70" s="139">
        <v>12146</v>
      </c>
      <c r="M70" s="80"/>
      <c r="N70" s="81"/>
      <c r="O70" s="81"/>
      <c r="P70" s="63"/>
      <c r="Q70" s="65"/>
    </row>
    <row r="71" spans="1:17" ht="14.5" x14ac:dyDescent="0.35">
      <c r="A71" s="34" t="s">
        <v>107</v>
      </c>
      <c r="B71" s="91">
        <v>2018</v>
      </c>
      <c r="C71" s="80"/>
      <c r="D71" s="81"/>
      <c r="E71" s="81"/>
      <c r="F71" s="63"/>
      <c r="G71" s="63"/>
      <c r="H71" s="34" t="s">
        <v>215</v>
      </c>
      <c r="I71" s="34" t="s">
        <v>215</v>
      </c>
      <c r="J71" s="34" t="s">
        <v>215</v>
      </c>
      <c r="K71" s="34" t="s">
        <v>215</v>
      </c>
      <c r="L71" s="139">
        <v>12002</v>
      </c>
      <c r="M71" s="80"/>
      <c r="N71" s="81"/>
      <c r="O71" s="81"/>
      <c r="P71" s="63"/>
      <c r="Q71" s="65"/>
    </row>
    <row r="72" spans="1:17" ht="14.5" x14ac:dyDescent="0.35">
      <c r="A72" s="34" t="s">
        <v>107</v>
      </c>
      <c r="B72" s="91">
        <v>2019</v>
      </c>
      <c r="C72" s="80"/>
      <c r="D72" s="81"/>
      <c r="E72" s="81"/>
      <c r="F72" s="63"/>
      <c r="G72" s="63"/>
      <c r="H72" s="34" t="s">
        <v>215</v>
      </c>
      <c r="I72" s="34" t="s">
        <v>215</v>
      </c>
      <c r="J72" s="34" t="s">
        <v>215</v>
      </c>
      <c r="K72" s="34" t="s">
        <v>215</v>
      </c>
      <c r="L72" s="139">
        <v>11872</v>
      </c>
      <c r="M72" s="80"/>
      <c r="N72" s="81"/>
      <c r="O72" s="81"/>
      <c r="P72" s="63"/>
      <c r="Q72" s="65"/>
    </row>
    <row r="73" spans="1:17" ht="14.5" x14ac:dyDescent="0.35">
      <c r="A73" s="34" t="s">
        <v>107</v>
      </c>
      <c r="B73" s="91">
        <v>2020</v>
      </c>
      <c r="C73" s="80"/>
      <c r="D73" s="81"/>
      <c r="E73" s="81"/>
      <c r="F73" s="63"/>
      <c r="G73" s="63"/>
      <c r="H73" s="34" t="s">
        <v>215</v>
      </c>
      <c r="I73" s="34" t="s">
        <v>215</v>
      </c>
      <c r="J73" s="34" t="s">
        <v>215</v>
      </c>
      <c r="K73" s="34" t="s">
        <v>215</v>
      </c>
      <c r="L73" s="139">
        <v>11689</v>
      </c>
      <c r="M73" s="80"/>
      <c r="N73" s="81"/>
      <c r="O73" s="81"/>
      <c r="P73" s="63"/>
      <c r="Q73" s="65"/>
    </row>
    <row r="74" spans="1:17" ht="14.5" x14ac:dyDescent="0.35">
      <c r="A74" s="34" t="s">
        <v>107</v>
      </c>
      <c r="B74" s="91">
        <v>2021</v>
      </c>
      <c r="C74" s="80"/>
      <c r="D74" s="81"/>
      <c r="E74" s="81"/>
      <c r="F74" s="63"/>
      <c r="G74" s="63"/>
      <c r="H74" s="34" t="s">
        <v>215</v>
      </c>
      <c r="I74" s="34" t="s">
        <v>215</v>
      </c>
      <c r="J74" s="34" t="s">
        <v>215</v>
      </c>
      <c r="K74" s="34" t="s">
        <v>215</v>
      </c>
      <c r="L74" s="139">
        <v>11321</v>
      </c>
      <c r="M74" s="80"/>
      <c r="N74" s="81"/>
      <c r="O74" s="81"/>
      <c r="P74" s="63"/>
      <c r="Q74" s="65"/>
    </row>
    <row r="75" spans="1:17" ht="14.5" x14ac:dyDescent="0.35">
      <c r="A75" s="34" t="s">
        <v>107</v>
      </c>
      <c r="B75" s="91">
        <v>2022</v>
      </c>
      <c r="C75" s="80"/>
      <c r="D75" s="81"/>
      <c r="E75" s="81"/>
      <c r="F75" s="63"/>
      <c r="G75" s="63"/>
      <c r="H75" s="34" t="s">
        <v>215</v>
      </c>
      <c r="I75" s="34" t="s">
        <v>215</v>
      </c>
      <c r="J75" s="34" t="s">
        <v>215</v>
      </c>
      <c r="K75" s="34" t="s">
        <v>215</v>
      </c>
      <c r="L75" s="139">
        <v>11299</v>
      </c>
      <c r="M75" s="80"/>
      <c r="N75" s="81"/>
      <c r="O75" s="81"/>
      <c r="P75" s="63"/>
      <c r="Q75" s="65"/>
    </row>
    <row r="76" spans="1:17" ht="14.5" x14ac:dyDescent="0.35">
      <c r="A76" s="34" t="s">
        <v>107</v>
      </c>
      <c r="B76" s="91" t="s">
        <v>114</v>
      </c>
      <c r="C76" s="80"/>
      <c r="D76" s="81"/>
      <c r="E76" s="81"/>
      <c r="F76" s="63"/>
      <c r="G76" s="63"/>
      <c r="H76" s="34">
        <v>125.42</v>
      </c>
      <c r="I76" s="34">
        <v>99.47</v>
      </c>
      <c r="J76" s="34">
        <v>156.38999999999999</v>
      </c>
      <c r="K76" s="34">
        <v>87</v>
      </c>
      <c r="L76" s="139">
        <v>58183</v>
      </c>
      <c r="M76" s="80"/>
      <c r="N76" s="81"/>
      <c r="O76" s="81"/>
      <c r="P76" s="63"/>
      <c r="Q76" s="65"/>
    </row>
    <row r="77" spans="1:17" ht="14.5" x14ac:dyDescent="0.35">
      <c r="A77" s="34" t="s">
        <v>115</v>
      </c>
      <c r="B77" s="91">
        <v>1988</v>
      </c>
      <c r="C77" s="80"/>
      <c r="D77" s="81"/>
      <c r="E77" s="81"/>
      <c r="F77" s="63"/>
      <c r="G77" s="63"/>
      <c r="H77" s="34">
        <v>72.739999999999995</v>
      </c>
      <c r="I77" s="34">
        <v>59.98</v>
      </c>
      <c r="J77" s="34">
        <v>87.08</v>
      </c>
      <c r="K77" s="34">
        <v>138</v>
      </c>
      <c r="L77" s="139">
        <v>389822</v>
      </c>
      <c r="M77" s="80"/>
      <c r="N77" s="81"/>
      <c r="O77" s="81"/>
      <c r="P77" s="63"/>
      <c r="Q77" s="65"/>
    </row>
    <row r="78" spans="1:17" ht="14.5" x14ac:dyDescent="0.35">
      <c r="A78" s="34" t="s">
        <v>115</v>
      </c>
      <c r="B78" s="91">
        <v>1989</v>
      </c>
      <c r="C78" s="80"/>
      <c r="D78" s="81"/>
      <c r="E78" s="81"/>
      <c r="F78" s="63"/>
      <c r="G78" s="63"/>
      <c r="H78" s="34">
        <v>76.84</v>
      </c>
      <c r="I78" s="34">
        <v>64.66</v>
      </c>
      <c r="J78" s="34">
        <v>90.4</v>
      </c>
      <c r="K78" s="34">
        <v>164</v>
      </c>
      <c r="L78" s="139">
        <v>411290</v>
      </c>
      <c r="M78" s="80"/>
      <c r="N78" s="81"/>
      <c r="O78" s="81"/>
      <c r="P78" s="63"/>
      <c r="Q78" s="65"/>
    </row>
    <row r="79" spans="1:17" ht="14.5" x14ac:dyDescent="0.35">
      <c r="A79" s="34" t="s">
        <v>115</v>
      </c>
      <c r="B79" s="91">
        <v>1990</v>
      </c>
      <c r="C79" s="80"/>
      <c r="D79" s="81"/>
      <c r="E79" s="81"/>
      <c r="F79" s="63"/>
      <c r="G79" s="63"/>
      <c r="H79" s="34">
        <v>79.099999999999994</v>
      </c>
      <c r="I79" s="34">
        <v>67.09</v>
      </c>
      <c r="J79" s="34">
        <v>92.41</v>
      </c>
      <c r="K79" s="34">
        <v>178</v>
      </c>
      <c r="L79" s="139">
        <v>432820</v>
      </c>
      <c r="M79" s="80"/>
      <c r="N79" s="81"/>
      <c r="O79" s="81"/>
      <c r="P79" s="63"/>
      <c r="Q79" s="65"/>
    </row>
    <row r="80" spans="1:17" ht="14.5" x14ac:dyDescent="0.35">
      <c r="A80" s="34" t="s">
        <v>115</v>
      </c>
      <c r="B80" s="91">
        <v>1991</v>
      </c>
      <c r="C80" s="80"/>
      <c r="D80" s="81"/>
      <c r="E80" s="81"/>
      <c r="F80" s="63"/>
      <c r="G80" s="63"/>
      <c r="H80" s="34">
        <v>85.92</v>
      </c>
      <c r="I80" s="34">
        <v>74.349999999999994</v>
      </c>
      <c r="J80" s="34">
        <v>98.61</v>
      </c>
      <c r="K80" s="34">
        <v>220</v>
      </c>
      <c r="L80" s="139">
        <v>457096</v>
      </c>
      <c r="M80" s="80"/>
      <c r="N80" s="81"/>
      <c r="O80" s="81"/>
      <c r="P80" s="63"/>
      <c r="Q80" s="65"/>
    </row>
    <row r="81" spans="1:17" ht="14.5" x14ac:dyDescent="0.35">
      <c r="A81" s="34" t="s">
        <v>115</v>
      </c>
      <c r="B81" s="91">
        <v>1992</v>
      </c>
      <c r="C81" s="80"/>
      <c r="D81" s="81"/>
      <c r="E81" s="81"/>
      <c r="F81" s="63"/>
      <c r="G81" s="63"/>
      <c r="H81" s="34">
        <v>105.77</v>
      </c>
      <c r="I81" s="34">
        <v>93.23</v>
      </c>
      <c r="J81" s="34">
        <v>119.37</v>
      </c>
      <c r="K81" s="34">
        <v>287</v>
      </c>
      <c r="L81" s="139">
        <v>481809</v>
      </c>
      <c r="M81" s="80"/>
      <c r="N81" s="81"/>
      <c r="O81" s="81"/>
      <c r="P81" s="63"/>
      <c r="Q81" s="65"/>
    </row>
    <row r="82" spans="1:17" ht="14.5" x14ac:dyDescent="0.35">
      <c r="A82" s="34" t="s">
        <v>115</v>
      </c>
      <c r="B82" s="91">
        <v>1993</v>
      </c>
      <c r="C82" s="80"/>
      <c r="D82" s="81"/>
      <c r="E82" s="81"/>
      <c r="F82" s="63"/>
      <c r="G82" s="63"/>
      <c r="H82" s="34">
        <v>115.89</v>
      </c>
      <c r="I82" s="34">
        <v>103.46</v>
      </c>
      <c r="J82" s="34">
        <v>129.28</v>
      </c>
      <c r="K82" s="34">
        <v>350</v>
      </c>
      <c r="L82" s="139">
        <v>505701</v>
      </c>
      <c r="M82" s="80"/>
      <c r="N82" s="81"/>
      <c r="O82" s="81"/>
      <c r="P82" s="63"/>
      <c r="Q82" s="65"/>
    </row>
    <row r="83" spans="1:17" ht="14.5" x14ac:dyDescent="0.35">
      <c r="A83" s="34" t="s">
        <v>115</v>
      </c>
      <c r="B83" s="91">
        <v>1994</v>
      </c>
      <c r="C83" s="80"/>
      <c r="D83" s="81"/>
      <c r="E83" s="81"/>
      <c r="F83" s="63"/>
      <c r="G83" s="63"/>
      <c r="H83" s="34">
        <v>113.05</v>
      </c>
      <c r="I83" s="34">
        <v>101.32</v>
      </c>
      <c r="J83" s="34">
        <v>125.66</v>
      </c>
      <c r="K83" s="34">
        <v>369</v>
      </c>
      <c r="L83" s="139">
        <v>525630</v>
      </c>
      <c r="M83" s="80"/>
      <c r="N83" s="81"/>
      <c r="O83" s="81"/>
      <c r="P83" s="63"/>
      <c r="Q83" s="65"/>
    </row>
    <row r="84" spans="1:17" ht="14.5" x14ac:dyDescent="0.35">
      <c r="A84" s="34" t="s">
        <v>115</v>
      </c>
      <c r="B84" s="91">
        <v>1995</v>
      </c>
      <c r="C84" s="80"/>
      <c r="D84" s="81"/>
      <c r="E84" s="81"/>
      <c r="F84" s="63"/>
      <c r="G84" s="63"/>
      <c r="H84" s="34">
        <v>99.84</v>
      </c>
      <c r="I84" s="34">
        <v>89.29</v>
      </c>
      <c r="J84" s="34">
        <v>111.21</v>
      </c>
      <c r="K84" s="34">
        <v>350</v>
      </c>
      <c r="L84" s="139">
        <v>547305</v>
      </c>
      <c r="M84" s="80"/>
      <c r="N84" s="81"/>
      <c r="O84" s="81"/>
      <c r="P84" s="63"/>
      <c r="Q84" s="65"/>
    </row>
    <row r="85" spans="1:17" ht="14.5" x14ac:dyDescent="0.35">
      <c r="A85" s="34" t="s">
        <v>115</v>
      </c>
      <c r="B85" s="91">
        <v>1996</v>
      </c>
      <c r="C85" s="80"/>
      <c r="D85" s="81"/>
      <c r="E85" s="81"/>
      <c r="F85" s="63"/>
      <c r="G85" s="63"/>
      <c r="H85" s="34">
        <v>97.71</v>
      </c>
      <c r="I85" s="34">
        <v>87.57</v>
      </c>
      <c r="J85" s="34">
        <v>108.62</v>
      </c>
      <c r="K85" s="34">
        <v>364</v>
      </c>
      <c r="L85" s="139">
        <v>569313</v>
      </c>
      <c r="M85" s="80"/>
      <c r="N85" s="81"/>
      <c r="O85" s="81"/>
      <c r="P85" s="63"/>
      <c r="Q85" s="65"/>
    </row>
    <row r="86" spans="1:17" ht="14.5" x14ac:dyDescent="0.35">
      <c r="A86" s="34" t="s">
        <v>115</v>
      </c>
      <c r="B86" s="91">
        <v>1997</v>
      </c>
      <c r="C86" s="80"/>
      <c r="D86" s="81"/>
      <c r="E86" s="81"/>
      <c r="F86" s="63"/>
      <c r="G86" s="63"/>
      <c r="H86" s="34">
        <v>92.54</v>
      </c>
      <c r="I86" s="34">
        <v>83.09</v>
      </c>
      <c r="J86" s="34">
        <v>102.72</v>
      </c>
      <c r="K86" s="34">
        <v>368</v>
      </c>
      <c r="L86" s="139">
        <v>593239</v>
      </c>
      <c r="M86" s="80"/>
      <c r="N86" s="81"/>
      <c r="O86" s="81"/>
      <c r="P86" s="63"/>
      <c r="Q86" s="65"/>
    </row>
    <row r="87" spans="1:17" ht="14.5" x14ac:dyDescent="0.35">
      <c r="A87" s="34" t="s">
        <v>115</v>
      </c>
      <c r="B87" s="91">
        <v>1998</v>
      </c>
      <c r="C87" s="80"/>
      <c r="D87" s="81"/>
      <c r="E87" s="81"/>
      <c r="F87" s="63"/>
      <c r="G87" s="63"/>
      <c r="H87" s="34">
        <v>97.34</v>
      </c>
      <c r="I87" s="34">
        <v>87.82</v>
      </c>
      <c r="J87" s="34">
        <v>107.53</v>
      </c>
      <c r="K87" s="34">
        <v>407</v>
      </c>
      <c r="L87" s="139">
        <v>615127</v>
      </c>
      <c r="M87" s="80"/>
      <c r="N87" s="81"/>
      <c r="O87" s="81"/>
      <c r="P87" s="63"/>
      <c r="Q87" s="65"/>
    </row>
    <row r="88" spans="1:17" ht="14.5" x14ac:dyDescent="0.35">
      <c r="A88" s="34" t="s">
        <v>115</v>
      </c>
      <c r="B88" s="91">
        <v>1999</v>
      </c>
      <c r="C88" s="80"/>
      <c r="D88" s="81"/>
      <c r="E88" s="81"/>
      <c r="F88" s="63"/>
      <c r="G88" s="63"/>
      <c r="H88" s="34">
        <v>108.84</v>
      </c>
      <c r="I88" s="34">
        <v>99.08</v>
      </c>
      <c r="J88" s="34">
        <v>119.25</v>
      </c>
      <c r="K88" s="34">
        <v>481</v>
      </c>
      <c r="L88" s="139">
        <v>636718</v>
      </c>
      <c r="M88" s="80"/>
      <c r="N88" s="81"/>
      <c r="O88" s="81"/>
      <c r="P88" s="63"/>
      <c r="Q88" s="65"/>
    </row>
    <row r="89" spans="1:17" ht="14.5" x14ac:dyDescent="0.35">
      <c r="A89" s="34" t="s">
        <v>115</v>
      </c>
      <c r="B89" s="91">
        <v>2000</v>
      </c>
      <c r="C89" s="80"/>
      <c r="D89" s="81"/>
      <c r="E89" s="81"/>
      <c r="F89" s="63"/>
      <c r="G89" s="63"/>
      <c r="H89" s="34">
        <v>97.4</v>
      </c>
      <c r="I89" s="34">
        <v>88.45</v>
      </c>
      <c r="J89" s="34">
        <v>106.96</v>
      </c>
      <c r="K89" s="34">
        <v>452</v>
      </c>
      <c r="L89" s="139">
        <v>658982</v>
      </c>
      <c r="M89" s="80"/>
      <c r="N89" s="81"/>
      <c r="O89" s="81"/>
      <c r="P89" s="63"/>
      <c r="Q89" s="65"/>
    </row>
    <row r="90" spans="1:17" ht="14.5" x14ac:dyDescent="0.35">
      <c r="A90" s="34" t="s">
        <v>115</v>
      </c>
      <c r="B90" s="91">
        <v>2001</v>
      </c>
      <c r="C90" s="80"/>
      <c r="D90" s="81"/>
      <c r="E90" s="81"/>
      <c r="F90" s="63"/>
      <c r="G90" s="63"/>
      <c r="H90" s="34">
        <v>105.31</v>
      </c>
      <c r="I90" s="34">
        <v>96.23</v>
      </c>
      <c r="J90" s="34">
        <v>114.97</v>
      </c>
      <c r="K90" s="34">
        <v>516</v>
      </c>
      <c r="L90" s="139">
        <v>688586</v>
      </c>
      <c r="M90" s="80"/>
      <c r="N90" s="81"/>
      <c r="O90" s="81"/>
      <c r="P90" s="63"/>
      <c r="Q90" s="65"/>
    </row>
    <row r="91" spans="1:17" ht="14.5" x14ac:dyDescent="0.35">
      <c r="A91" s="34" t="s">
        <v>115</v>
      </c>
      <c r="B91" s="91">
        <v>2002</v>
      </c>
      <c r="C91" s="80"/>
      <c r="D91" s="81"/>
      <c r="E91" s="81"/>
      <c r="F91" s="63"/>
      <c r="G91" s="63"/>
      <c r="H91" s="34">
        <v>114.57</v>
      </c>
      <c r="I91" s="34">
        <v>105.29</v>
      </c>
      <c r="J91" s="34">
        <v>124.41</v>
      </c>
      <c r="K91" s="34">
        <v>585</v>
      </c>
      <c r="L91" s="139">
        <v>702336</v>
      </c>
      <c r="M91" s="80"/>
      <c r="N91" s="81"/>
      <c r="O91" s="81"/>
      <c r="P91" s="63"/>
      <c r="Q91" s="65"/>
    </row>
    <row r="92" spans="1:17" ht="14.5" x14ac:dyDescent="0.35">
      <c r="A92" s="34" t="s">
        <v>115</v>
      </c>
      <c r="B92" s="91">
        <v>2003</v>
      </c>
      <c r="C92" s="80"/>
      <c r="D92" s="81"/>
      <c r="E92" s="81"/>
      <c r="F92" s="63"/>
      <c r="G92" s="63"/>
      <c r="H92" s="34">
        <v>109.03</v>
      </c>
      <c r="I92" s="34">
        <v>100.19</v>
      </c>
      <c r="J92" s="34">
        <v>118.41</v>
      </c>
      <c r="K92" s="34">
        <v>582</v>
      </c>
      <c r="L92" s="139">
        <v>713449</v>
      </c>
      <c r="M92" s="80"/>
      <c r="N92" s="81"/>
      <c r="O92" s="81"/>
      <c r="P92" s="63"/>
      <c r="Q92" s="65"/>
    </row>
    <row r="93" spans="1:17" ht="14.5" x14ac:dyDescent="0.35">
      <c r="A93" s="34" t="s">
        <v>115</v>
      </c>
      <c r="B93" s="91">
        <v>2004</v>
      </c>
      <c r="C93" s="80"/>
      <c r="D93" s="81"/>
      <c r="E93" s="81"/>
      <c r="F93" s="63"/>
      <c r="G93" s="63"/>
      <c r="H93" s="34">
        <v>96.18</v>
      </c>
      <c r="I93" s="34">
        <v>88.13</v>
      </c>
      <c r="J93" s="34">
        <v>104.73</v>
      </c>
      <c r="K93" s="34">
        <v>543</v>
      </c>
      <c r="L93" s="139">
        <v>723143</v>
      </c>
      <c r="M93" s="80"/>
      <c r="N93" s="81"/>
      <c r="O93" s="81"/>
      <c r="P93" s="63"/>
      <c r="Q93" s="65"/>
    </row>
    <row r="94" spans="1:17" ht="14.5" x14ac:dyDescent="0.35">
      <c r="A94" s="34" t="s">
        <v>115</v>
      </c>
      <c r="B94" s="91">
        <v>2005</v>
      </c>
      <c r="C94" s="80"/>
      <c r="D94" s="81"/>
      <c r="E94" s="81"/>
      <c r="F94" s="63"/>
      <c r="G94" s="63"/>
      <c r="H94" s="34">
        <v>90.93</v>
      </c>
      <c r="I94" s="34">
        <v>83.23</v>
      </c>
      <c r="J94" s="34">
        <v>99.11</v>
      </c>
      <c r="K94" s="34">
        <v>532</v>
      </c>
      <c r="L94" s="139">
        <v>736513</v>
      </c>
      <c r="M94" s="80"/>
      <c r="N94" s="81"/>
      <c r="O94" s="81"/>
      <c r="P94" s="63"/>
      <c r="Q94" s="65"/>
    </row>
    <row r="95" spans="1:17" ht="14.5" x14ac:dyDescent="0.35">
      <c r="A95" s="34" t="s">
        <v>115</v>
      </c>
      <c r="B95" s="91">
        <v>2006</v>
      </c>
      <c r="C95" s="80"/>
      <c r="D95" s="81"/>
      <c r="E95" s="81"/>
      <c r="F95" s="63"/>
      <c r="G95" s="63"/>
      <c r="H95" s="34">
        <v>96.45</v>
      </c>
      <c r="I95" s="34">
        <v>88.67</v>
      </c>
      <c r="J95" s="34">
        <v>104.7</v>
      </c>
      <c r="K95" s="34">
        <v>587</v>
      </c>
      <c r="L95" s="139">
        <v>750770</v>
      </c>
      <c r="M95" s="80"/>
      <c r="N95" s="81"/>
      <c r="O95" s="81"/>
      <c r="P95" s="63"/>
      <c r="Q95" s="65"/>
    </row>
    <row r="96" spans="1:17" ht="14.5" x14ac:dyDescent="0.35">
      <c r="A96" s="34" t="s">
        <v>115</v>
      </c>
      <c r="B96" s="91">
        <v>2007</v>
      </c>
      <c r="C96" s="80"/>
      <c r="D96" s="81"/>
      <c r="E96" s="81"/>
      <c r="F96" s="63"/>
      <c r="G96" s="63"/>
      <c r="H96" s="34">
        <v>105.79</v>
      </c>
      <c r="I96" s="34">
        <v>97.82</v>
      </c>
      <c r="J96" s="34">
        <v>114.2</v>
      </c>
      <c r="K96" s="34">
        <v>674</v>
      </c>
      <c r="L96" s="139">
        <v>768166</v>
      </c>
      <c r="M96" s="80"/>
      <c r="N96" s="81"/>
      <c r="O96" s="81"/>
      <c r="P96" s="63"/>
      <c r="Q96" s="65"/>
    </row>
    <row r="97" spans="1:17" ht="14.5" x14ac:dyDescent="0.35">
      <c r="A97" s="34" t="s">
        <v>115</v>
      </c>
      <c r="B97" s="91">
        <v>2008</v>
      </c>
      <c r="C97" s="80"/>
      <c r="D97" s="81"/>
      <c r="E97" s="81"/>
      <c r="F97" s="63"/>
      <c r="G97" s="63"/>
      <c r="H97" s="34">
        <v>90.43</v>
      </c>
      <c r="I97" s="34">
        <v>83.25</v>
      </c>
      <c r="J97" s="34">
        <v>98.05</v>
      </c>
      <c r="K97" s="34">
        <v>608</v>
      </c>
      <c r="L97" s="139">
        <v>789674</v>
      </c>
      <c r="M97" s="80"/>
      <c r="N97" s="81"/>
      <c r="O97" s="81"/>
      <c r="P97" s="63"/>
      <c r="Q97" s="65"/>
    </row>
    <row r="98" spans="1:17" ht="14.5" x14ac:dyDescent="0.35">
      <c r="A98" s="34" t="s">
        <v>115</v>
      </c>
      <c r="B98" s="91">
        <v>2009</v>
      </c>
      <c r="C98" s="80"/>
      <c r="D98" s="81"/>
      <c r="E98" s="81"/>
      <c r="F98" s="63"/>
      <c r="G98" s="63"/>
      <c r="H98" s="34">
        <v>93.77</v>
      </c>
      <c r="I98" s="34">
        <v>86.65</v>
      </c>
      <c r="J98" s="34">
        <v>101.3</v>
      </c>
      <c r="K98" s="34">
        <v>667</v>
      </c>
      <c r="L98" s="139">
        <v>807942</v>
      </c>
      <c r="M98" s="80"/>
      <c r="N98" s="81"/>
      <c r="O98" s="81"/>
      <c r="P98" s="63"/>
      <c r="Q98" s="65"/>
    </row>
    <row r="99" spans="1:17" ht="14.5" x14ac:dyDescent="0.35">
      <c r="A99" s="34" t="s">
        <v>115</v>
      </c>
      <c r="B99" s="91">
        <v>2010</v>
      </c>
      <c r="C99" s="80"/>
      <c r="D99" s="81"/>
      <c r="E99" s="81"/>
      <c r="F99" s="63"/>
      <c r="G99" s="63"/>
      <c r="H99" s="34">
        <v>90.94</v>
      </c>
      <c r="I99" s="34">
        <v>84.09</v>
      </c>
      <c r="J99" s="34">
        <v>98.19</v>
      </c>
      <c r="K99" s="34">
        <v>681</v>
      </c>
      <c r="L99" s="139">
        <v>825094</v>
      </c>
      <c r="M99" s="80"/>
      <c r="N99" s="81"/>
      <c r="O99" s="81"/>
      <c r="P99" s="63"/>
      <c r="Q99" s="65"/>
    </row>
    <row r="100" spans="1:17" ht="14.5" x14ac:dyDescent="0.35">
      <c r="A100" s="34" t="s">
        <v>115</v>
      </c>
      <c r="B100" s="91">
        <v>2011</v>
      </c>
      <c r="C100" s="80"/>
      <c r="D100" s="81"/>
      <c r="E100" s="81"/>
      <c r="F100" s="63"/>
      <c r="G100" s="63"/>
      <c r="H100" s="34">
        <v>85.09</v>
      </c>
      <c r="I100" s="34">
        <v>78.62</v>
      </c>
      <c r="J100" s="34">
        <v>91.95</v>
      </c>
      <c r="K100" s="34">
        <v>668</v>
      </c>
      <c r="L100" s="139">
        <v>849842</v>
      </c>
      <c r="M100" s="80"/>
      <c r="N100" s="81"/>
      <c r="O100" s="81"/>
      <c r="P100" s="63"/>
      <c r="Q100" s="65"/>
    </row>
    <row r="101" spans="1:17" ht="14.5" x14ac:dyDescent="0.35">
      <c r="A101" s="34" t="s">
        <v>115</v>
      </c>
      <c r="B101" s="91">
        <v>2012</v>
      </c>
      <c r="C101" s="80"/>
      <c r="D101" s="81"/>
      <c r="E101" s="81"/>
      <c r="F101" s="63"/>
      <c r="G101" s="63"/>
      <c r="H101" s="34">
        <v>77.95</v>
      </c>
      <c r="I101" s="34">
        <v>71.92</v>
      </c>
      <c r="J101" s="34">
        <v>84.35</v>
      </c>
      <c r="K101" s="34">
        <v>646</v>
      </c>
      <c r="L101" s="139">
        <v>876390</v>
      </c>
      <c r="M101" s="80"/>
      <c r="N101" s="81"/>
      <c r="O101" s="81"/>
      <c r="P101" s="63"/>
      <c r="Q101" s="65"/>
    </row>
    <row r="102" spans="1:17" ht="14.5" x14ac:dyDescent="0.35">
      <c r="A102" s="34" t="s">
        <v>115</v>
      </c>
      <c r="B102" s="91">
        <v>2013</v>
      </c>
      <c r="C102" s="80"/>
      <c r="D102" s="81"/>
      <c r="E102" s="81"/>
      <c r="F102" s="63"/>
      <c r="G102" s="63"/>
      <c r="H102" s="34">
        <v>67.42</v>
      </c>
      <c r="I102" s="34">
        <v>61.95</v>
      </c>
      <c r="J102" s="34">
        <v>73.23</v>
      </c>
      <c r="K102" s="34">
        <v>589</v>
      </c>
      <c r="L102" s="139">
        <v>906676</v>
      </c>
      <c r="M102" s="80"/>
      <c r="N102" s="81"/>
      <c r="O102" s="81"/>
      <c r="P102" s="63"/>
      <c r="Q102" s="65"/>
    </row>
    <row r="103" spans="1:17" ht="14.5" x14ac:dyDescent="0.35">
      <c r="A103" s="34" t="s">
        <v>115</v>
      </c>
      <c r="B103" s="91">
        <v>2014</v>
      </c>
      <c r="C103" s="80"/>
      <c r="D103" s="81"/>
      <c r="E103" s="81"/>
      <c r="F103" s="63"/>
      <c r="G103" s="63"/>
      <c r="H103" s="34">
        <v>51.24</v>
      </c>
      <c r="I103" s="34">
        <v>46.6</v>
      </c>
      <c r="J103" s="34">
        <v>56.2</v>
      </c>
      <c r="K103" s="34">
        <v>472</v>
      </c>
      <c r="L103" s="139">
        <v>937931</v>
      </c>
      <c r="M103" s="80"/>
      <c r="N103" s="81"/>
      <c r="O103" s="81"/>
      <c r="P103" s="63"/>
      <c r="Q103" s="65"/>
    </row>
    <row r="104" spans="1:17" ht="14.5" x14ac:dyDescent="0.35">
      <c r="A104" s="34" t="s">
        <v>115</v>
      </c>
      <c r="B104" s="91">
        <v>2015</v>
      </c>
      <c r="C104" s="80"/>
      <c r="D104" s="81"/>
      <c r="E104" s="81"/>
      <c r="F104" s="63"/>
      <c r="G104" s="63"/>
      <c r="H104" s="34">
        <v>60.71</v>
      </c>
      <c r="I104" s="34">
        <v>55.74</v>
      </c>
      <c r="J104" s="34">
        <v>65.989999999999995</v>
      </c>
      <c r="K104" s="34">
        <v>580</v>
      </c>
      <c r="L104" s="139">
        <v>972476</v>
      </c>
      <c r="M104" s="80"/>
      <c r="N104" s="81"/>
      <c r="O104" s="81"/>
      <c r="P104" s="63"/>
      <c r="Q104" s="65"/>
    </row>
    <row r="105" spans="1:17" ht="14.5" x14ac:dyDescent="0.35">
      <c r="A105" s="34" t="s">
        <v>115</v>
      </c>
      <c r="B105" s="91">
        <v>2016</v>
      </c>
      <c r="C105" s="80"/>
      <c r="D105" s="81"/>
      <c r="E105" s="81"/>
      <c r="F105" s="63"/>
      <c r="G105" s="63"/>
      <c r="H105" s="34">
        <v>57.56</v>
      </c>
      <c r="I105" s="34">
        <v>52.84</v>
      </c>
      <c r="J105" s="34">
        <v>62.59</v>
      </c>
      <c r="K105" s="34">
        <v>578</v>
      </c>
      <c r="L105" s="139">
        <v>1003061</v>
      </c>
      <c r="M105" s="80"/>
      <c r="N105" s="81"/>
      <c r="O105" s="81"/>
      <c r="P105" s="63"/>
      <c r="Q105" s="65"/>
    </row>
    <row r="106" spans="1:17" ht="14.5" x14ac:dyDescent="0.35">
      <c r="A106" s="34" t="s">
        <v>115</v>
      </c>
      <c r="B106" s="91">
        <v>2017</v>
      </c>
      <c r="C106" s="80"/>
      <c r="D106" s="81"/>
      <c r="E106" s="81"/>
      <c r="F106" s="63"/>
      <c r="G106" s="63"/>
      <c r="H106" s="34">
        <v>65.14</v>
      </c>
      <c r="I106" s="34">
        <v>60.23</v>
      </c>
      <c r="J106" s="34">
        <v>70.34</v>
      </c>
      <c r="K106" s="34">
        <v>685</v>
      </c>
      <c r="L106" s="139">
        <v>1030082</v>
      </c>
      <c r="M106" s="80"/>
      <c r="N106" s="81"/>
      <c r="O106" s="81"/>
      <c r="P106" s="63"/>
      <c r="Q106" s="65"/>
    </row>
    <row r="107" spans="1:17" ht="14.5" x14ac:dyDescent="0.35">
      <c r="A107" s="34" t="s">
        <v>115</v>
      </c>
      <c r="B107" s="91">
        <v>2018</v>
      </c>
      <c r="C107" s="80"/>
      <c r="D107" s="81"/>
      <c r="E107" s="81"/>
      <c r="F107" s="63"/>
      <c r="G107" s="63"/>
      <c r="H107" s="34">
        <v>58.9</v>
      </c>
      <c r="I107" s="34">
        <v>54.33</v>
      </c>
      <c r="J107" s="34">
        <v>63.75</v>
      </c>
      <c r="K107" s="34">
        <v>644</v>
      </c>
      <c r="L107" s="139">
        <v>1052761</v>
      </c>
      <c r="M107" s="80"/>
      <c r="N107" s="81"/>
      <c r="O107" s="81"/>
      <c r="P107" s="63"/>
      <c r="Q107" s="65"/>
    </row>
    <row r="108" spans="1:17" ht="14.5" x14ac:dyDescent="0.35">
      <c r="A108" s="34" t="s">
        <v>115</v>
      </c>
      <c r="B108" s="91">
        <v>2019</v>
      </c>
      <c r="C108" s="80"/>
      <c r="D108" s="81"/>
      <c r="E108" s="81"/>
      <c r="F108" s="63"/>
      <c r="G108" s="63"/>
      <c r="H108" s="34">
        <v>64.180000000000007</v>
      </c>
      <c r="I108" s="34">
        <v>59.52</v>
      </c>
      <c r="J108" s="34">
        <v>69.11</v>
      </c>
      <c r="K108" s="34">
        <v>734</v>
      </c>
      <c r="L108" s="139">
        <v>1070717</v>
      </c>
      <c r="M108" s="80"/>
      <c r="N108" s="81"/>
      <c r="O108" s="81"/>
      <c r="P108" s="63"/>
      <c r="Q108" s="65"/>
    </row>
    <row r="109" spans="1:17" ht="14.5" x14ac:dyDescent="0.35">
      <c r="A109" s="34" t="s">
        <v>115</v>
      </c>
      <c r="B109" s="91">
        <v>2020</v>
      </c>
      <c r="C109" s="80"/>
      <c r="D109" s="81"/>
      <c r="E109" s="81"/>
      <c r="F109" s="63"/>
      <c r="G109" s="63"/>
      <c r="H109" s="34">
        <v>53.8</v>
      </c>
      <c r="I109" s="34">
        <v>49.6</v>
      </c>
      <c r="J109" s="34">
        <v>58.27</v>
      </c>
      <c r="K109" s="34">
        <v>631</v>
      </c>
      <c r="L109" s="139">
        <v>1082612</v>
      </c>
      <c r="M109" s="80"/>
      <c r="N109" s="81"/>
      <c r="O109" s="81"/>
      <c r="P109" s="63"/>
      <c r="Q109" s="65"/>
    </row>
    <row r="110" spans="1:17" ht="14.5" x14ac:dyDescent="0.35">
      <c r="A110" s="34" t="s">
        <v>115</v>
      </c>
      <c r="B110" s="91">
        <v>2021</v>
      </c>
      <c r="C110" s="80"/>
      <c r="D110" s="81"/>
      <c r="E110" s="81"/>
      <c r="F110" s="63"/>
      <c r="G110" s="63"/>
      <c r="H110" s="34">
        <v>66.08</v>
      </c>
      <c r="I110" s="34">
        <v>61.54</v>
      </c>
      <c r="J110" s="34">
        <v>70.88</v>
      </c>
      <c r="K110" s="34">
        <v>814</v>
      </c>
      <c r="L110" s="139">
        <v>1075175</v>
      </c>
      <c r="M110" s="80"/>
      <c r="N110" s="81"/>
      <c r="O110" s="81"/>
      <c r="P110" s="63"/>
      <c r="Q110" s="65"/>
    </row>
    <row r="111" spans="1:17" ht="14.5" x14ac:dyDescent="0.35">
      <c r="A111" s="34" t="s">
        <v>115</v>
      </c>
      <c r="B111" s="91">
        <v>2022</v>
      </c>
      <c r="C111" s="80"/>
      <c r="D111" s="81"/>
      <c r="E111" s="81"/>
      <c r="F111" s="63"/>
      <c r="G111" s="63"/>
      <c r="H111" s="34">
        <v>70.92</v>
      </c>
      <c r="I111" s="34">
        <v>66.290000000000006</v>
      </c>
      <c r="J111" s="34">
        <v>75.81</v>
      </c>
      <c r="K111" s="34">
        <v>896</v>
      </c>
      <c r="L111" s="139">
        <v>1086997</v>
      </c>
      <c r="M111" s="80"/>
      <c r="N111" s="81"/>
      <c r="O111" s="81"/>
      <c r="P111" s="63"/>
      <c r="Q111" s="65"/>
    </row>
    <row r="112" spans="1:17" ht="14.5" x14ac:dyDescent="0.35">
      <c r="A112" s="34" t="s">
        <v>115</v>
      </c>
      <c r="B112" s="91" t="s">
        <v>114</v>
      </c>
      <c r="C112" s="80"/>
      <c r="D112" s="81"/>
      <c r="E112" s="81"/>
      <c r="F112" s="63"/>
      <c r="G112" s="63"/>
      <c r="H112" s="34">
        <v>62.92</v>
      </c>
      <c r="I112" s="34">
        <v>60.87</v>
      </c>
      <c r="J112" s="34">
        <v>65.010000000000005</v>
      </c>
      <c r="K112" s="139">
        <v>3719</v>
      </c>
      <c r="L112" s="139">
        <v>5368262</v>
      </c>
      <c r="M112" s="80"/>
      <c r="N112" s="81"/>
      <c r="O112" s="81"/>
      <c r="P112" s="63"/>
      <c r="Q112" s="65"/>
    </row>
    <row r="113" spans="1:17" ht="14.5" x14ac:dyDescent="0.35">
      <c r="A113" s="34" t="s">
        <v>10</v>
      </c>
      <c r="B113" s="91">
        <v>1988</v>
      </c>
      <c r="C113" s="80"/>
      <c r="D113" s="81"/>
      <c r="E113" s="81"/>
      <c r="F113" s="63"/>
      <c r="G113" s="63"/>
      <c r="H113" s="34">
        <v>101.81</v>
      </c>
      <c r="I113" s="34">
        <v>85.82</v>
      </c>
      <c r="J113" s="34">
        <v>119.55</v>
      </c>
      <c r="K113" s="34">
        <v>166</v>
      </c>
      <c r="L113" s="139">
        <v>494080</v>
      </c>
      <c r="M113" s="80"/>
      <c r="N113" s="81"/>
      <c r="O113" s="81"/>
      <c r="P113" s="62"/>
      <c r="Q113" s="65"/>
    </row>
    <row r="114" spans="1:17" ht="14.5" x14ac:dyDescent="0.35">
      <c r="A114" s="34" t="s">
        <v>10</v>
      </c>
      <c r="B114" s="91">
        <v>1989</v>
      </c>
      <c r="C114" s="80"/>
      <c r="D114" s="81"/>
      <c r="E114" s="81"/>
      <c r="F114" s="63"/>
      <c r="G114" s="63"/>
      <c r="H114" s="34">
        <v>112.53</v>
      </c>
      <c r="I114" s="34">
        <v>95.61</v>
      </c>
      <c r="J114" s="34">
        <v>131.19999999999999</v>
      </c>
      <c r="K114" s="34">
        <v>180</v>
      </c>
      <c r="L114" s="139">
        <v>513485</v>
      </c>
      <c r="M114" s="80"/>
      <c r="N114" s="81"/>
      <c r="O114" s="81"/>
      <c r="P114" s="62"/>
      <c r="Q114" s="65"/>
    </row>
    <row r="115" spans="1:17" ht="14.5" x14ac:dyDescent="0.35">
      <c r="A115" s="34" t="s">
        <v>10</v>
      </c>
      <c r="B115" s="91">
        <v>1990</v>
      </c>
      <c r="C115" s="80"/>
      <c r="D115" s="81"/>
      <c r="E115" s="81"/>
      <c r="F115" s="63"/>
      <c r="G115" s="63"/>
      <c r="H115" s="34">
        <v>125.52</v>
      </c>
      <c r="I115" s="34">
        <v>107.48</v>
      </c>
      <c r="J115" s="34">
        <v>145.32</v>
      </c>
      <c r="K115" s="34">
        <v>196</v>
      </c>
      <c r="L115" s="139">
        <v>531694</v>
      </c>
      <c r="M115" s="80"/>
      <c r="N115" s="81"/>
      <c r="O115" s="81"/>
      <c r="P115" s="62"/>
      <c r="Q115" s="65"/>
    </row>
    <row r="116" spans="1:17" ht="14.5" x14ac:dyDescent="0.35">
      <c r="A116" s="34" t="s">
        <v>10</v>
      </c>
      <c r="B116" s="91">
        <v>1991</v>
      </c>
      <c r="C116" s="80"/>
      <c r="D116" s="81"/>
      <c r="E116" s="81"/>
      <c r="F116" s="63"/>
      <c r="G116" s="63"/>
      <c r="H116" s="34">
        <v>138.65</v>
      </c>
      <c r="I116" s="34">
        <v>120.06</v>
      </c>
      <c r="J116" s="34">
        <v>158.91999999999999</v>
      </c>
      <c r="K116" s="34">
        <v>227</v>
      </c>
      <c r="L116" s="139">
        <v>549764</v>
      </c>
      <c r="M116" s="80"/>
      <c r="N116" s="81"/>
      <c r="O116" s="81"/>
      <c r="P116" s="62"/>
      <c r="Q116" s="65"/>
    </row>
    <row r="117" spans="1:17" ht="14.5" x14ac:dyDescent="0.35">
      <c r="A117" s="34" t="s">
        <v>10</v>
      </c>
      <c r="B117" s="91">
        <v>1992</v>
      </c>
      <c r="C117" s="80"/>
      <c r="D117" s="81"/>
      <c r="E117" s="81"/>
      <c r="F117" s="63"/>
      <c r="G117" s="63"/>
      <c r="H117" s="34">
        <v>161.47</v>
      </c>
      <c r="I117" s="34">
        <v>142.13</v>
      </c>
      <c r="J117" s="34">
        <v>182.38</v>
      </c>
      <c r="K117" s="34">
        <v>288</v>
      </c>
      <c r="L117" s="139">
        <v>569367</v>
      </c>
      <c r="M117" s="80"/>
      <c r="N117" s="81"/>
      <c r="O117" s="81"/>
      <c r="P117" s="62"/>
      <c r="Q117" s="65"/>
    </row>
    <row r="118" spans="1:17" ht="14.5" x14ac:dyDescent="0.35">
      <c r="A118" s="34" t="s">
        <v>10</v>
      </c>
      <c r="B118" s="91">
        <v>1993</v>
      </c>
      <c r="C118" s="80"/>
      <c r="D118" s="81"/>
      <c r="E118" s="81"/>
      <c r="F118" s="63"/>
      <c r="G118" s="63"/>
      <c r="H118" s="34">
        <v>160.78</v>
      </c>
      <c r="I118" s="34">
        <v>142.27000000000001</v>
      </c>
      <c r="J118" s="34">
        <v>180.75</v>
      </c>
      <c r="K118" s="34">
        <v>315</v>
      </c>
      <c r="L118" s="139">
        <v>590732</v>
      </c>
      <c r="M118" s="80"/>
      <c r="N118" s="81"/>
      <c r="O118" s="81"/>
      <c r="P118" s="62"/>
      <c r="Q118" s="65"/>
    </row>
    <row r="119" spans="1:17" ht="14.5" x14ac:dyDescent="0.35">
      <c r="A119" s="34" t="s">
        <v>10</v>
      </c>
      <c r="B119" s="91">
        <v>1994</v>
      </c>
      <c r="C119" s="80"/>
      <c r="D119" s="81"/>
      <c r="E119" s="81"/>
      <c r="F119" s="63"/>
      <c r="G119" s="63"/>
      <c r="H119" s="34">
        <v>147.83000000000001</v>
      </c>
      <c r="I119" s="34">
        <v>130.32</v>
      </c>
      <c r="J119" s="34">
        <v>166.75</v>
      </c>
      <c r="K119" s="34">
        <v>296</v>
      </c>
      <c r="L119" s="139">
        <v>606704</v>
      </c>
      <c r="M119" s="80"/>
      <c r="N119" s="81"/>
      <c r="O119" s="81"/>
      <c r="P119" s="62"/>
      <c r="Q119" s="65"/>
    </row>
    <row r="120" spans="1:17" ht="14.5" x14ac:dyDescent="0.35">
      <c r="A120" s="34" t="s">
        <v>10</v>
      </c>
      <c r="B120" s="91">
        <v>1995</v>
      </c>
      <c r="C120" s="80"/>
      <c r="D120" s="81"/>
      <c r="E120" s="81"/>
      <c r="F120" s="63"/>
      <c r="G120" s="63"/>
      <c r="H120" s="34">
        <v>137.32</v>
      </c>
      <c r="I120" s="34">
        <v>120.53</v>
      </c>
      <c r="J120" s="34">
        <v>155.52000000000001</v>
      </c>
      <c r="K120" s="34">
        <v>278</v>
      </c>
      <c r="L120" s="139">
        <v>626149</v>
      </c>
      <c r="M120" s="80"/>
      <c r="N120" s="81"/>
      <c r="O120" s="81"/>
      <c r="P120" s="62"/>
      <c r="Q120" s="65"/>
    </row>
    <row r="121" spans="1:17" ht="14.5" x14ac:dyDescent="0.35">
      <c r="A121" s="34" t="s">
        <v>10</v>
      </c>
      <c r="B121" s="91">
        <v>1996</v>
      </c>
      <c r="C121" s="80"/>
      <c r="D121" s="81"/>
      <c r="E121" s="81"/>
      <c r="F121" s="63"/>
      <c r="G121" s="63"/>
      <c r="H121" s="34">
        <v>148.72</v>
      </c>
      <c r="I121" s="34">
        <v>131.81</v>
      </c>
      <c r="J121" s="34">
        <v>166.95</v>
      </c>
      <c r="K121" s="34">
        <v>322</v>
      </c>
      <c r="L121" s="139">
        <v>649044</v>
      </c>
      <c r="M121" s="80"/>
      <c r="N121" s="81"/>
      <c r="O121" s="81"/>
      <c r="P121" s="62"/>
      <c r="Q121" s="65"/>
    </row>
    <row r="122" spans="1:17" ht="14.5" x14ac:dyDescent="0.35">
      <c r="A122" s="34" t="s">
        <v>10</v>
      </c>
      <c r="B122" s="91">
        <v>1997</v>
      </c>
      <c r="C122" s="80"/>
      <c r="D122" s="81"/>
      <c r="E122" s="81"/>
      <c r="F122" s="63"/>
      <c r="G122" s="63"/>
      <c r="H122" s="34">
        <v>149.06</v>
      </c>
      <c r="I122" s="34">
        <v>132.51</v>
      </c>
      <c r="J122" s="34">
        <v>166.88</v>
      </c>
      <c r="K122" s="34">
        <v>337</v>
      </c>
      <c r="L122" s="139">
        <v>676393</v>
      </c>
      <c r="M122" s="80"/>
      <c r="N122" s="81"/>
      <c r="O122" s="81"/>
      <c r="P122" s="62"/>
      <c r="Q122" s="65"/>
    </row>
    <row r="123" spans="1:17" ht="14.5" x14ac:dyDescent="0.35">
      <c r="A123" s="34" t="s">
        <v>10</v>
      </c>
      <c r="B123" s="91">
        <v>1998</v>
      </c>
      <c r="C123" s="80"/>
      <c r="D123" s="81"/>
      <c r="E123" s="81"/>
      <c r="F123" s="63"/>
      <c r="G123" s="63"/>
      <c r="H123" s="34">
        <v>135.91</v>
      </c>
      <c r="I123" s="34">
        <v>120.7</v>
      </c>
      <c r="J123" s="34">
        <v>152.29</v>
      </c>
      <c r="K123" s="34">
        <v>325</v>
      </c>
      <c r="L123" s="139">
        <v>701882</v>
      </c>
      <c r="M123" s="80"/>
      <c r="N123" s="81"/>
      <c r="O123" s="81"/>
      <c r="P123" s="62"/>
      <c r="Q123" s="65"/>
    </row>
    <row r="124" spans="1:17" ht="14.5" x14ac:dyDescent="0.35">
      <c r="A124" s="34" t="s">
        <v>10</v>
      </c>
      <c r="B124" s="91">
        <v>1999</v>
      </c>
      <c r="C124" s="80"/>
      <c r="D124" s="81"/>
      <c r="E124" s="81"/>
      <c r="F124" s="63"/>
      <c r="G124" s="63"/>
      <c r="H124" s="34">
        <v>137.13999999999999</v>
      </c>
      <c r="I124" s="34">
        <v>121.9</v>
      </c>
      <c r="J124" s="34">
        <v>153.54</v>
      </c>
      <c r="K124" s="34">
        <v>333</v>
      </c>
      <c r="L124" s="139">
        <v>722962</v>
      </c>
      <c r="M124" s="80"/>
      <c r="N124" s="81"/>
      <c r="O124" s="81"/>
      <c r="P124" s="62"/>
      <c r="Q124" s="65"/>
    </row>
    <row r="125" spans="1:17" ht="14.5" x14ac:dyDescent="0.35">
      <c r="A125" s="34" t="s">
        <v>10</v>
      </c>
      <c r="B125" s="91">
        <v>2000</v>
      </c>
      <c r="C125" s="80"/>
      <c r="D125" s="81"/>
      <c r="E125" s="81"/>
      <c r="F125" s="63"/>
      <c r="G125" s="63"/>
      <c r="H125" s="34">
        <v>145.94</v>
      </c>
      <c r="I125" s="34">
        <v>130.6</v>
      </c>
      <c r="J125" s="34">
        <v>162.38</v>
      </c>
      <c r="K125" s="34">
        <v>371</v>
      </c>
      <c r="L125" s="139">
        <v>745842</v>
      </c>
      <c r="M125" s="80"/>
      <c r="N125" s="81"/>
      <c r="O125" s="81"/>
      <c r="P125" s="62"/>
      <c r="Q125" s="65"/>
    </row>
    <row r="126" spans="1:17" ht="14.5" x14ac:dyDescent="0.35">
      <c r="A126" s="34" t="s">
        <v>10</v>
      </c>
      <c r="B126" s="91">
        <v>2001</v>
      </c>
      <c r="C126" s="80"/>
      <c r="D126" s="81"/>
      <c r="E126" s="81"/>
      <c r="F126" s="63"/>
      <c r="G126" s="63"/>
      <c r="H126" s="34">
        <v>152.93</v>
      </c>
      <c r="I126" s="34">
        <v>138.09</v>
      </c>
      <c r="J126" s="34">
        <v>168.79</v>
      </c>
      <c r="K126" s="34">
        <v>428</v>
      </c>
      <c r="L126" s="139">
        <v>759431</v>
      </c>
      <c r="M126" s="80"/>
      <c r="N126" s="81"/>
      <c r="O126" s="81"/>
      <c r="P126" s="62"/>
      <c r="Q126" s="65"/>
    </row>
    <row r="127" spans="1:17" ht="14.5" x14ac:dyDescent="0.35">
      <c r="A127" s="34" t="s">
        <v>10</v>
      </c>
      <c r="B127" s="91">
        <v>2002</v>
      </c>
      <c r="C127" s="80"/>
      <c r="D127" s="81"/>
      <c r="E127" s="81"/>
      <c r="F127" s="63"/>
      <c r="G127" s="63"/>
      <c r="H127" s="34">
        <v>150.46</v>
      </c>
      <c r="I127" s="34">
        <v>135.59</v>
      </c>
      <c r="J127" s="34">
        <v>166.33</v>
      </c>
      <c r="K127" s="34">
        <v>422</v>
      </c>
      <c r="L127" s="139">
        <v>765685</v>
      </c>
      <c r="M127" s="80"/>
      <c r="N127" s="81"/>
      <c r="O127" s="81"/>
      <c r="P127" s="62"/>
      <c r="Q127" s="65"/>
    </row>
    <row r="128" spans="1:17" ht="14.5" x14ac:dyDescent="0.35">
      <c r="A128" s="34" t="s">
        <v>10</v>
      </c>
      <c r="B128" s="91">
        <v>2003</v>
      </c>
      <c r="C128" s="80"/>
      <c r="D128" s="81"/>
      <c r="E128" s="81"/>
      <c r="F128" s="63"/>
      <c r="G128" s="63"/>
      <c r="H128" s="34">
        <v>138.63999999999999</v>
      </c>
      <c r="I128" s="34">
        <v>124.56</v>
      </c>
      <c r="J128" s="34">
        <v>153.69999999999999</v>
      </c>
      <c r="K128" s="34">
        <v>400</v>
      </c>
      <c r="L128" s="139">
        <v>775680</v>
      </c>
      <c r="M128" s="80"/>
      <c r="N128" s="81"/>
      <c r="O128" s="81"/>
      <c r="P128" s="63"/>
      <c r="Q128" s="65"/>
    </row>
    <row r="129" spans="1:17" ht="14.5" x14ac:dyDescent="0.35">
      <c r="A129" s="34" t="s">
        <v>10</v>
      </c>
      <c r="B129" s="91">
        <v>2004</v>
      </c>
      <c r="C129" s="80"/>
      <c r="D129" s="81"/>
      <c r="E129" s="81"/>
      <c r="F129" s="63"/>
      <c r="G129" s="63"/>
      <c r="H129" s="34">
        <v>143.77000000000001</v>
      </c>
      <c r="I129" s="34">
        <v>129.94999999999999</v>
      </c>
      <c r="J129" s="34">
        <v>158.52000000000001</v>
      </c>
      <c r="K129" s="34">
        <v>440</v>
      </c>
      <c r="L129" s="139">
        <v>785846</v>
      </c>
      <c r="M129" s="80"/>
      <c r="N129" s="81"/>
      <c r="O129" s="81"/>
      <c r="P129" s="63"/>
      <c r="Q129" s="65"/>
    </row>
    <row r="130" spans="1:17" ht="14.5" x14ac:dyDescent="0.35">
      <c r="A130" s="34" t="s">
        <v>10</v>
      </c>
      <c r="B130" s="91">
        <v>2005</v>
      </c>
      <c r="C130" s="80"/>
      <c r="D130" s="81"/>
      <c r="E130" s="81"/>
      <c r="F130" s="63"/>
      <c r="G130" s="63"/>
      <c r="H130" s="34">
        <v>142.38</v>
      </c>
      <c r="I130" s="34">
        <v>128.77000000000001</v>
      </c>
      <c r="J130" s="34">
        <v>156.88</v>
      </c>
      <c r="K130" s="34">
        <v>444</v>
      </c>
      <c r="L130" s="139">
        <v>798572</v>
      </c>
      <c r="M130" s="80"/>
      <c r="N130" s="81"/>
      <c r="O130" s="81"/>
      <c r="P130" s="63"/>
      <c r="Q130" s="65"/>
    </row>
    <row r="131" spans="1:17" ht="14.5" x14ac:dyDescent="0.35">
      <c r="A131" s="34" t="s">
        <v>10</v>
      </c>
      <c r="B131" s="91">
        <v>2006</v>
      </c>
      <c r="C131" s="80"/>
      <c r="D131" s="81"/>
      <c r="E131" s="81"/>
      <c r="F131" s="63"/>
      <c r="G131" s="63"/>
      <c r="H131" s="34">
        <v>165.34</v>
      </c>
      <c r="I131" s="34">
        <v>150.91999999999999</v>
      </c>
      <c r="J131" s="34">
        <v>180.62</v>
      </c>
      <c r="K131" s="34">
        <v>535</v>
      </c>
      <c r="L131" s="139">
        <v>812517</v>
      </c>
      <c r="M131" s="80"/>
      <c r="N131" s="81"/>
      <c r="O131" s="81"/>
      <c r="P131" s="62"/>
      <c r="Q131" s="65"/>
    </row>
    <row r="132" spans="1:17" ht="14.5" x14ac:dyDescent="0.35">
      <c r="A132" s="34" t="s">
        <v>10</v>
      </c>
      <c r="B132" s="91">
        <v>2007</v>
      </c>
      <c r="C132" s="80"/>
      <c r="D132" s="81"/>
      <c r="E132" s="81"/>
      <c r="F132" s="63"/>
      <c r="G132" s="63"/>
      <c r="H132" s="34">
        <v>143.56</v>
      </c>
      <c r="I132" s="34">
        <v>130.59</v>
      </c>
      <c r="J132" s="34">
        <v>157.32</v>
      </c>
      <c r="K132" s="34">
        <v>501</v>
      </c>
      <c r="L132" s="139">
        <v>831681</v>
      </c>
      <c r="M132" s="80"/>
      <c r="N132" s="81"/>
      <c r="O132" s="81"/>
      <c r="P132" s="63"/>
      <c r="Q132" s="65"/>
    </row>
    <row r="133" spans="1:17" ht="14.5" x14ac:dyDescent="0.35">
      <c r="A133" s="34" t="s">
        <v>10</v>
      </c>
      <c r="B133" s="91">
        <v>2008</v>
      </c>
      <c r="C133" s="80"/>
      <c r="D133" s="81"/>
      <c r="E133" s="81"/>
      <c r="F133" s="63"/>
      <c r="G133" s="63"/>
      <c r="H133" s="34">
        <v>141.35</v>
      </c>
      <c r="I133" s="34">
        <v>128.79</v>
      </c>
      <c r="J133" s="34">
        <v>154.69</v>
      </c>
      <c r="K133" s="34">
        <v>521</v>
      </c>
      <c r="L133" s="139">
        <v>858702</v>
      </c>
      <c r="M133" s="80"/>
      <c r="N133" s="81"/>
      <c r="O133" s="81"/>
      <c r="P133" s="63"/>
      <c r="Q133" s="65"/>
    </row>
    <row r="134" spans="1:17" ht="14.5" x14ac:dyDescent="0.35">
      <c r="A134" s="34" t="s">
        <v>10</v>
      </c>
      <c r="B134" s="91">
        <v>2009</v>
      </c>
      <c r="C134" s="80"/>
      <c r="D134" s="81"/>
      <c r="E134" s="81"/>
      <c r="F134" s="63"/>
      <c r="G134" s="63"/>
      <c r="H134" s="34">
        <v>132.13</v>
      </c>
      <c r="I134" s="34">
        <v>120.28</v>
      </c>
      <c r="J134" s="34">
        <v>144.72</v>
      </c>
      <c r="K134" s="34">
        <v>511</v>
      </c>
      <c r="L134" s="139">
        <v>885192</v>
      </c>
      <c r="M134" s="80"/>
      <c r="N134" s="81"/>
      <c r="O134" s="81"/>
      <c r="P134" s="63"/>
      <c r="Q134" s="65"/>
    </row>
    <row r="135" spans="1:17" ht="14.5" x14ac:dyDescent="0.35">
      <c r="A135" s="34" t="s">
        <v>10</v>
      </c>
      <c r="B135" s="91">
        <v>2010</v>
      </c>
      <c r="C135" s="80"/>
      <c r="D135" s="81"/>
      <c r="E135" s="81"/>
      <c r="F135" s="63"/>
      <c r="G135" s="63"/>
      <c r="H135" s="34">
        <v>154.01</v>
      </c>
      <c r="I135" s="34">
        <v>141.41999999999999</v>
      </c>
      <c r="J135" s="34">
        <v>167.3</v>
      </c>
      <c r="K135" s="34">
        <v>619</v>
      </c>
      <c r="L135" s="139">
        <v>906791</v>
      </c>
      <c r="M135" s="80"/>
      <c r="N135" s="81"/>
      <c r="O135" s="81"/>
      <c r="P135" s="63"/>
      <c r="Q135" s="65"/>
    </row>
    <row r="136" spans="1:17" ht="14.5" x14ac:dyDescent="0.35">
      <c r="A136" s="34" t="s">
        <v>10</v>
      </c>
      <c r="B136" s="91">
        <v>2011</v>
      </c>
      <c r="C136" s="80"/>
      <c r="D136" s="81"/>
      <c r="E136" s="81"/>
      <c r="F136" s="63"/>
      <c r="G136" s="63"/>
      <c r="H136" s="34">
        <v>142.38</v>
      </c>
      <c r="I136" s="34">
        <v>130.58000000000001</v>
      </c>
      <c r="J136" s="34">
        <v>154.86000000000001</v>
      </c>
      <c r="K136" s="34">
        <v>614</v>
      </c>
      <c r="L136" s="139">
        <v>921237</v>
      </c>
      <c r="M136" s="80"/>
      <c r="N136" s="81"/>
      <c r="O136" s="81"/>
      <c r="P136" s="63"/>
      <c r="Q136" s="65"/>
    </row>
    <row r="137" spans="1:17" ht="14.5" x14ac:dyDescent="0.35">
      <c r="A137" s="34" t="s">
        <v>10</v>
      </c>
      <c r="B137" s="91">
        <v>2012</v>
      </c>
      <c r="C137" s="80"/>
      <c r="D137" s="81"/>
      <c r="E137" s="81"/>
      <c r="F137" s="63"/>
      <c r="G137" s="63"/>
      <c r="H137" s="34">
        <v>111.04</v>
      </c>
      <c r="I137" s="34">
        <v>101.02</v>
      </c>
      <c r="J137" s="34">
        <v>121.69</v>
      </c>
      <c r="K137" s="34">
        <v>516</v>
      </c>
      <c r="L137" s="139">
        <v>935059</v>
      </c>
      <c r="M137" s="80"/>
      <c r="N137" s="81"/>
      <c r="O137" s="81"/>
      <c r="P137" s="63"/>
      <c r="Q137" s="65"/>
    </row>
    <row r="138" spans="1:17" ht="14.5" x14ac:dyDescent="0.35">
      <c r="A138" s="34" t="s">
        <v>10</v>
      </c>
      <c r="B138" s="91">
        <v>2013</v>
      </c>
      <c r="C138" s="80"/>
      <c r="D138" s="81"/>
      <c r="E138" s="81"/>
      <c r="F138" s="63"/>
      <c r="G138" s="63"/>
      <c r="H138" s="34">
        <v>98.35</v>
      </c>
      <c r="I138" s="34">
        <v>89.13</v>
      </c>
      <c r="J138" s="34">
        <v>108.17</v>
      </c>
      <c r="K138" s="34">
        <v>481</v>
      </c>
      <c r="L138" s="139">
        <v>949711</v>
      </c>
      <c r="M138" s="80"/>
      <c r="N138" s="81"/>
      <c r="O138" s="81"/>
      <c r="P138" s="63"/>
      <c r="Q138" s="65"/>
    </row>
    <row r="139" spans="1:17" ht="14.5" x14ac:dyDescent="0.35">
      <c r="A139" s="34" t="s">
        <v>10</v>
      </c>
      <c r="B139" s="91">
        <v>2014</v>
      </c>
      <c r="C139" s="80"/>
      <c r="D139" s="81"/>
      <c r="E139" s="81"/>
      <c r="F139" s="63"/>
      <c r="G139" s="63"/>
      <c r="H139" s="34">
        <v>85.01</v>
      </c>
      <c r="I139" s="34">
        <v>76.599999999999994</v>
      </c>
      <c r="J139" s="34">
        <v>94.01</v>
      </c>
      <c r="K139" s="34">
        <v>430</v>
      </c>
      <c r="L139" s="139">
        <v>963849</v>
      </c>
      <c r="M139" s="80"/>
      <c r="N139" s="81"/>
      <c r="O139" s="81"/>
      <c r="P139" s="63"/>
      <c r="Q139" s="65"/>
    </row>
    <row r="140" spans="1:17" ht="14.5" x14ac:dyDescent="0.35">
      <c r="A140" s="34" t="s">
        <v>10</v>
      </c>
      <c r="B140" s="91">
        <v>2015</v>
      </c>
      <c r="C140" s="80"/>
      <c r="D140" s="81"/>
      <c r="E140" s="81"/>
      <c r="F140" s="63"/>
      <c r="G140" s="63"/>
      <c r="H140" s="34">
        <v>81.95</v>
      </c>
      <c r="I140" s="34">
        <v>74</v>
      </c>
      <c r="J140" s="34">
        <v>90.45</v>
      </c>
      <c r="K140" s="34">
        <v>454</v>
      </c>
      <c r="L140" s="139">
        <v>977125</v>
      </c>
      <c r="M140" s="80"/>
      <c r="N140" s="81"/>
      <c r="O140" s="81"/>
      <c r="P140" s="63"/>
      <c r="Q140" s="65"/>
    </row>
    <row r="141" spans="1:17" ht="14.5" x14ac:dyDescent="0.35">
      <c r="A141" s="34" t="s">
        <v>10</v>
      </c>
      <c r="B141" s="91">
        <v>2016</v>
      </c>
      <c r="C141" s="80"/>
      <c r="D141" s="81"/>
      <c r="E141" s="81"/>
      <c r="F141" s="63"/>
      <c r="G141" s="63"/>
      <c r="H141" s="34">
        <v>75.73</v>
      </c>
      <c r="I141" s="34">
        <v>68.16</v>
      </c>
      <c r="J141" s="34">
        <v>83.82</v>
      </c>
      <c r="K141" s="34">
        <v>428</v>
      </c>
      <c r="L141" s="139">
        <v>987349</v>
      </c>
      <c r="M141" s="80"/>
      <c r="N141" s="81"/>
      <c r="O141" s="81"/>
      <c r="P141" s="62"/>
      <c r="Q141" s="65"/>
    </row>
    <row r="142" spans="1:17" ht="14.5" x14ac:dyDescent="0.35">
      <c r="A142" s="34" t="s">
        <v>10</v>
      </c>
      <c r="B142" s="91">
        <v>2017</v>
      </c>
      <c r="C142" s="80"/>
      <c r="D142" s="81"/>
      <c r="E142" s="81"/>
      <c r="F142" s="63"/>
      <c r="G142" s="63"/>
      <c r="H142" s="34">
        <v>83.93</v>
      </c>
      <c r="I142" s="34">
        <v>76.08</v>
      </c>
      <c r="J142" s="34">
        <v>92.3</v>
      </c>
      <c r="K142" s="34">
        <v>493</v>
      </c>
      <c r="L142" s="139">
        <v>993646</v>
      </c>
      <c r="M142" s="80"/>
      <c r="N142" s="81"/>
      <c r="O142" s="81"/>
      <c r="P142" s="62"/>
      <c r="Q142" s="65"/>
    </row>
    <row r="143" spans="1:17" ht="14.5" x14ac:dyDescent="0.35">
      <c r="A143" s="34" t="s">
        <v>10</v>
      </c>
      <c r="B143" s="91">
        <v>2018</v>
      </c>
      <c r="C143" s="80"/>
      <c r="D143" s="81"/>
      <c r="E143" s="81"/>
      <c r="F143" s="63"/>
      <c r="G143" s="63"/>
      <c r="H143" s="34">
        <v>83.73</v>
      </c>
      <c r="I143" s="34">
        <v>76</v>
      </c>
      <c r="J143" s="34">
        <v>91.97</v>
      </c>
      <c r="K143" s="34">
        <v>501</v>
      </c>
      <c r="L143" s="139">
        <v>998500</v>
      </c>
      <c r="M143" s="80"/>
      <c r="N143" s="81"/>
      <c r="O143" s="81"/>
      <c r="P143" s="63"/>
      <c r="Q143" s="65"/>
    </row>
    <row r="144" spans="1:17" ht="14.5" x14ac:dyDescent="0.35">
      <c r="A144" s="34" t="s">
        <v>10</v>
      </c>
      <c r="B144" s="91">
        <v>2019</v>
      </c>
      <c r="C144" s="80"/>
      <c r="D144" s="81"/>
      <c r="E144" s="81"/>
      <c r="F144" s="63"/>
      <c r="G144" s="63"/>
      <c r="H144" s="34">
        <v>88.09</v>
      </c>
      <c r="I144" s="34">
        <v>80.38</v>
      </c>
      <c r="J144" s="34">
        <v>96.29</v>
      </c>
      <c r="K144" s="34">
        <v>557</v>
      </c>
      <c r="L144" s="139">
        <v>1001373</v>
      </c>
      <c r="M144" s="80"/>
      <c r="N144" s="81"/>
      <c r="O144" s="81"/>
      <c r="P144" s="62"/>
      <c r="Q144" s="65"/>
    </row>
    <row r="145" spans="1:17" ht="14.5" x14ac:dyDescent="0.35">
      <c r="A145" s="34" t="s">
        <v>10</v>
      </c>
      <c r="B145" s="91">
        <v>2020</v>
      </c>
      <c r="C145" s="80"/>
      <c r="D145" s="81"/>
      <c r="E145" s="81"/>
      <c r="F145" s="63"/>
      <c r="G145" s="63"/>
      <c r="H145" s="34">
        <v>80.099999999999994</v>
      </c>
      <c r="I145" s="34">
        <v>72.930000000000007</v>
      </c>
      <c r="J145" s="34">
        <v>87.74</v>
      </c>
      <c r="K145" s="34">
        <v>534</v>
      </c>
      <c r="L145" s="139">
        <v>1001347</v>
      </c>
      <c r="M145" s="80"/>
      <c r="N145" s="81"/>
      <c r="O145" s="81"/>
      <c r="P145" s="62"/>
      <c r="Q145" s="65"/>
    </row>
    <row r="146" spans="1:17" ht="14.5" x14ac:dyDescent="0.35">
      <c r="A146" s="34" t="s">
        <v>10</v>
      </c>
      <c r="B146" s="91">
        <v>2021</v>
      </c>
      <c r="C146" s="80"/>
      <c r="D146" s="81"/>
      <c r="E146" s="81"/>
      <c r="F146" s="63"/>
      <c r="G146" s="63"/>
      <c r="H146" s="34">
        <v>90.18</v>
      </c>
      <c r="I146" s="34">
        <v>82.66</v>
      </c>
      <c r="J146" s="34">
        <v>98.15</v>
      </c>
      <c r="K146" s="34">
        <v>618</v>
      </c>
      <c r="L146" s="139">
        <v>984613</v>
      </c>
      <c r="M146" s="80"/>
      <c r="N146" s="81"/>
      <c r="O146" s="81"/>
      <c r="P146" s="63"/>
      <c r="Q146" s="65"/>
    </row>
    <row r="147" spans="1:17" ht="14.5" x14ac:dyDescent="0.35">
      <c r="A147" s="34" t="s">
        <v>10</v>
      </c>
      <c r="B147" s="91">
        <v>2022</v>
      </c>
      <c r="C147" s="80"/>
      <c r="D147" s="81"/>
      <c r="E147" s="81"/>
      <c r="F147" s="63"/>
      <c r="G147" s="63"/>
      <c r="H147" s="34">
        <v>85.06</v>
      </c>
      <c r="I147" s="34">
        <v>78.06</v>
      </c>
      <c r="J147" s="34">
        <v>92.48</v>
      </c>
      <c r="K147" s="34">
        <v>627</v>
      </c>
      <c r="L147" s="139">
        <v>979191</v>
      </c>
      <c r="M147" s="80"/>
      <c r="N147" s="81"/>
      <c r="O147" s="81"/>
      <c r="P147" s="63"/>
      <c r="Q147" s="65"/>
    </row>
    <row r="148" spans="1:17" ht="14.5" x14ac:dyDescent="0.35">
      <c r="A148" s="34" t="s">
        <v>10</v>
      </c>
      <c r="B148" s="91" t="s">
        <v>114</v>
      </c>
      <c r="C148" s="80"/>
      <c r="D148" s="81"/>
      <c r="E148" s="81"/>
      <c r="F148" s="63"/>
      <c r="G148" s="63"/>
      <c r="H148" s="34">
        <v>85.4</v>
      </c>
      <c r="I148" s="34">
        <v>82.04</v>
      </c>
      <c r="J148" s="34">
        <v>88.85</v>
      </c>
      <c r="K148" s="139">
        <v>2837</v>
      </c>
      <c r="L148" s="139">
        <v>4965024</v>
      </c>
      <c r="M148" s="80"/>
      <c r="N148" s="81"/>
      <c r="O148" s="81"/>
      <c r="P148" s="63"/>
      <c r="Q148" s="65"/>
    </row>
    <row r="149" spans="1:17" ht="14.5" x14ac:dyDescent="0.35">
      <c r="A149" s="34" t="s">
        <v>37</v>
      </c>
      <c r="B149" s="91">
        <v>1988</v>
      </c>
      <c r="C149" s="80"/>
      <c r="D149" s="81"/>
      <c r="E149" s="81"/>
      <c r="F149" s="63"/>
      <c r="G149" s="63"/>
      <c r="H149" s="34">
        <v>207.3</v>
      </c>
      <c r="I149" s="34">
        <v>180.19</v>
      </c>
      <c r="J149" s="34">
        <v>236.91</v>
      </c>
      <c r="K149" s="34">
        <v>256</v>
      </c>
      <c r="L149" s="139">
        <v>243290</v>
      </c>
      <c r="M149" s="80"/>
      <c r="N149" s="81"/>
      <c r="O149" s="81"/>
      <c r="P149" s="63"/>
      <c r="Q149" s="65"/>
    </row>
    <row r="150" spans="1:17" ht="14.5" x14ac:dyDescent="0.35">
      <c r="A150" s="34" t="s">
        <v>37</v>
      </c>
      <c r="B150" s="91">
        <v>1989</v>
      </c>
      <c r="C150" s="80"/>
      <c r="D150" s="81"/>
      <c r="E150" s="81"/>
      <c r="F150" s="63"/>
      <c r="G150" s="63"/>
      <c r="H150" s="34">
        <v>181.35</v>
      </c>
      <c r="I150" s="34">
        <v>157.19999999999999</v>
      </c>
      <c r="J150" s="34">
        <v>207.82</v>
      </c>
      <c r="K150" s="34">
        <v>235</v>
      </c>
      <c r="L150" s="139">
        <v>246032</v>
      </c>
      <c r="M150" s="80"/>
      <c r="N150" s="81"/>
      <c r="O150" s="81"/>
      <c r="P150" s="63"/>
      <c r="Q150" s="65"/>
    </row>
    <row r="151" spans="1:17" ht="14.5" x14ac:dyDescent="0.35">
      <c r="A151" s="34" t="s">
        <v>37</v>
      </c>
      <c r="B151" s="91">
        <v>1990</v>
      </c>
      <c r="C151" s="80"/>
      <c r="D151" s="81"/>
      <c r="E151" s="81"/>
      <c r="F151" s="63"/>
      <c r="G151" s="63"/>
      <c r="H151" s="34">
        <v>206.42</v>
      </c>
      <c r="I151" s="34">
        <v>180.98</v>
      </c>
      <c r="J151" s="34">
        <v>234.1</v>
      </c>
      <c r="K151" s="34">
        <v>274</v>
      </c>
      <c r="L151" s="139">
        <v>249758</v>
      </c>
      <c r="M151" s="80"/>
      <c r="N151" s="81"/>
      <c r="O151" s="81"/>
      <c r="P151" s="63"/>
      <c r="Q151" s="65"/>
    </row>
    <row r="152" spans="1:17" ht="14.5" x14ac:dyDescent="0.35">
      <c r="A152" s="34" t="s">
        <v>37</v>
      </c>
      <c r="B152" s="91">
        <v>1991</v>
      </c>
      <c r="C152" s="80"/>
      <c r="D152" s="81"/>
      <c r="E152" s="81"/>
      <c r="F152" s="63"/>
      <c r="G152" s="63"/>
      <c r="H152" s="34">
        <v>279.5</v>
      </c>
      <c r="I152" s="34">
        <v>249.89</v>
      </c>
      <c r="J152" s="34">
        <v>311.33999999999997</v>
      </c>
      <c r="K152" s="34">
        <v>366</v>
      </c>
      <c r="L152" s="139">
        <v>248614</v>
      </c>
      <c r="M152" s="80"/>
      <c r="N152" s="81"/>
      <c r="O152" s="81"/>
      <c r="P152" s="63"/>
      <c r="Q152" s="65"/>
    </row>
    <row r="153" spans="1:17" ht="14.5" x14ac:dyDescent="0.35">
      <c r="A153" s="34" t="s">
        <v>37</v>
      </c>
      <c r="B153" s="91">
        <v>1992</v>
      </c>
      <c r="C153" s="80"/>
      <c r="D153" s="81"/>
      <c r="E153" s="81"/>
      <c r="F153" s="63"/>
      <c r="G153" s="63"/>
      <c r="H153" s="34">
        <v>296.08999999999997</v>
      </c>
      <c r="I153" s="34">
        <v>266.72000000000003</v>
      </c>
      <c r="J153" s="34">
        <v>327.55</v>
      </c>
      <c r="K153" s="34">
        <v>408</v>
      </c>
      <c r="L153" s="139">
        <v>247226</v>
      </c>
      <c r="M153" s="80"/>
      <c r="N153" s="81"/>
      <c r="O153" s="81"/>
      <c r="P153" s="63"/>
      <c r="Q153" s="65"/>
    </row>
    <row r="154" spans="1:17" ht="14.5" x14ac:dyDescent="0.35">
      <c r="A154" s="34" t="s">
        <v>37</v>
      </c>
      <c r="B154" s="91">
        <v>1993</v>
      </c>
      <c r="C154" s="80"/>
      <c r="D154" s="81"/>
      <c r="E154" s="81"/>
      <c r="F154" s="63"/>
      <c r="G154" s="63"/>
      <c r="H154" s="34">
        <v>307.08999999999997</v>
      </c>
      <c r="I154" s="34">
        <v>277.7</v>
      </c>
      <c r="J154" s="34">
        <v>338.5</v>
      </c>
      <c r="K154" s="34">
        <v>438</v>
      </c>
      <c r="L154" s="139">
        <v>244743</v>
      </c>
      <c r="M154" s="80"/>
      <c r="N154" s="81"/>
      <c r="O154" s="81"/>
      <c r="P154" s="63"/>
      <c r="Q154" s="65"/>
    </row>
    <row r="155" spans="1:17" ht="14.5" x14ac:dyDescent="0.35">
      <c r="A155" s="34" t="s">
        <v>37</v>
      </c>
      <c r="B155" s="91">
        <v>1994</v>
      </c>
      <c r="C155" s="80"/>
      <c r="D155" s="81"/>
      <c r="E155" s="81"/>
      <c r="F155" s="63"/>
      <c r="G155" s="63"/>
      <c r="H155" s="34">
        <v>275.10000000000002</v>
      </c>
      <c r="I155" s="34">
        <v>247.83</v>
      </c>
      <c r="J155" s="34">
        <v>304.35000000000002</v>
      </c>
      <c r="K155" s="34">
        <v>403</v>
      </c>
      <c r="L155" s="139">
        <v>240540</v>
      </c>
      <c r="M155" s="80"/>
      <c r="N155" s="81"/>
      <c r="O155" s="81"/>
      <c r="P155" s="63"/>
      <c r="Q155" s="65"/>
    </row>
    <row r="156" spans="1:17" ht="14.5" x14ac:dyDescent="0.35">
      <c r="A156" s="34" t="s">
        <v>37</v>
      </c>
      <c r="B156" s="91">
        <v>1995</v>
      </c>
      <c r="C156" s="80"/>
      <c r="D156" s="81"/>
      <c r="E156" s="81"/>
      <c r="F156" s="63"/>
      <c r="G156" s="63"/>
      <c r="H156" s="34">
        <v>259.82</v>
      </c>
      <c r="I156" s="34">
        <v>233.74</v>
      </c>
      <c r="J156" s="34">
        <v>287.83</v>
      </c>
      <c r="K156" s="34">
        <v>391</v>
      </c>
      <c r="L156" s="139">
        <v>238152</v>
      </c>
      <c r="M156" s="80"/>
      <c r="N156" s="81"/>
      <c r="O156" s="81"/>
      <c r="P156" s="63"/>
      <c r="Q156" s="65"/>
    </row>
    <row r="157" spans="1:17" ht="14.5" x14ac:dyDescent="0.35">
      <c r="A157" s="34" t="s">
        <v>37</v>
      </c>
      <c r="B157" s="91">
        <v>1996</v>
      </c>
      <c r="C157" s="80"/>
      <c r="D157" s="81"/>
      <c r="E157" s="81"/>
      <c r="F157" s="63"/>
      <c r="G157" s="63"/>
      <c r="H157" s="34">
        <v>282.95999999999998</v>
      </c>
      <c r="I157" s="34">
        <v>256.11</v>
      </c>
      <c r="J157" s="34">
        <v>311.68</v>
      </c>
      <c r="K157" s="34">
        <v>434</v>
      </c>
      <c r="L157" s="139">
        <v>236903</v>
      </c>
      <c r="M157" s="80"/>
      <c r="N157" s="81"/>
      <c r="O157" s="81"/>
      <c r="P157" s="63"/>
      <c r="Q157" s="65"/>
    </row>
    <row r="158" spans="1:17" ht="14.5" x14ac:dyDescent="0.35">
      <c r="A158" s="34" t="s">
        <v>37</v>
      </c>
      <c r="B158" s="91">
        <v>1997</v>
      </c>
      <c r="C158" s="80"/>
      <c r="D158" s="81"/>
      <c r="E158" s="81"/>
      <c r="F158" s="63"/>
      <c r="G158" s="63"/>
      <c r="H158" s="34">
        <v>250.1</v>
      </c>
      <c r="I158" s="34">
        <v>224.93</v>
      </c>
      <c r="J158" s="34">
        <v>277.13</v>
      </c>
      <c r="K158" s="34">
        <v>385</v>
      </c>
      <c r="L158" s="139">
        <v>237270</v>
      </c>
      <c r="M158" s="80"/>
      <c r="N158" s="81"/>
      <c r="O158" s="81"/>
      <c r="P158" s="63"/>
      <c r="Q158" s="65"/>
    </row>
    <row r="159" spans="1:17" ht="14.5" x14ac:dyDescent="0.35">
      <c r="A159" s="34" t="s">
        <v>37</v>
      </c>
      <c r="B159" s="91">
        <v>1998</v>
      </c>
      <c r="C159" s="80"/>
      <c r="D159" s="81"/>
      <c r="E159" s="81"/>
      <c r="F159" s="63"/>
      <c r="G159" s="63"/>
      <c r="H159" s="34">
        <v>251.41</v>
      </c>
      <c r="I159" s="34">
        <v>226.31</v>
      </c>
      <c r="J159" s="34">
        <v>278.35000000000002</v>
      </c>
      <c r="K159" s="34">
        <v>394</v>
      </c>
      <c r="L159" s="139">
        <v>236810</v>
      </c>
      <c r="M159" s="80"/>
      <c r="N159" s="81"/>
      <c r="O159" s="81"/>
      <c r="P159" s="63"/>
      <c r="Q159" s="65"/>
    </row>
    <row r="160" spans="1:17" ht="14.5" x14ac:dyDescent="0.35">
      <c r="A160" s="34" t="s">
        <v>37</v>
      </c>
      <c r="B160" s="91">
        <v>1999</v>
      </c>
      <c r="C160" s="80"/>
      <c r="D160" s="81"/>
      <c r="E160" s="81"/>
      <c r="F160" s="63"/>
      <c r="G160" s="63"/>
      <c r="H160" s="34">
        <v>269.39</v>
      </c>
      <c r="I160" s="34">
        <v>244.21</v>
      </c>
      <c r="J160" s="34">
        <v>296.33</v>
      </c>
      <c r="K160" s="34">
        <v>441</v>
      </c>
      <c r="L160" s="139">
        <v>235005</v>
      </c>
      <c r="M160" s="80"/>
      <c r="N160" s="81"/>
      <c r="O160" s="81"/>
      <c r="P160" s="63"/>
      <c r="Q160" s="65"/>
    </row>
    <row r="161" spans="1:17" ht="14.5" x14ac:dyDescent="0.35">
      <c r="A161" s="34" t="s">
        <v>37</v>
      </c>
      <c r="B161" s="91">
        <v>2000</v>
      </c>
      <c r="C161" s="80"/>
      <c r="D161" s="81"/>
      <c r="E161" s="81"/>
      <c r="F161" s="63"/>
      <c r="G161" s="63"/>
      <c r="H161" s="34">
        <v>259.07</v>
      </c>
      <c r="I161" s="34">
        <v>234.67</v>
      </c>
      <c r="J161" s="34">
        <v>285.2</v>
      </c>
      <c r="K161" s="34">
        <v>437</v>
      </c>
      <c r="L161" s="139">
        <v>233933</v>
      </c>
      <c r="M161" s="80"/>
      <c r="N161" s="81"/>
      <c r="O161" s="81"/>
      <c r="P161" s="63"/>
      <c r="Q161" s="65"/>
    </row>
    <row r="162" spans="1:17" ht="14.5" x14ac:dyDescent="0.35">
      <c r="A162" s="34" t="s">
        <v>37</v>
      </c>
      <c r="B162" s="91">
        <v>2001</v>
      </c>
      <c r="C162" s="80"/>
      <c r="D162" s="81"/>
      <c r="E162" s="81"/>
      <c r="F162" s="63"/>
      <c r="G162" s="63"/>
      <c r="H162" s="34">
        <v>239.79</v>
      </c>
      <c r="I162" s="34">
        <v>216.49</v>
      </c>
      <c r="J162" s="34">
        <v>264.8</v>
      </c>
      <c r="K162" s="34">
        <v>414</v>
      </c>
      <c r="L162" s="139">
        <v>230824</v>
      </c>
      <c r="M162" s="80"/>
      <c r="N162" s="81"/>
      <c r="O162" s="81"/>
      <c r="P162" s="63"/>
      <c r="Q162" s="65"/>
    </row>
    <row r="163" spans="1:17" ht="14.5" x14ac:dyDescent="0.35">
      <c r="A163" s="34" t="s">
        <v>37</v>
      </c>
      <c r="B163" s="91">
        <v>2002</v>
      </c>
      <c r="C163" s="80"/>
      <c r="D163" s="81"/>
      <c r="E163" s="81"/>
      <c r="F163" s="63"/>
      <c r="G163" s="63"/>
      <c r="H163" s="34">
        <v>244.13</v>
      </c>
      <c r="I163" s="34">
        <v>220.68</v>
      </c>
      <c r="J163" s="34">
        <v>269.27999999999997</v>
      </c>
      <c r="K163" s="34">
        <v>427</v>
      </c>
      <c r="L163" s="139">
        <v>226346</v>
      </c>
      <c r="M163" s="80"/>
      <c r="N163" s="81"/>
      <c r="O163" s="81"/>
      <c r="P163" s="63"/>
      <c r="Q163" s="65"/>
    </row>
    <row r="164" spans="1:17" ht="14.5" x14ac:dyDescent="0.35">
      <c r="A164" s="34" t="s">
        <v>37</v>
      </c>
      <c r="B164" s="91">
        <v>2003</v>
      </c>
      <c r="C164" s="80"/>
      <c r="D164" s="81"/>
      <c r="E164" s="81"/>
      <c r="F164" s="63"/>
      <c r="G164" s="63"/>
      <c r="H164" s="34">
        <v>236.55</v>
      </c>
      <c r="I164" s="34">
        <v>213.57</v>
      </c>
      <c r="J164" s="34">
        <v>261.23</v>
      </c>
      <c r="K164" s="34">
        <v>420</v>
      </c>
      <c r="L164" s="139">
        <v>222489</v>
      </c>
      <c r="M164" s="80"/>
      <c r="N164" s="81"/>
      <c r="O164" s="81"/>
      <c r="P164" s="63"/>
      <c r="Q164" s="65"/>
    </row>
    <row r="165" spans="1:17" ht="14.5" x14ac:dyDescent="0.35">
      <c r="A165" s="34" t="s">
        <v>37</v>
      </c>
      <c r="B165" s="91">
        <v>2004</v>
      </c>
      <c r="C165" s="80"/>
      <c r="D165" s="81"/>
      <c r="E165" s="81"/>
      <c r="F165" s="63"/>
      <c r="G165" s="63"/>
      <c r="H165" s="34">
        <v>242.29</v>
      </c>
      <c r="I165" s="34">
        <v>219.1</v>
      </c>
      <c r="J165" s="34">
        <v>267.18</v>
      </c>
      <c r="K165" s="34">
        <v>435</v>
      </c>
      <c r="L165" s="139">
        <v>218925</v>
      </c>
      <c r="M165" s="80"/>
      <c r="N165" s="81"/>
      <c r="O165" s="81"/>
      <c r="P165" s="63"/>
      <c r="Q165" s="65"/>
    </row>
    <row r="166" spans="1:17" ht="14.5" x14ac:dyDescent="0.35">
      <c r="A166" s="34" t="s">
        <v>37</v>
      </c>
      <c r="B166" s="91">
        <v>2005</v>
      </c>
      <c r="C166" s="80"/>
      <c r="D166" s="81"/>
      <c r="E166" s="81"/>
      <c r="F166" s="63"/>
      <c r="G166" s="63"/>
      <c r="H166" s="34">
        <v>212.64</v>
      </c>
      <c r="I166" s="34">
        <v>190.9</v>
      </c>
      <c r="J166" s="34">
        <v>236.08</v>
      </c>
      <c r="K166" s="34">
        <v>381</v>
      </c>
      <c r="L166" s="139">
        <v>216536</v>
      </c>
      <c r="M166" s="80"/>
      <c r="N166" s="81"/>
      <c r="O166" s="81"/>
      <c r="P166" s="63"/>
      <c r="Q166" s="65"/>
    </row>
    <row r="167" spans="1:17" ht="14.5" x14ac:dyDescent="0.35">
      <c r="A167" s="34" t="s">
        <v>37</v>
      </c>
      <c r="B167" s="91">
        <v>2006</v>
      </c>
      <c r="C167" s="80"/>
      <c r="D167" s="81"/>
      <c r="E167" s="81"/>
      <c r="F167" s="63"/>
      <c r="G167" s="63"/>
      <c r="H167" s="34">
        <v>266.62</v>
      </c>
      <c r="I167" s="34">
        <v>242.62</v>
      </c>
      <c r="J167" s="34">
        <v>292.3</v>
      </c>
      <c r="K167" s="34">
        <v>490</v>
      </c>
      <c r="L167" s="139">
        <v>214973</v>
      </c>
      <c r="M167" s="80"/>
      <c r="N167" s="81"/>
      <c r="O167" s="81"/>
      <c r="P167" s="63"/>
      <c r="Q167" s="65"/>
    </row>
    <row r="168" spans="1:17" ht="14.5" x14ac:dyDescent="0.35">
      <c r="A168" s="34" t="s">
        <v>37</v>
      </c>
      <c r="B168" s="91">
        <v>2007</v>
      </c>
      <c r="C168" s="80"/>
      <c r="D168" s="81"/>
      <c r="E168" s="81"/>
      <c r="F168" s="63"/>
      <c r="G168" s="63"/>
      <c r="H168" s="34">
        <v>270.45999999999998</v>
      </c>
      <c r="I168" s="34">
        <v>246.7</v>
      </c>
      <c r="J168" s="34">
        <v>295.86</v>
      </c>
      <c r="K168" s="34">
        <v>522</v>
      </c>
      <c r="L168" s="139">
        <v>214473</v>
      </c>
      <c r="M168" s="80"/>
      <c r="N168" s="81"/>
      <c r="O168" s="81"/>
      <c r="P168" s="63"/>
      <c r="Q168" s="65"/>
    </row>
    <row r="169" spans="1:17" ht="14.5" x14ac:dyDescent="0.35">
      <c r="A169" s="34" t="s">
        <v>37</v>
      </c>
      <c r="B169" s="91">
        <v>2008</v>
      </c>
      <c r="C169" s="80"/>
      <c r="D169" s="81"/>
      <c r="E169" s="81"/>
      <c r="F169" s="63"/>
      <c r="G169" s="63"/>
      <c r="H169" s="34">
        <v>236.33</v>
      </c>
      <c r="I169" s="34">
        <v>214.27</v>
      </c>
      <c r="J169" s="34">
        <v>259.99</v>
      </c>
      <c r="K169" s="34">
        <v>466</v>
      </c>
      <c r="L169" s="139">
        <v>215442</v>
      </c>
      <c r="M169" s="80"/>
      <c r="N169" s="81"/>
      <c r="O169" s="81"/>
      <c r="P169" s="63"/>
      <c r="Q169" s="65"/>
    </row>
    <row r="170" spans="1:17" ht="14.5" x14ac:dyDescent="0.35">
      <c r="A170" s="34" t="s">
        <v>37</v>
      </c>
      <c r="B170" s="91">
        <v>2009</v>
      </c>
      <c r="C170" s="80"/>
      <c r="D170" s="81"/>
      <c r="E170" s="81"/>
      <c r="F170" s="63"/>
      <c r="G170" s="63"/>
      <c r="H170" s="34">
        <v>216.67</v>
      </c>
      <c r="I170" s="34">
        <v>196.34</v>
      </c>
      <c r="J170" s="34">
        <v>238.54</v>
      </c>
      <c r="K170" s="34">
        <v>460</v>
      </c>
      <c r="L170" s="139">
        <v>216663</v>
      </c>
      <c r="M170" s="80"/>
      <c r="N170" s="81"/>
      <c r="O170" s="81"/>
      <c r="P170" s="63"/>
      <c r="Q170" s="65"/>
    </row>
    <row r="171" spans="1:17" ht="14.5" x14ac:dyDescent="0.35">
      <c r="A171" s="34" t="s">
        <v>37</v>
      </c>
      <c r="B171" s="91">
        <v>2010</v>
      </c>
      <c r="C171" s="80"/>
      <c r="D171" s="81"/>
      <c r="E171" s="81"/>
      <c r="F171" s="63"/>
      <c r="G171" s="63"/>
      <c r="H171" s="34">
        <v>220.42</v>
      </c>
      <c r="I171" s="34">
        <v>200.14</v>
      </c>
      <c r="J171" s="34">
        <v>242.21</v>
      </c>
      <c r="K171" s="34">
        <v>478</v>
      </c>
      <c r="L171" s="139">
        <v>217658</v>
      </c>
      <c r="M171" s="80"/>
      <c r="N171" s="81"/>
      <c r="O171" s="81"/>
      <c r="P171" s="63"/>
      <c r="Q171" s="65"/>
    </row>
    <row r="172" spans="1:17" ht="14.5" x14ac:dyDescent="0.35">
      <c r="A172" s="34" t="s">
        <v>37</v>
      </c>
      <c r="B172" s="91">
        <v>2011</v>
      </c>
      <c r="C172" s="80"/>
      <c r="D172" s="81"/>
      <c r="E172" s="81"/>
      <c r="F172" s="63"/>
      <c r="G172" s="63"/>
      <c r="H172" s="34">
        <v>199.46</v>
      </c>
      <c r="I172" s="34">
        <v>180.53</v>
      </c>
      <c r="J172" s="34">
        <v>219.86</v>
      </c>
      <c r="K172" s="34">
        <v>451</v>
      </c>
      <c r="L172" s="139">
        <v>219131</v>
      </c>
      <c r="M172" s="80"/>
      <c r="N172" s="81"/>
      <c r="O172" s="81"/>
      <c r="P172" s="63"/>
      <c r="Q172" s="65"/>
    </row>
    <row r="173" spans="1:17" ht="14.5" x14ac:dyDescent="0.35">
      <c r="A173" s="34" t="s">
        <v>37</v>
      </c>
      <c r="B173" s="91">
        <v>2012</v>
      </c>
      <c r="C173" s="80"/>
      <c r="D173" s="81"/>
      <c r="E173" s="81"/>
      <c r="F173" s="63"/>
      <c r="G173" s="63"/>
      <c r="H173" s="34">
        <v>204.9</v>
      </c>
      <c r="I173" s="34">
        <v>185.59</v>
      </c>
      <c r="J173" s="34">
        <v>225.69</v>
      </c>
      <c r="K173" s="34">
        <v>460</v>
      </c>
      <c r="L173" s="139">
        <v>219552</v>
      </c>
      <c r="M173" s="80"/>
      <c r="N173" s="81"/>
      <c r="O173" s="81"/>
      <c r="P173" s="63"/>
      <c r="Q173" s="65"/>
    </row>
    <row r="174" spans="1:17" ht="14.5" x14ac:dyDescent="0.35">
      <c r="A174" s="34" t="s">
        <v>37</v>
      </c>
      <c r="B174" s="91">
        <v>2013</v>
      </c>
      <c r="C174" s="80"/>
      <c r="D174" s="81"/>
      <c r="E174" s="81"/>
      <c r="F174" s="63"/>
      <c r="G174" s="63"/>
      <c r="H174" s="34">
        <v>194.18</v>
      </c>
      <c r="I174" s="34">
        <v>175.88</v>
      </c>
      <c r="J174" s="34">
        <v>213.91</v>
      </c>
      <c r="K174" s="34">
        <v>458</v>
      </c>
      <c r="L174" s="139">
        <v>220418</v>
      </c>
      <c r="M174" s="80"/>
      <c r="N174" s="81"/>
      <c r="O174" s="81"/>
      <c r="P174" s="63"/>
      <c r="Q174" s="65"/>
    </row>
    <row r="175" spans="1:17" ht="14.5" x14ac:dyDescent="0.35">
      <c r="A175" s="34" t="s">
        <v>37</v>
      </c>
      <c r="B175" s="91">
        <v>2014</v>
      </c>
      <c r="C175" s="80"/>
      <c r="D175" s="81"/>
      <c r="E175" s="81"/>
      <c r="F175" s="63"/>
      <c r="G175" s="63"/>
      <c r="H175" s="34">
        <v>136.78</v>
      </c>
      <c r="I175" s="34">
        <v>121.54</v>
      </c>
      <c r="J175" s="34">
        <v>153.44</v>
      </c>
      <c r="K175" s="34">
        <v>326</v>
      </c>
      <c r="L175" s="139">
        <v>221524</v>
      </c>
      <c r="M175" s="80"/>
      <c r="N175" s="81"/>
      <c r="O175" s="81"/>
      <c r="P175" s="63"/>
      <c r="Q175" s="65"/>
    </row>
    <row r="176" spans="1:17" ht="14.5" x14ac:dyDescent="0.35">
      <c r="A176" s="34" t="s">
        <v>37</v>
      </c>
      <c r="B176" s="91">
        <v>2015</v>
      </c>
      <c r="C176" s="80"/>
      <c r="D176" s="81"/>
      <c r="E176" s="81"/>
      <c r="F176" s="63"/>
      <c r="G176" s="63"/>
      <c r="H176" s="34">
        <v>152.21</v>
      </c>
      <c r="I176" s="34">
        <v>136.41999999999999</v>
      </c>
      <c r="J176" s="34">
        <v>169.38</v>
      </c>
      <c r="K176" s="34">
        <v>376</v>
      </c>
      <c r="L176" s="139">
        <v>222455</v>
      </c>
      <c r="M176" s="80"/>
      <c r="N176" s="81"/>
      <c r="O176" s="81"/>
      <c r="P176" s="63"/>
      <c r="Q176" s="65"/>
    </row>
    <row r="177" spans="1:17" ht="14.5" x14ac:dyDescent="0.35">
      <c r="A177" s="34" t="s">
        <v>37</v>
      </c>
      <c r="B177" s="91">
        <v>2016</v>
      </c>
      <c r="C177" s="80"/>
      <c r="D177" s="81"/>
      <c r="E177" s="81"/>
      <c r="F177" s="63"/>
      <c r="G177" s="63"/>
      <c r="H177" s="34">
        <v>141.26</v>
      </c>
      <c r="I177" s="34">
        <v>126.37</v>
      </c>
      <c r="J177" s="34">
        <v>157.5</v>
      </c>
      <c r="K177" s="34">
        <v>361</v>
      </c>
      <c r="L177" s="139">
        <v>222610</v>
      </c>
      <c r="M177" s="80"/>
      <c r="N177" s="81"/>
      <c r="O177" s="81"/>
      <c r="P177" s="63"/>
      <c r="Q177" s="65"/>
    </row>
    <row r="178" spans="1:17" ht="14.5" x14ac:dyDescent="0.35">
      <c r="A178" s="34" t="s">
        <v>37</v>
      </c>
      <c r="B178" s="91">
        <v>2017</v>
      </c>
      <c r="C178" s="80"/>
      <c r="D178" s="81"/>
      <c r="E178" s="81"/>
      <c r="F178" s="63"/>
      <c r="G178" s="63"/>
      <c r="H178" s="34">
        <v>164.95</v>
      </c>
      <c r="I178" s="34">
        <v>148.97999999999999</v>
      </c>
      <c r="J178" s="34">
        <v>182.24</v>
      </c>
      <c r="K178" s="34">
        <v>430</v>
      </c>
      <c r="L178" s="139">
        <v>223195</v>
      </c>
      <c r="M178" s="80"/>
      <c r="N178" s="81"/>
      <c r="O178" s="81"/>
      <c r="P178" s="63"/>
      <c r="Q178" s="65"/>
    </row>
    <row r="179" spans="1:17" ht="14.5" x14ac:dyDescent="0.35">
      <c r="A179" s="34" t="s">
        <v>37</v>
      </c>
      <c r="B179" s="91">
        <v>2018</v>
      </c>
      <c r="C179" s="80"/>
      <c r="D179" s="81"/>
      <c r="E179" s="81"/>
      <c r="F179" s="63"/>
      <c r="G179" s="63"/>
      <c r="H179" s="34">
        <v>159.04</v>
      </c>
      <c r="I179" s="34">
        <v>143.59</v>
      </c>
      <c r="J179" s="34">
        <v>175.78</v>
      </c>
      <c r="K179" s="34">
        <v>422</v>
      </c>
      <c r="L179" s="139">
        <v>223596</v>
      </c>
      <c r="M179" s="80"/>
      <c r="N179" s="81"/>
      <c r="O179" s="81"/>
      <c r="P179" s="62"/>
      <c r="Q179" s="65"/>
    </row>
    <row r="180" spans="1:17" ht="14.5" x14ac:dyDescent="0.35">
      <c r="A180" s="34" t="s">
        <v>37</v>
      </c>
      <c r="B180" s="91">
        <v>2019</v>
      </c>
      <c r="C180" s="80"/>
      <c r="D180" s="81"/>
      <c r="E180" s="81"/>
      <c r="F180" s="63"/>
      <c r="G180" s="63"/>
      <c r="H180" s="34">
        <v>169.63</v>
      </c>
      <c r="I180" s="34">
        <v>153.38</v>
      </c>
      <c r="J180" s="34">
        <v>187.2</v>
      </c>
      <c r="K180" s="34">
        <v>438</v>
      </c>
      <c r="L180" s="139">
        <v>223496</v>
      </c>
      <c r="M180" s="80"/>
      <c r="N180" s="81"/>
      <c r="O180" s="81"/>
      <c r="P180" s="62"/>
      <c r="Q180" s="65"/>
    </row>
    <row r="181" spans="1:17" ht="14.5" x14ac:dyDescent="0.35">
      <c r="A181" s="34" t="s">
        <v>37</v>
      </c>
      <c r="B181" s="91">
        <v>2020</v>
      </c>
      <c r="C181" s="80"/>
      <c r="D181" s="81"/>
      <c r="E181" s="81"/>
      <c r="F181" s="63"/>
      <c r="G181" s="63"/>
      <c r="H181" s="34">
        <v>141.63</v>
      </c>
      <c r="I181" s="34">
        <v>127.05</v>
      </c>
      <c r="J181" s="34">
        <v>157.52000000000001</v>
      </c>
      <c r="K181" s="34">
        <v>375</v>
      </c>
      <c r="L181" s="139">
        <v>222285</v>
      </c>
      <c r="M181" s="80"/>
      <c r="N181" s="81"/>
      <c r="O181" s="81"/>
      <c r="P181" s="62"/>
      <c r="Q181" s="65"/>
    </row>
    <row r="182" spans="1:17" ht="14.5" x14ac:dyDescent="0.35">
      <c r="A182" s="34" t="s">
        <v>37</v>
      </c>
      <c r="B182" s="91">
        <v>2021</v>
      </c>
      <c r="C182" s="80"/>
      <c r="D182" s="81"/>
      <c r="E182" s="81"/>
      <c r="F182" s="63"/>
      <c r="G182" s="63"/>
      <c r="H182" s="34">
        <v>192.57</v>
      </c>
      <c r="I182" s="34">
        <v>175.48</v>
      </c>
      <c r="J182" s="34">
        <v>210.95</v>
      </c>
      <c r="K182" s="34">
        <v>504</v>
      </c>
      <c r="L182" s="139">
        <v>216752</v>
      </c>
      <c r="M182" s="80"/>
      <c r="N182" s="81"/>
      <c r="O182" s="81"/>
      <c r="P182" s="63"/>
      <c r="Q182" s="65"/>
    </row>
    <row r="183" spans="1:17" ht="14.5" x14ac:dyDescent="0.35">
      <c r="A183" s="34" t="s">
        <v>37</v>
      </c>
      <c r="B183" s="91">
        <v>2022</v>
      </c>
      <c r="C183" s="80"/>
      <c r="D183" s="81"/>
      <c r="E183" s="81"/>
      <c r="F183" s="63"/>
      <c r="G183" s="63"/>
      <c r="H183" s="34">
        <v>180.5</v>
      </c>
      <c r="I183" s="34">
        <v>164.15</v>
      </c>
      <c r="J183" s="34">
        <v>198.15</v>
      </c>
      <c r="K183" s="34">
        <v>481</v>
      </c>
      <c r="L183" s="139">
        <v>214765</v>
      </c>
      <c r="M183" s="80"/>
      <c r="N183" s="81"/>
      <c r="O183" s="81"/>
      <c r="P183" s="63"/>
      <c r="Q183" s="65"/>
    </row>
    <row r="184" spans="1:17" ht="14.5" x14ac:dyDescent="0.35">
      <c r="A184" s="34" t="s">
        <v>37</v>
      </c>
      <c r="B184" s="91" t="s">
        <v>114</v>
      </c>
      <c r="C184" s="80"/>
      <c r="D184" s="81"/>
      <c r="E184" s="81"/>
      <c r="F184" s="63"/>
      <c r="G184" s="63"/>
      <c r="H184" s="34">
        <v>168.55</v>
      </c>
      <c r="I184" s="34">
        <v>161.31</v>
      </c>
      <c r="J184" s="34">
        <v>176.03</v>
      </c>
      <c r="K184" s="139">
        <v>2220</v>
      </c>
      <c r="L184" s="139">
        <v>1100894</v>
      </c>
      <c r="M184" s="80"/>
      <c r="N184" s="81"/>
      <c r="O184" s="81"/>
      <c r="P184" s="63"/>
      <c r="Q184" s="65"/>
    </row>
    <row r="185" spans="1:17" ht="14.5" x14ac:dyDescent="0.35">
      <c r="A185" s="34" t="s">
        <v>36</v>
      </c>
      <c r="B185" s="91">
        <v>1988</v>
      </c>
      <c r="C185" s="80"/>
      <c r="D185" s="81"/>
      <c r="E185" s="81"/>
      <c r="F185" s="63"/>
      <c r="G185" s="63"/>
      <c r="H185" s="34">
        <v>139.88</v>
      </c>
      <c r="I185" s="34">
        <v>133.57</v>
      </c>
      <c r="J185" s="34">
        <v>146.4</v>
      </c>
      <c r="K185" s="139">
        <v>1989</v>
      </c>
      <c r="L185" s="139">
        <v>1690029</v>
      </c>
      <c r="M185" s="80"/>
      <c r="N185" s="81"/>
      <c r="O185" s="81"/>
      <c r="P185" s="63"/>
      <c r="Q185" s="65"/>
    </row>
    <row r="186" spans="1:17" ht="14.5" x14ac:dyDescent="0.35">
      <c r="A186" s="34" t="s">
        <v>36</v>
      </c>
      <c r="B186" s="91">
        <v>1989</v>
      </c>
      <c r="C186" s="80"/>
      <c r="D186" s="81"/>
      <c r="E186" s="81"/>
      <c r="F186" s="63"/>
      <c r="G186" s="63"/>
      <c r="H186" s="34">
        <v>142.44999999999999</v>
      </c>
      <c r="I186" s="34">
        <v>136.12</v>
      </c>
      <c r="J186" s="34">
        <v>148.97999999999999</v>
      </c>
      <c r="K186" s="139">
        <v>2042</v>
      </c>
      <c r="L186" s="139">
        <v>1695704</v>
      </c>
      <c r="M186" s="80"/>
      <c r="N186" s="81"/>
      <c r="O186" s="81"/>
      <c r="P186" s="63"/>
      <c r="Q186" s="65"/>
    </row>
    <row r="187" spans="1:17" ht="14.5" x14ac:dyDescent="0.35">
      <c r="A187" s="34" t="s">
        <v>36</v>
      </c>
      <c r="B187" s="91">
        <v>1990</v>
      </c>
      <c r="C187" s="80"/>
      <c r="D187" s="81"/>
      <c r="E187" s="81"/>
      <c r="F187" s="63"/>
      <c r="G187" s="63"/>
      <c r="H187" s="34">
        <v>169.21</v>
      </c>
      <c r="I187" s="34">
        <v>162.33000000000001</v>
      </c>
      <c r="J187" s="34">
        <v>176.29</v>
      </c>
      <c r="K187" s="139">
        <v>2433</v>
      </c>
      <c r="L187" s="139">
        <v>1690534</v>
      </c>
      <c r="M187" s="80"/>
      <c r="N187" s="81"/>
      <c r="O187" s="81"/>
      <c r="P187" s="63"/>
      <c r="Q187" s="65"/>
    </row>
    <row r="188" spans="1:17" ht="14.5" x14ac:dyDescent="0.35">
      <c r="A188" s="34" t="s">
        <v>36</v>
      </c>
      <c r="B188" s="91">
        <v>1991</v>
      </c>
      <c r="C188" s="80"/>
      <c r="D188" s="81"/>
      <c r="E188" s="81"/>
      <c r="F188" s="63"/>
      <c r="G188" s="63"/>
      <c r="H188" s="34">
        <v>211.21</v>
      </c>
      <c r="I188" s="34">
        <v>203.65</v>
      </c>
      <c r="J188" s="34">
        <v>218.97</v>
      </c>
      <c r="K188" s="139">
        <v>3114</v>
      </c>
      <c r="L188" s="139">
        <v>1681010</v>
      </c>
      <c r="M188" s="80"/>
      <c r="N188" s="81"/>
      <c r="O188" s="81"/>
      <c r="P188" s="63"/>
      <c r="Q188" s="65"/>
    </row>
    <row r="189" spans="1:17" ht="14.5" x14ac:dyDescent="0.35">
      <c r="A189" s="34" t="s">
        <v>36</v>
      </c>
      <c r="B189" s="91">
        <v>1992</v>
      </c>
      <c r="C189" s="80"/>
      <c r="D189" s="81"/>
      <c r="E189" s="81"/>
      <c r="F189" s="63"/>
      <c r="G189" s="63"/>
      <c r="H189" s="34">
        <v>232.18</v>
      </c>
      <c r="I189" s="34">
        <v>224.36</v>
      </c>
      <c r="J189" s="34">
        <v>240.19</v>
      </c>
      <c r="K189" s="139">
        <v>3485</v>
      </c>
      <c r="L189" s="139">
        <v>1676064</v>
      </c>
      <c r="M189" s="80"/>
      <c r="N189" s="81"/>
      <c r="O189" s="81"/>
      <c r="P189" s="63"/>
      <c r="Q189" s="65"/>
    </row>
    <row r="190" spans="1:17" ht="14.5" x14ac:dyDescent="0.35">
      <c r="A190" s="34" t="s">
        <v>36</v>
      </c>
      <c r="B190" s="91">
        <v>1993</v>
      </c>
      <c r="C190" s="80"/>
      <c r="D190" s="81"/>
      <c r="E190" s="81"/>
      <c r="F190" s="63"/>
      <c r="G190" s="63"/>
      <c r="H190" s="34">
        <v>194.26</v>
      </c>
      <c r="I190" s="34">
        <v>187.23</v>
      </c>
      <c r="J190" s="34">
        <v>201.49</v>
      </c>
      <c r="K190" s="139">
        <v>2983</v>
      </c>
      <c r="L190" s="139">
        <v>1659549</v>
      </c>
      <c r="M190" s="80"/>
      <c r="N190" s="81"/>
      <c r="O190" s="81"/>
      <c r="P190" s="63"/>
      <c r="Q190" s="65"/>
    </row>
    <row r="191" spans="1:17" ht="14.5" x14ac:dyDescent="0.35">
      <c r="A191" s="34" t="s">
        <v>36</v>
      </c>
      <c r="B191" s="91">
        <v>1994</v>
      </c>
      <c r="C191" s="80"/>
      <c r="D191" s="81"/>
      <c r="E191" s="81"/>
      <c r="F191" s="63"/>
      <c r="G191" s="63"/>
      <c r="H191" s="34">
        <v>169.66</v>
      </c>
      <c r="I191" s="34">
        <v>163.18</v>
      </c>
      <c r="J191" s="34">
        <v>176.33</v>
      </c>
      <c r="K191" s="139">
        <v>2654</v>
      </c>
      <c r="L191" s="139">
        <v>1633231</v>
      </c>
      <c r="M191" s="80"/>
      <c r="N191" s="81"/>
      <c r="O191" s="81"/>
      <c r="P191" s="63"/>
      <c r="Q191" s="65"/>
    </row>
    <row r="192" spans="1:17" ht="14.5" x14ac:dyDescent="0.35">
      <c r="A192" s="34" t="s">
        <v>36</v>
      </c>
      <c r="B192" s="91">
        <v>1995</v>
      </c>
      <c r="C192" s="80"/>
      <c r="D192" s="81"/>
      <c r="E192" s="81"/>
      <c r="F192" s="63"/>
      <c r="G192" s="63"/>
      <c r="H192" s="34">
        <v>165.42</v>
      </c>
      <c r="I192" s="34">
        <v>159.05000000000001</v>
      </c>
      <c r="J192" s="34">
        <v>171.98</v>
      </c>
      <c r="K192" s="139">
        <v>2598</v>
      </c>
      <c r="L192" s="139">
        <v>1619077</v>
      </c>
      <c r="M192" s="80"/>
      <c r="N192" s="81"/>
      <c r="O192" s="81"/>
      <c r="P192" s="63"/>
      <c r="Q192" s="65"/>
    </row>
    <row r="193" spans="1:18" ht="14.5" x14ac:dyDescent="0.35">
      <c r="A193" s="34" t="s">
        <v>36</v>
      </c>
      <c r="B193" s="91">
        <v>1996</v>
      </c>
      <c r="C193" s="80"/>
      <c r="D193" s="81"/>
      <c r="E193" s="81"/>
      <c r="F193" s="63"/>
      <c r="G193" s="63"/>
      <c r="H193" s="34">
        <v>170.26</v>
      </c>
      <c r="I193" s="34">
        <v>163.85</v>
      </c>
      <c r="J193" s="34">
        <v>176.87</v>
      </c>
      <c r="K193" s="139">
        <v>2698</v>
      </c>
      <c r="L193" s="139">
        <v>1613982</v>
      </c>
      <c r="M193" s="80"/>
      <c r="N193" s="81"/>
      <c r="O193" s="81"/>
      <c r="P193" s="63"/>
      <c r="Q193" s="65"/>
    </row>
    <row r="194" spans="1:18" ht="14.5" x14ac:dyDescent="0.35">
      <c r="A194" s="34" t="s">
        <v>36</v>
      </c>
      <c r="B194" s="91">
        <v>1997</v>
      </c>
      <c r="C194" s="80"/>
      <c r="D194" s="81"/>
      <c r="E194" s="81"/>
      <c r="F194" s="63"/>
      <c r="G194" s="63"/>
      <c r="H194" s="34">
        <v>165.97</v>
      </c>
      <c r="I194" s="34">
        <v>159.66999999999999</v>
      </c>
      <c r="J194" s="34">
        <v>172.46</v>
      </c>
      <c r="K194" s="139">
        <v>2654</v>
      </c>
      <c r="L194" s="139">
        <v>1618906</v>
      </c>
      <c r="M194" s="80"/>
      <c r="N194" s="81"/>
      <c r="O194" s="81"/>
      <c r="P194" s="63"/>
      <c r="Q194" s="65"/>
    </row>
    <row r="195" spans="1:18" ht="14.5" x14ac:dyDescent="0.35">
      <c r="A195" s="34" t="s">
        <v>36</v>
      </c>
      <c r="B195" s="91">
        <v>1998</v>
      </c>
      <c r="C195" s="80"/>
      <c r="D195" s="81"/>
      <c r="E195" s="81"/>
      <c r="F195" s="63"/>
      <c r="G195" s="63"/>
      <c r="H195" s="34">
        <v>173.72</v>
      </c>
      <c r="I195" s="34">
        <v>167.33</v>
      </c>
      <c r="J195" s="34">
        <v>180.29</v>
      </c>
      <c r="K195" s="139">
        <v>2823</v>
      </c>
      <c r="L195" s="139">
        <v>1623894</v>
      </c>
      <c r="M195" s="80"/>
      <c r="N195" s="81"/>
      <c r="O195" s="81"/>
      <c r="P195" s="63"/>
      <c r="Q195" s="65"/>
    </row>
    <row r="196" spans="1:18" ht="14.5" x14ac:dyDescent="0.35">
      <c r="A196" s="34" t="s">
        <v>36</v>
      </c>
      <c r="B196" s="91">
        <v>1999</v>
      </c>
      <c r="C196" s="80"/>
      <c r="D196" s="81"/>
      <c r="E196" s="81"/>
      <c r="F196" s="63"/>
      <c r="G196" s="63"/>
      <c r="H196" s="34">
        <v>181.32</v>
      </c>
      <c r="I196" s="34">
        <v>174.83</v>
      </c>
      <c r="J196" s="34">
        <v>187.99</v>
      </c>
      <c r="K196" s="139">
        <v>2984</v>
      </c>
      <c r="L196" s="139">
        <v>1618445</v>
      </c>
      <c r="M196" s="80"/>
      <c r="N196" s="81"/>
      <c r="O196" s="81"/>
      <c r="P196" s="63"/>
      <c r="Q196" s="65"/>
    </row>
    <row r="197" spans="1:18" ht="14.5" x14ac:dyDescent="0.35">
      <c r="A197" s="34" t="s">
        <v>36</v>
      </c>
      <c r="B197" s="91">
        <v>2000</v>
      </c>
      <c r="C197" s="80"/>
      <c r="D197" s="81"/>
      <c r="E197" s="81"/>
      <c r="F197" s="63"/>
      <c r="G197" s="63"/>
      <c r="H197" s="34">
        <v>179.24</v>
      </c>
      <c r="I197" s="34">
        <v>172.82</v>
      </c>
      <c r="J197" s="34">
        <v>185.84</v>
      </c>
      <c r="K197" s="139">
        <v>2984</v>
      </c>
      <c r="L197" s="139">
        <v>1611009</v>
      </c>
      <c r="M197" s="80"/>
      <c r="N197" s="81"/>
      <c r="O197" s="81"/>
      <c r="P197" s="63"/>
      <c r="Q197" s="65"/>
    </row>
    <row r="198" spans="1:18" ht="14.5" x14ac:dyDescent="0.35">
      <c r="A198" s="34" t="s">
        <v>36</v>
      </c>
      <c r="B198" s="91">
        <v>2001</v>
      </c>
      <c r="C198" s="80"/>
      <c r="D198" s="81"/>
      <c r="E198" s="81"/>
      <c r="F198" s="63"/>
      <c r="G198" s="63"/>
      <c r="H198" s="34">
        <v>187.94</v>
      </c>
      <c r="I198" s="34">
        <v>181.35</v>
      </c>
      <c r="J198" s="34">
        <v>194.72</v>
      </c>
      <c r="K198" s="139">
        <v>3116</v>
      </c>
      <c r="L198" s="139">
        <v>1596551</v>
      </c>
      <c r="M198" s="80"/>
      <c r="N198" s="81"/>
      <c r="O198" s="81"/>
      <c r="P198" s="63"/>
      <c r="Q198" s="65"/>
    </row>
    <row r="199" spans="1:18" ht="14.5" x14ac:dyDescent="0.35">
      <c r="A199" s="34" t="s">
        <v>36</v>
      </c>
      <c r="B199" s="91">
        <v>2002</v>
      </c>
      <c r="C199" s="80"/>
      <c r="D199" s="81"/>
      <c r="E199" s="81"/>
      <c r="F199" s="63"/>
      <c r="G199" s="63"/>
      <c r="H199" s="34">
        <v>181.96</v>
      </c>
      <c r="I199" s="34">
        <v>175.49</v>
      </c>
      <c r="J199" s="34">
        <v>188.6</v>
      </c>
      <c r="K199" s="139">
        <v>3056</v>
      </c>
      <c r="L199" s="139">
        <v>1560938</v>
      </c>
      <c r="M199" s="80"/>
      <c r="N199" s="81"/>
      <c r="O199" s="81"/>
      <c r="P199" s="63"/>
      <c r="Q199" s="65"/>
    </row>
    <row r="200" spans="1:18" ht="14.5" x14ac:dyDescent="0.35">
      <c r="A200" s="34" t="s">
        <v>36</v>
      </c>
      <c r="B200" s="91">
        <v>2003</v>
      </c>
      <c r="C200" s="80"/>
      <c r="D200" s="81"/>
      <c r="E200" s="81"/>
      <c r="F200" s="63"/>
      <c r="G200" s="63"/>
      <c r="H200" s="34">
        <v>178.09</v>
      </c>
      <c r="I200" s="34">
        <v>171.74</v>
      </c>
      <c r="J200" s="34">
        <v>184.62</v>
      </c>
      <c r="K200" s="139">
        <v>3038</v>
      </c>
      <c r="L200" s="139">
        <v>1529748</v>
      </c>
      <c r="M200" s="80"/>
      <c r="N200" s="81"/>
      <c r="O200" s="81"/>
      <c r="P200" s="63"/>
      <c r="Q200" s="65"/>
    </row>
    <row r="201" spans="1:18" ht="14.5" x14ac:dyDescent="0.35">
      <c r="A201" s="34" t="s">
        <v>36</v>
      </c>
      <c r="B201" s="91">
        <v>2004</v>
      </c>
      <c r="C201" s="80"/>
      <c r="D201" s="81"/>
      <c r="E201" s="81"/>
      <c r="F201" s="63"/>
      <c r="G201" s="63"/>
      <c r="H201" s="34">
        <v>174.67</v>
      </c>
      <c r="I201" s="34">
        <v>168.4</v>
      </c>
      <c r="J201" s="34">
        <v>181.13</v>
      </c>
      <c r="K201" s="139">
        <v>3009</v>
      </c>
      <c r="L201" s="139">
        <v>1503039</v>
      </c>
      <c r="M201" s="80"/>
      <c r="N201" s="81"/>
      <c r="O201" s="81"/>
      <c r="P201" s="63"/>
      <c r="Q201" s="65"/>
    </row>
    <row r="202" spans="1:18" ht="14.5" x14ac:dyDescent="0.35">
      <c r="A202" s="34" t="s">
        <v>36</v>
      </c>
      <c r="B202" s="91">
        <v>2005</v>
      </c>
      <c r="C202" s="80"/>
      <c r="D202" s="81"/>
      <c r="E202" s="81"/>
      <c r="F202" s="63"/>
      <c r="G202" s="63"/>
      <c r="H202" s="34">
        <v>148.36000000000001</v>
      </c>
      <c r="I202" s="34">
        <v>142.6</v>
      </c>
      <c r="J202" s="34">
        <v>154.30000000000001</v>
      </c>
      <c r="K202" s="139">
        <v>2579</v>
      </c>
      <c r="L202" s="139">
        <v>1483479</v>
      </c>
      <c r="M202" s="80"/>
      <c r="N202" s="81"/>
      <c r="O202" s="81"/>
      <c r="P202" s="63"/>
      <c r="Q202" s="65"/>
    </row>
    <row r="203" spans="1:18" ht="14.5" x14ac:dyDescent="0.35">
      <c r="A203" s="34" t="s">
        <v>36</v>
      </c>
      <c r="B203" s="91">
        <v>2006</v>
      </c>
      <c r="C203" s="80"/>
      <c r="D203" s="81"/>
      <c r="E203" s="81"/>
      <c r="F203" s="63"/>
      <c r="G203" s="63"/>
      <c r="H203" s="34">
        <v>183.79</v>
      </c>
      <c r="I203" s="34">
        <v>177.38</v>
      </c>
      <c r="J203" s="34">
        <v>190.39</v>
      </c>
      <c r="K203" s="139">
        <v>3215</v>
      </c>
      <c r="L203" s="139">
        <v>1466017</v>
      </c>
      <c r="M203" s="80"/>
      <c r="N203" s="81"/>
      <c r="O203" s="81"/>
      <c r="P203" s="63"/>
      <c r="Q203" s="65"/>
    </row>
    <row r="204" spans="1:18" ht="14.5" x14ac:dyDescent="0.35">
      <c r="A204" s="34" t="s">
        <v>36</v>
      </c>
      <c r="B204" s="91">
        <v>2007</v>
      </c>
      <c r="C204" s="80"/>
      <c r="D204" s="81"/>
      <c r="E204" s="81"/>
      <c r="F204" s="63"/>
      <c r="G204" s="63"/>
      <c r="H204" s="34">
        <v>181.43</v>
      </c>
      <c r="I204" s="34">
        <v>175.14</v>
      </c>
      <c r="J204" s="34">
        <v>187.9</v>
      </c>
      <c r="K204" s="139">
        <v>3278</v>
      </c>
      <c r="L204" s="139">
        <v>1457991</v>
      </c>
      <c r="M204" s="80"/>
      <c r="N204" s="81"/>
      <c r="O204" s="81"/>
      <c r="P204" s="63"/>
      <c r="Q204" s="65"/>
    </row>
    <row r="205" spans="1:18" ht="14.5" x14ac:dyDescent="0.35">
      <c r="A205" s="34" t="s">
        <v>36</v>
      </c>
      <c r="B205" s="91">
        <v>2008</v>
      </c>
      <c r="C205" s="80"/>
      <c r="D205" s="81"/>
      <c r="E205" s="81"/>
      <c r="F205" s="63"/>
      <c r="G205" s="63"/>
      <c r="H205" s="34">
        <v>161.63</v>
      </c>
      <c r="I205" s="34">
        <v>155.76</v>
      </c>
      <c r="J205" s="34">
        <v>167.69</v>
      </c>
      <c r="K205" s="139">
        <v>2985</v>
      </c>
      <c r="L205" s="139">
        <v>1455730</v>
      </c>
      <c r="M205" s="80"/>
      <c r="N205" s="81"/>
      <c r="O205" s="81"/>
      <c r="P205" s="63"/>
      <c r="Q205" s="65"/>
    </row>
    <row r="206" spans="1:18" ht="14.5" x14ac:dyDescent="0.35">
      <c r="A206" s="34" t="s">
        <v>36</v>
      </c>
      <c r="B206" s="91">
        <v>2009</v>
      </c>
      <c r="C206" s="80"/>
      <c r="D206" s="81"/>
      <c r="E206" s="81"/>
      <c r="F206" s="63"/>
      <c r="G206" s="63"/>
      <c r="H206" s="34">
        <v>157.16</v>
      </c>
      <c r="I206" s="34">
        <v>151.47</v>
      </c>
      <c r="J206" s="34">
        <v>163.03</v>
      </c>
      <c r="K206" s="139">
        <v>3013</v>
      </c>
      <c r="L206" s="139">
        <v>1454509</v>
      </c>
      <c r="M206" s="80"/>
      <c r="N206" s="81"/>
      <c r="O206" s="81"/>
      <c r="P206" s="63"/>
      <c r="Q206" s="63"/>
      <c r="R206" s="70"/>
    </row>
    <row r="207" spans="1:18" ht="14.5" x14ac:dyDescent="0.35">
      <c r="A207" s="34" t="s">
        <v>36</v>
      </c>
      <c r="B207" s="91">
        <v>2010</v>
      </c>
      <c r="C207" s="80"/>
      <c r="D207" s="81"/>
      <c r="E207" s="81"/>
      <c r="F207" s="63"/>
      <c r="G207" s="63"/>
      <c r="H207" s="34">
        <v>154.38</v>
      </c>
      <c r="I207" s="34">
        <v>148.75</v>
      </c>
      <c r="J207" s="34">
        <v>160.18</v>
      </c>
      <c r="K207" s="139">
        <v>2990</v>
      </c>
      <c r="L207" s="139">
        <v>1450975</v>
      </c>
      <c r="M207" s="80"/>
      <c r="N207" s="81"/>
      <c r="O207" s="81"/>
      <c r="P207" s="63"/>
      <c r="Q207" s="63"/>
      <c r="R207" s="70"/>
    </row>
    <row r="208" spans="1:18" ht="14.5" x14ac:dyDescent="0.35">
      <c r="A208" s="34" t="s">
        <v>36</v>
      </c>
      <c r="B208" s="91">
        <v>2011</v>
      </c>
      <c r="C208" s="80"/>
      <c r="D208" s="81"/>
      <c r="E208" s="81"/>
      <c r="F208" s="63"/>
      <c r="G208" s="63"/>
      <c r="H208" s="34">
        <v>147.6</v>
      </c>
      <c r="I208" s="34">
        <v>142.18</v>
      </c>
      <c r="J208" s="34">
        <v>153.19</v>
      </c>
      <c r="K208" s="139">
        <v>2962</v>
      </c>
      <c r="L208" s="139">
        <v>1457394</v>
      </c>
      <c r="M208" s="80"/>
      <c r="N208" s="81"/>
      <c r="O208" s="81"/>
      <c r="P208" s="63"/>
      <c r="Q208" s="63"/>
      <c r="R208" s="70"/>
    </row>
    <row r="209" spans="1:18" ht="14.5" x14ac:dyDescent="0.35">
      <c r="A209" s="34" t="s">
        <v>36</v>
      </c>
      <c r="B209" s="91">
        <v>2012</v>
      </c>
      <c r="C209" s="80"/>
      <c r="D209" s="81"/>
      <c r="E209" s="81"/>
      <c r="F209" s="63"/>
      <c r="G209" s="63"/>
      <c r="H209" s="34">
        <v>118.65</v>
      </c>
      <c r="I209" s="34">
        <v>113.86</v>
      </c>
      <c r="J209" s="34">
        <v>123.62</v>
      </c>
      <c r="K209" s="139">
        <v>2440</v>
      </c>
      <c r="L209" s="139">
        <v>1467874</v>
      </c>
      <c r="M209" s="80"/>
      <c r="N209" s="81"/>
      <c r="O209" s="81"/>
      <c r="P209" s="63"/>
      <c r="Q209" s="63"/>
      <c r="R209" s="70"/>
    </row>
    <row r="210" spans="1:18" ht="14.5" x14ac:dyDescent="0.35">
      <c r="A210" s="34" t="s">
        <v>36</v>
      </c>
      <c r="B210" s="91">
        <v>2013</v>
      </c>
      <c r="C210" s="80"/>
      <c r="D210" s="81"/>
      <c r="E210" s="81"/>
      <c r="F210" s="63"/>
      <c r="G210" s="63"/>
      <c r="H210" s="34">
        <v>111.87</v>
      </c>
      <c r="I210" s="34">
        <v>107.29</v>
      </c>
      <c r="J210" s="34">
        <v>116.63</v>
      </c>
      <c r="K210" s="139">
        <v>2358</v>
      </c>
      <c r="L210" s="139">
        <v>1477688</v>
      </c>
      <c r="M210" s="80"/>
      <c r="N210" s="81"/>
      <c r="O210" s="81"/>
      <c r="P210" s="63"/>
      <c r="Q210" s="63"/>
      <c r="R210" s="70"/>
    </row>
    <row r="211" spans="1:18" ht="14.5" x14ac:dyDescent="0.35">
      <c r="A211" s="34" t="s">
        <v>36</v>
      </c>
      <c r="B211" s="91">
        <v>2014</v>
      </c>
      <c r="C211" s="80"/>
      <c r="D211" s="81"/>
      <c r="E211" s="81"/>
      <c r="F211" s="63"/>
      <c r="G211" s="63"/>
      <c r="H211" s="34">
        <v>89.38</v>
      </c>
      <c r="I211" s="34">
        <v>85.33</v>
      </c>
      <c r="J211" s="34">
        <v>93.61</v>
      </c>
      <c r="K211" s="139">
        <v>1922</v>
      </c>
      <c r="L211" s="139">
        <v>1486413</v>
      </c>
      <c r="M211" s="80"/>
      <c r="N211" s="81"/>
      <c r="O211" s="81"/>
      <c r="P211" s="63"/>
      <c r="Q211" s="63"/>
      <c r="R211" s="70"/>
    </row>
    <row r="212" spans="1:18" ht="14.5" x14ac:dyDescent="0.35">
      <c r="A212" s="34" t="s">
        <v>36</v>
      </c>
      <c r="B212" s="91">
        <v>2015</v>
      </c>
      <c r="C212" s="80"/>
      <c r="D212" s="81"/>
      <c r="E212" s="81"/>
      <c r="F212" s="63"/>
      <c r="G212" s="63"/>
      <c r="H212" s="34">
        <v>97.72</v>
      </c>
      <c r="I212" s="34">
        <v>93.49</v>
      </c>
      <c r="J212" s="34">
        <v>102.11</v>
      </c>
      <c r="K212" s="139">
        <v>2118</v>
      </c>
      <c r="L212" s="139">
        <v>1493064</v>
      </c>
      <c r="M212" s="80"/>
      <c r="N212" s="81"/>
      <c r="O212" s="81"/>
      <c r="P212" s="63"/>
      <c r="Q212" s="63"/>
      <c r="R212" s="70"/>
    </row>
    <row r="213" spans="1:18" ht="14.5" x14ac:dyDescent="0.35">
      <c r="A213" s="34" t="s">
        <v>36</v>
      </c>
      <c r="B213" s="91">
        <v>2016</v>
      </c>
      <c r="C213" s="80"/>
      <c r="D213" s="81"/>
      <c r="E213" s="81"/>
      <c r="F213" s="63"/>
      <c r="G213" s="63"/>
      <c r="H213" s="34">
        <v>98.45</v>
      </c>
      <c r="I213" s="34">
        <v>94.25</v>
      </c>
      <c r="J213" s="34">
        <v>102.82</v>
      </c>
      <c r="K213" s="139">
        <v>2172</v>
      </c>
      <c r="L213" s="139">
        <v>1490214</v>
      </c>
      <c r="M213" s="80"/>
      <c r="N213" s="81"/>
      <c r="O213" s="81"/>
      <c r="P213" s="63"/>
      <c r="Q213" s="63"/>
      <c r="R213" s="70"/>
    </row>
    <row r="214" spans="1:18" ht="14.5" x14ac:dyDescent="0.35">
      <c r="A214" s="34" t="s">
        <v>36</v>
      </c>
      <c r="B214" s="91">
        <v>2017</v>
      </c>
      <c r="C214" s="80"/>
      <c r="D214" s="81"/>
      <c r="E214" s="81"/>
      <c r="F214" s="63"/>
      <c r="G214" s="63"/>
      <c r="H214" s="34">
        <v>103.88</v>
      </c>
      <c r="I214" s="34">
        <v>99.58</v>
      </c>
      <c r="J214" s="34">
        <v>108.34</v>
      </c>
      <c r="K214" s="139">
        <v>2306</v>
      </c>
      <c r="L214" s="139">
        <v>1480310</v>
      </c>
      <c r="M214" s="80"/>
      <c r="N214" s="81"/>
      <c r="O214" s="81"/>
      <c r="P214" s="63"/>
      <c r="Q214" s="63"/>
      <c r="R214" s="70"/>
    </row>
    <row r="215" spans="1:18" ht="14.5" x14ac:dyDescent="0.35">
      <c r="A215" s="34" t="s">
        <v>36</v>
      </c>
      <c r="B215" s="91">
        <v>2018</v>
      </c>
      <c r="C215" s="80"/>
      <c r="D215" s="81"/>
      <c r="E215" s="81"/>
      <c r="F215" s="63"/>
      <c r="G215" s="63"/>
      <c r="H215" s="34">
        <v>102.91</v>
      </c>
      <c r="I215" s="34">
        <v>98.65</v>
      </c>
      <c r="J215" s="34">
        <v>107.32</v>
      </c>
      <c r="K215" s="139">
        <v>2296</v>
      </c>
      <c r="L215" s="139">
        <v>1467672</v>
      </c>
      <c r="M215" s="80"/>
      <c r="N215" s="81"/>
      <c r="O215" s="81"/>
      <c r="P215" s="63"/>
      <c r="Q215" s="63"/>
      <c r="R215" s="70"/>
    </row>
    <row r="216" spans="1:18" ht="14.5" x14ac:dyDescent="0.35">
      <c r="A216" s="34" t="s">
        <v>36</v>
      </c>
      <c r="B216" s="91">
        <v>2019</v>
      </c>
      <c r="C216" s="80"/>
      <c r="D216" s="81"/>
      <c r="E216" s="81"/>
      <c r="F216" s="63"/>
      <c r="G216" s="63"/>
      <c r="H216" s="34">
        <v>114.99</v>
      </c>
      <c r="I216" s="34">
        <v>110.53</v>
      </c>
      <c r="J216" s="34">
        <v>119.6</v>
      </c>
      <c r="K216" s="139">
        <v>2611</v>
      </c>
      <c r="L216" s="139">
        <v>1449288</v>
      </c>
      <c r="M216" s="80"/>
      <c r="N216" s="81"/>
      <c r="O216" s="81"/>
      <c r="P216" s="63"/>
      <c r="Q216" s="63"/>
      <c r="R216" s="70"/>
    </row>
    <row r="217" spans="1:18" ht="14.5" x14ac:dyDescent="0.35">
      <c r="A217" s="34" t="s">
        <v>36</v>
      </c>
      <c r="B217" s="91">
        <v>2020</v>
      </c>
      <c r="C217" s="80"/>
      <c r="D217" s="81"/>
      <c r="E217" s="81"/>
      <c r="F217" s="63"/>
      <c r="G217" s="63"/>
      <c r="H217" s="34">
        <v>103.94</v>
      </c>
      <c r="I217" s="34">
        <v>99.7</v>
      </c>
      <c r="J217" s="34">
        <v>108.34</v>
      </c>
      <c r="K217" s="139">
        <v>2348</v>
      </c>
      <c r="L217" s="139">
        <v>1422902</v>
      </c>
      <c r="M217" s="80"/>
      <c r="N217" s="81"/>
      <c r="O217" s="81"/>
      <c r="P217" s="63"/>
      <c r="Q217" s="63"/>
      <c r="R217" s="70"/>
    </row>
    <row r="218" spans="1:18" ht="14.5" x14ac:dyDescent="0.35">
      <c r="A218" s="34" t="s">
        <v>36</v>
      </c>
      <c r="B218" s="91">
        <v>2021</v>
      </c>
      <c r="C218" s="80"/>
      <c r="D218" s="81"/>
      <c r="E218" s="81"/>
      <c r="F218" s="63"/>
      <c r="G218" s="63"/>
      <c r="H218" s="34">
        <v>125.26</v>
      </c>
      <c r="I218" s="34">
        <v>120.61</v>
      </c>
      <c r="J218" s="34">
        <v>130.07</v>
      </c>
      <c r="K218" s="139">
        <v>2833</v>
      </c>
      <c r="L218" s="139">
        <v>1360132</v>
      </c>
      <c r="M218" s="80"/>
      <c r="N218" s="81"/>
      <c r="O218" s="81"/>
      <c r="P218" s="63"/>
      <c r="Q218" s="65"/>
    </row>
    <row r="219" spans="1:18" ht="14.5" x14ac:dyDescent="0.35">
      <c r="A219" s="34" t="s">
        <v>36</v>
      </c>
      <c r="B219" s="91">
        <v>2022</v>
      </c>
      <c r="C219" s="80"/>
      <c r="D219" s="81"/>
      <c r="E219" s="81"/>
      <c r="F219" s="63"/>
      <c r="G219" s="63"/>
      <c r="H219" s="34">
        <v>125.44</v>
      </c>
      <c r="I219" s="34">
        <v>120.8</v>
      </c>
      <c r="J219" s="34">
        <v>130.25</v>
      </c>
      <c r="K219" s="139">
        <v>2842</v>
      </c>
      <c r="L219" s="139">
        <v>1330150</v>
      </c>
      <c r="M219" s="80"/>
      <c r="N219" s="81"/>
      <c r="O219" s="81"/>
      <c r="P219" s="63"/>
      <c r="Q219" s="65"/>
    </row>
    <row r="220" spans="1:18" ht="14.5" x14ac:dyDescent="0.35">
      <c r="A220" s="34" t="s">
        <v>36</v>
      </c>
      <c r="B220" s="91" t="s">
        <v>114</v>
      </c>
      <c r="C220" s="80"/>
      <c r="D220" s="81"/>
      <c r="E220" s="81"/>
      <c r="F220" s="63"/>
      <c r="G220" s="63"/>
      <c r="H220" s="34">
        <v>114.62</v>
      </c>
      <c r="I220" s="34">
        <v>112.62</v>
      </c>
      <c r="J220" s="34">
        <v>116.66</v>
      </c>
      <c r="K220" s="139">
        <v>12930</v>
      </c>
      <c r="L220" s="139">
        <v>7030144</v>
      </c>
      <c r="M220" s="80"/>
      <c r="N220" s="81"/>
      <c r="O220" s="81"/>
      <c r="P220" s="63"/>
      <c r="Q220" s="65"/>
    </row>
    <row r="221" spans="1:18" ht="14.5" x14ac:dyDescent="0.35">
      <c r="A221" s="6"/>
      <c r="B221" s="92"/>
      <c r="C221" s="81"/>
      <c r="D221" s="81"/>
      <c r="E221" s="81"/>
      <c r="F221" s="63"/>
      <c r="G221" s="63"/>
      <c r="H221" s="81"/>
      <c r="I221" s="81"/>
      <c r="J221" s="81"/>
      <c r="K221" s="63"/>
      <c r="L221" s="63"/>
      <c r="M221" s="81"/>
      <c r="N221" s="81"/>
      <c r="O221" s="81"/>
      <c r="P221" s="63"/>
      <c r="Q221" s="63"/>
    </row>
    <row r="222" spans="1:18" ht="14.5" x14ac:dyDescent="0.35">
      <c r="A222" s="87" t="s">
        <v>217</v>
      </c>
      <c r="B222" s="92"/>
      <c r="C222" s="81"/>
      <c r="D222" s="81"/>
      <c r="E222" s="81"/>
      <c r="F222" s="63"/>
      <c r="G222" s="63"/>
      <c r="H222" s="81"/>
      <c r="I222" s="81"/>
      <c r="J222" s="81"/>
      <c r="K222" s="63"/>
      <c r="L222" s="63"/>
      <c r="M222" s="81"/>
      <c r="N222" s="81"/>
      <c r="O222" s="81"/>
      <c r="P222" s="63"/>
      <c r="Q222" s="63"/>
    </row>
    <row r="223" spans="1:18" x14ac:dyDescent="0.3">
      <c r="A223" s="14"/>
      <c r="C223" s="82"/>
      <c r="D223" s="82"/>
      <c r="E223" s="82"/>
      <c r="F223" s="9"/>
      <c r="G223" s="9"/>
      <c r="H223" s="82"/>
      <c r="I223" s="82"/>
      <c r="J223" s="82"/>
      <c r="K223" s="9"/>
      <c r="L223" s="9"/>
      <c r="M223" s="82"/>
      <c r="N223" s="82"/>
      <c r="O223" s="82"/>
      <c r="P223" s="9"/>
      <c r="Q223" s="9"/>
    </row>
    <row r="224" spans="1:18" x14ac:dyDescent="0.3">
      <c r="B224" s="93"/>
      <c r="C224" s="83" t="s">
        <v>40</v>
      </c>
      <c r="D224" s="84"/>
      <c r="E224" s="84"/>
      <c r="F224" s="13"/>
      <c r="G224" s="13"/>
      <c r="H224" s="164" t="s">
        <v>41</v>
      </c>
      <c r="I224" s="164"/>
      <c r="J224" s="164"/>
      <c r="K224" s="164"/>
      <c r="L224" s="164"/>
      <c r="M224" s="86" t="s">
        <v>42</v>
      </c>
      <c r="N224" s="86"/>
      <c r="O224" s="86"/>
      <c r="P224" s="12"/>
      <c r="Q224" s="12"/>
    </row>
    <row r="225" spans="1:17" x14ac:dyDescent="0.3">
      <c r="A225" s="10" t="s">
        <v>39</v>
      </c>
      <c r="B225" s="94" t="s">
        <v>38</v>
      </c>
      <c r="C225" s="85" t="s">
        <v>3</v>
      </c>
      <c r="D225" s="85" t="s">
        <v>4</v>
      </c>
      <c r="E225" s="85" t="s">
        <v>5</v>
      </c>
      <c r="F225" s="11" t="s">
        <v>6</v>
      </c>
      <c r="G225" s="11" t="s">
        <v>7</v>
      </c>
      <c r="H225" s="85" t="s">
        <v>3</v>
      </c>
      <c r="I225" s="85" t="s">
        <v>4</v>
      </c>
      <c r="J225" s="85" t="s">
        <v>5</v>
      </c>
      <c r="K225" s="11" t="s">
        <v>6</v>
      </c>
      <c r="L225" s="11" t="s">
        <v>7</v>
      </c>
      <c r="M225" s="85" t="s">
        <v>3</v>
      </c>
      <c r="N225" s="85" t="s">
        <v>4</v>
      </c>
      <c r="O225" s="85" t="s">
        <v>5</v>
      </c>
      <c r="P225" s="11" t="s">
        <v>6</v>
      </c>
      <c r="Q225" s="11" t="s">
        <v>7</v>
      </c>
    </row>
    <row r="226" spans="1:17" x14ac:dyDescent="0.3">
      <c r="A226" s="3" t="str">
        <f t="shared" ref="A226:Q226" si="0">A40</f>
        <v>All races/ethnicities</v>
      </c>
      <c r="B226" s="95" t="str">
        <f t="shared" si="0"/>
        <v>2018-2022</v>
      </c>
      <c r="C226" s="134">
        <f t="shared" si="0"/>
        <v>0</v>
      </c>
      <c r="D226" s="134">
        <f t="shared" si="0"/>
        <v>0</v>
      </c>
      <c r="E226" s="134">
        <f t="shared" si="0"/>
        <v>0</v>
      </c>
      <c r="F226" s="135">
        <f t="shared" si="0"/>
        <v>0</v>
      </c>
      <c r="G226" s="135">
        <f t="shared" si="0"/>
        <v>0</v>
      </c>
      <c r="H226" s="134">
        <f t="shared" si="0"/>
        <v>102.6</v>
      </c>
      <c r="I226" s="134">
        <f t="shared" si="0"/>
        <v>101.24</v>
      </c>
      <c r="J226" s="134">
        <f t="shared" si="0"/>
        <v>103.98</v>
      </c>
      <c r="K226" s="135">
        <f t="shared" si="0"/>
        <v>22539</v>
      </c>
      <c r="L226" s="152">
        <f t="shared" si="0"/>
        <v>18522507</v>
      </c>
      <c r="M226" s="134">
        <f t="shared" si="0"/>
        <v>0</v>
      </c>
      <c r="N226" s="134">
        <f t="shared" si="0"/>
        <v>0</v>
      </c>
      <c r="O226" s="134">
        <f t="shared" si="0"/>
        <v>0</v>
      </c>
      <c r="P226" s="135">
        <f t="shared" si="0"/>
        <v>0</v>
      </c>
      <c r="Q226" s="135">
        <f t="shared" si="0"/>
        <v>0</v>
      </c>
    </row>
    <row r="227" spans="1:17" x14ac:dyDescent="0.3">
      <c r="A227" s="3" t="str">
        <f>A76</f>
        <v>American Indian/Alaska Native</v>
      </c>
      <c r="B227" s="96" t="str">
        <f t="shared" ref="B227:Q227" si="1">B76</f>
        <v>2018-2022</v>
      </c>
      <c r="C227" s="3">
        <f t="shared" si="1"/>
        <v>0</v>
      </c>
      <c r="D227" s="3">
        <f t="shared" si="1"/>
        <v>0</v>
      </c>
      <c r="E227" s="3">
        <f t="shared" si="1"/>
        <v>0</v>
      </c>
      <c r="F227" s="3">
        <f t="shared" si="1"/>
        <v>0</v>
      </c>
      <c r="G227" s="3">
        <f t="shared" si="1"/>
        <v>0</v>
      </c>
      <c r="H227" s="3">
        <f t="shared" si="1"/>
        <v>125.42</v>
      </c>
      <c r="I227" s="3">
        <f t="shared" si="1"/>
        <v>99.47</v>
      </c>
      <c r="J227" s="3">
        <f t="shared" si="1"/>
        <v>156.38999999999999</v>
      </c>
      <c r="K227" s="3">
        <f t="shared" si="1"/>
        <v>87</v>
      </c>
      <c r="L227" s="153">
        <f t="shared" si="1"/>
        <v>58183</v>
      </c>
      <c r="M227" s="3">
        <f t="shared" si="1"/>
        <v>0</v>
      </c>
      <c r="N227" s="3">
        <f t="shared" si="1"/>
        <v>0</v>
      </c>
      <c r="O227" s="3">
        <f t="shared" si="1"/>
        <v>0</v>
      </c>
      <c r="P227" s="3">
        <f t="shared" si="1"/>
        <v>0</v>
      </c>
      <c r="Q227" s="3">
        <f t="shared" si="1"/>
        <v>0</v>
      </c>
    </row>
    <row r="228" spans="1:17" x14ac:dyDescent="0.3">
      <c r="A228" s="3" t="str">
        <f>A112</f>
        <v>Asian American/Native Hawaiian/Pacific Islander</v>
      </c>
      <c r="B228" s="96" t="str">
        <f t="shared" ref="B228:Q228" si="2">B112</f>
        <v>2018-2022</v>
      </c>
      <c r="C228" s="3">
        <f t="shared" si="2"/>
        <v>0</v>
      </c>
      <c r="D228" s="3">
        <f t="shared" si="2"/>
        <v>0</v>
      </c>
      <c r="E228" s="3">
        <f t="shared" si="2"/>
        <v>0</v>
      </c>
      <c r="F228" s="3">
        <f t="shared" si="2"/>
        <v>0</v>
      </c>
      <c r="G228" s="3">
        <f t="shared" si="2"/>
        <v>0</v>
      </c>
      <c r="H228" s="3">
        <f t="shared" si="2"/>
        <v>62.92</v>
      </c>
      <c r="I228" s="3">
        <f t="shared" si="2"/>
        <v>60.87</v>
      </c>
      <c r="J228" s="3">
        <f t="shared" si="2"/>
        <v>65.010000000000005</v>
      </c>
      <c r="K228" s="3">
        <f t="shared" si="2"/>
        <v>3719</v>
      </c>
      <c r="L228" s="153">
        <f t="shared" si="2"/>
        <v>5368262</v>
      </c>
      <c r="M228" s="3">
        <f t="shared" si="2"/>
        <v>0</v>
      </c>
      <c r="N228" s="3">
        <f t="shared" si="2"/>
        <v>0</v>
      </c>
      <c r="O228" s="3">
        <f t="shared" si="2"/>
        <v>0</v>
      </c>
      <c r="P228" s="3">
        <f t="shared" si="2"/>
        <v>0</v>
      </c>
      <c r="Q228" s="3">
        <f t="shared" si="2"/>
        <v>0</v>
      </c>
    </row>
    <row r="229" spans="1:17" x14ac:dyDescent="0.3">
      <c r="A229" s="3" t="str">
        <f>A148</f>
        <v>Hispanic</v>
      </c>
      <c r="B229" s="96" t="str">
        <f t="shared" ref="B229:Q229" si="3">B148</f>
        <v>2018-2022</v>
      </c>
      <c r="C229" s="3">
        <f t="shared" si="3"/>
        <v>0</v>
      </c>
      <c r="D229" s="3">
        <f t="shared" si="3"/>
        <v>0</v>
      </c>
      <c r="E229" s="3">
        <f t="shared" si="3"/>
        <v>0</v>
      </c>
      <c r="F229" s="3">
        <f t="shared" si="3"/>
        <v>0</v>
      </c>
      <c r="G229" s="3">
        <f t="shared" si="3"/>
        <v>0</v>
      </c>
      <c r="H229" s="3">
        <f t="shared" si="3"/>
        <v>85.4</v>
      </c>
      <c r="I229" s="3">
        <f t="shared" si="3"/>
        <v>82.04</v>
      </c>
      <c r="J229" s="3">
        <f t="shared" si="3"/>
        <v>88.85</v>
      </c>
      <c r="K229" s="3">
        <f t="shared" si="3"/>
        <v>2837</v>
      </c>
      <c r="L229" s="153">
        <f t="shared" si="3"/>
        <v>4965024</v>
      </c>
      <c r="M229" s="3">
        <f t="shared" si="3"/>
        <v>0</v>
      </c>
      <c r="N229" s="3">
        <f t="shared" si="3"/>
        <v>0</v>
      </c>
      <c r="O229" s="3">
        <f t="shared" si="3"/>
        <v>0</v>
      </c>
      <c r="P229" s="3">
        <f t="shared" si="3"/>
        <v>0</v>
      </c>
      <c r="Q229" s="3">
        <f t="shared" si="3"/>
        <v>0</v>
      </c>
    </row>
    <row r="230" spans="1:17" x14ac:dyDescent="0.3">
      <c r="A230" s="3" t="str">
        <f>A184</f>
        <v>Non-Hispanic Black</v>
      </c>
      <c r="B230" s="96" t="str">
        <f t="shared" ref="B230:Q230" si="4">B184</f>
        <v>2018-2022</v>
      </c>
      <c r="C230" s="3">
        <f t="shared" si="4"/>
        <v>0</v>
      </c>
      <c r="D230" s="3">
        <f t="shared" si="4"/>
        <v>0</v>
      </c>
      <c r="E230" s="3">
        <f t="shared" si="4"/>
        <v>0</v>
      </c>
      <c r="F230" s="3">
        <f t="shared" si="4"/>
        <v>0</v>
      </c>
      <c r="G230" s="3">
        <f t="shared" si="4"/>
        <v>0</v>
      </c>
      <c r="H230" s="3">
        <f t="shared" si="4"/>
        <v>168.55</v>
      </c>
      <c r="I230" s="3">
        <f t="shared" si="4"/>
        <v>161.31</v>
      </c>
      <c r="J230" s="3">
        <f t="shared" si="4"/>
        <v>176.03</v>
      </c>
      <c r="K230" s="3">
        <f t="shared" si="4"/>
        <v>2220</v>
      </c>
      <c r="L230" s="153">
        <f t="shared" si="4"/>
        <v>1100894</v>
      </c>
      <c r="M230" s="3">
        <f t="shared" si="4"/>
        <v>0</v>
      </c>
      <c r="N230" s="3">
        <f t="shared" si="4"/>
        <v>0</v>
      </c>
      <c r="O230" s="3">
        <f t="shared" si="4"/>
        <v>0</v>
      </c>
      <c r="P230" s="3">
        <f t="shared" si="4"/>
        <v>0</v>
      </c>
      <c r="Q230" s="3">
        <f t="shared" si="4"/>
        <v>0</v>
      </c>
    </row>
    <row r="231" spans="1:17" x14ac:dyDescent="0.3">
      <c r="A231" s="3" t="str">
        <f>A220</f>
        <v>Non-Hispanic White</v>
      </c>
      <c r="B231" s="96" t="str">
        <f t="shared" ref="B231:Q231" si="5">B220</f>
        <v>2018-2022</v>
      </c>
      <c r="C231" s="3">
        <f t="shared" si="5"/>
        <v>0</v>
      </c>
      <c r="D231" s="3">
        <f t="shared" si="5"/>
        <v>0</v>
      </c>
      <c r="E231" s="3">
        <f t="shared" si="5"/>
        <v>0</v>
      </c>
      <c r="F231" s="3">
        <f t="shared" si="5"/>
        <v>0</v>
      </c>
      <c r="G231" s="3">
        <f t="shared" si="5"/>
        <v>0</v>
      </c>
      <c r="H231" s="3">
        <f t="shared" si="5"/>
        <v>114.62</v>
      </c>
      <c r="I231" s="3">
        <f t="shared" si="5"/>
        <v>112.62</v>
      </c>
      <c r="J231" s="3">
        <f t="shared" si="5"/>
        <v>116.66</v>
      </c>
      <c r="K231" s="3">
        <f t="shared" si="5"/>
        <v>12930</v>
      </c>
      <c r="L231" s="153">
        <f t="shared" si="5"/>
        <v>7030144</v>
      </c>
      <c r="M231" s="3">
        <f t="shared" si="5"/>
        <v>0</v>
      </c>
      <c r="N231" s="3">
        <f t="shared" si="5"/>
        <v>0</v>
      </c>
      <c r="O231" s="3">
        <f t="shared" si="5"/>
        <v>0</v>
      </c>
      <c r="P231" s="3">
        <f t="shared" si="5"/>
        <v>0</v>
      </c>
      <c r="Q231" s="3">
        <f t="shared" si="5"/>
        <v>0</v>
      </c>
    </row>
    <row r="234" spans="1:17" ht="14.5" x14ac:dyDescent="0.35">
      <c r="A234" s="34"/>
      <c r="B234" s="34" t="s">
        <v>12</v>
      </c>
    </row>
    <row r="235" spans="1:17" ht="14.5" x14ac:dyDescent="0.35">
      <c r="A235" s="34" t="s">
        <v>29</v>
      </c>
      <c r="B235" s="34" t="s">
        <v>117</v>
      </c>
    </row>
  </sheetData>
  <mergeCells count="4">
    <mergeCell ref="C3:G3"/>
    <mergeCell ref="H3:L3"/>
    <mergeCell ref="M3:Q3"/>
    <mergeCell ref="H224:L224"/>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8"/>
  <sheetViews>
    <sheetView topLeftCell="A4" zoomScale="76" zoomScaleNormal="76" workbookViewId="0">
      <selection activeCell="B7" sqref="B7:B24"/>
    </sheetView>
  </sheetViews>
  <sheetFormatPr defaultColWidth="8.7265625" defaultRowHeight="14.5" x14ac:dyDescent="0.35"/>
  <cols>
    <col min="1" max="1" width="12.54296875" style="34" customWidth="1"/>
    <col min="2" max="3" width="15.453125" style="66" customWidth="1"/>
    <col min="4" max="16384" width="8.7265625" style="34"/>
  </cols>
  <sheetData>
    <row r="1" spans="1:3" x14ac:dyDescent="0.35">
      <c r="A1" s="19" t="s">
        <v>118</v>
      </c>
    </row>
    <row r="2" spans="1:3" x14ac:dyDescent="0.35">
      <c r="A2" s="19" t="s">
        <v>87</v>
      </c>
    </row>
    <row r="3" spans="1:3" x14ac:dyDescent="0.35">
      <c r="A3" s="19" t="s">
        <v>114</v>
      </c>
    </row>
    <row r="4" spans="1:3" x14ac:dyDescent="0.35">
      <c r="A4" s="19" t="s">
        <v>28</v>
      </c>
    </row>
    <row r="5" spans="1:3" x14ac:dyDescent="0.35">
      <c r="B5" s="66" t="s">
        <v>1</v>
      </c>
      <c r="C5" s="66" t="s">
        <v>2</v>
      </c>
    </row>
    <row r="6" spans="1:3" x14ac:dyDescent="0.35">
      <c r="B6" s="66" t="s">
        <v>3</v>
      </c>
      <c r="C6" s="66" t="s">
        <v>3</v>
      </c>
    </row>
    <row r="7" spans="1:3" x14ac:dyDescent="0.35">
      <c r="A7" s="34" t="s">
        <v>65</v>
      </c>
      <c r="B7" s="34" t="s">
        <v>215</v>
      </c>
      <c r="C7" s="34"/>
    </row>
    <row r="8" spans="1:3" x14ac:dyDescent="0.35">
      <c r="A8" s="34" t="s">
        <v>66</v>
      </c>
      <c r="B8" s="34" t="s">
        <v>215</v>
      </c>
      <c r="C8" s="34"/>
    </row>
    <row r="9" spans="1:3" x14ac:dyDescent="0.35">
      <c r="A9" s="34" t="s">
        <v>67</v>
      </c>
      <c r="B9" s="34" t="s">
        <v>215</v>
      </c>
      <c r="C9" s="34"/>
    </row>
    <row r="10" spans="1:3" x14ac:dyDescent="0.35">
      <c r="A10" s="34" t="s">
        <v>68</v>
      </c>
      <c r="B10" s="34" t="s">
        <v>215</v>
      </c>
      <c r="C10" s="34"/>
    </row>
    <row r="11" spans="1:3" x14ac:dyDescent="0.35">
      <c r="A11" s="34" t="s">
        <v>69</v>
      </c>
      <c r="B11" s="34" t="s">
        <v>215</v>
      </c>
      <c r="C11" s="34"/>
    </row>
    <row r="12" spans="1:3" x14ac:dyDescent="0.35">
      <c r="A12" s="34" t="s">
        <v>70</v>
      </c>
      <c r="B12" s="34" t="s">
        <v>215</v>
      </c>
      <c r="C12" s="34"/>
    </row>
    <row r="13" spans="1:3" x14ac:dyDescent="0.35">
      <c r="A13" s="34" t="s">
        <v>71</v>
      </c>
      <c r="B13" s="34" t="s">
        <v>215</v>
      </c>
      <c r="C13" s="34"/>
    </row>
    <row r="14" spans="1:3" x14ac:dyDescent="0.35">
      <c r="A14" s="34" t="s">
        <v>72</v>
      </c>
      <c r="B14" s="34" t="s">
        <v>215</v>
      </c>
      <c r="C14" s="34"/>
    </row>
    <row r="15" spans="1:3" x14ac:dyDescent="0.35">
      <c r="A15" s="34" t="s">
        <v>73</v>
      </c>
      <c r="B15" s="34">
        <v>3</v>
      </c>
      <c r="C15" s="34"/>
    </row>
    <row r="16" spans="1:3" x14ac:dyDescent="0.35">
      <c r="A16" s="34" t="s">
        <v>74</v>
      </c>
      <c r="B16" s="34">
        <v>17.5</v>
      </c>
      <c r="C16" s="34"/>
    </row>
    <row r="17" spans="1:3" x14ac:dyDescent="0.35">
      <c r="A17" s="34" t="s">
        <v>75</v>
      </c>
      <c r="B17" s="34">
        <v>80.81</v>
      </c>
      <c r="C17" s="34"/>
    </row>
    <row r="18" spans="1:3" x14ac:dyDescent="0.35">
      <c r="A18" s="34" t="s">
        <v>76</v>
      </c>
      <c r="B18" s="34">
        <v>206.16</v>
      </c>
      <c r="C18" s="34"/>
    </row>
    <row r="19" spans="1:3" x14ac:dyDescent="0.35">
      <c r="A19" s="34" t="s">
        <v>77</v>
      </c>
      <c r="B19" s="34">
        <v>367.42</v>
      </c>
      <c r="C19" s="34"/>
    </row>
    <row r="20" spans="1:3" x14ac:dyDescent="0.35">
      <c r="A20" s="34" t="s">
        <v>78</v>
      </c>
      <c r="B20" s="34">
        <v>614.42999999999995</v>
      </c>
      <c r="C20" s="34"/>
    </row>
    <row r="21" spans="1:3" x14ac:dyDescent="0.35">
      <c r="A21" s="34" t="s">
        <v>79</v>
      </c>
      <c r="B21" s="34">
        <v>608.61</v>
      </c>
      <c r="C21" s="34"/>
    </row>
    <row r="22" spans="1:3" x14ac:dyDescent="0.35">
      <c r="A22" s="34" t="s">
        <v>80</v>
      </c>
      <c r="B22" s="34">
        <v>594.91</v>
      </c>
      <c r="C22" s="34"/>
    </row>
    <row r="23" spans="1:3" x14ac:dyDescent="0.35">
      <c r="A23" s="34" t="s">
        <v>81</v>
      </c>
      <c r="B23" s="34">
        <v>513.41</v>
      </c>
      <c r="C23" s="34"/>
    </row>
    <row r="24" spans="1:3" x14ac:dyDescent="0.35">
      <c r="A24" s="34" t="s">
        <v>82</v>
      </c>
      <c r="B24" s="34">
        <v>396.83</v>
      </c>
      <c r="C24" s="34"/>
    </row>
    <row r="27" spans="1:3" x14ac:dyDescent="0.35">
      <c r="B27" s="34" t="s">
        <v>12</v>
      </c>
      <c r="C27" s="34"/>
    </row>
    <row r="28" spans="1:3" x14ac:dyDescent="0.35">
      <c r="A28" s="34" t="s">
        <v>29</v>
      </c>
      <c r="B28" s="34" t="s">
        <v>117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zoomScale="70" zoomScaleNormal="70" zoomScaleSheetLayoutView="77" workbookViewId="0">
      <selection activeCell="B6" sqref="B6"/>
    </sheetView>
  </sheetViews>
  <sheetFormatPr defaultColWidth="9.1796875" defaultRowHeight="14.5" x14ac:dyDescent="0.35"/>
  <cols>
    <col min="1" max="1" width="26.81640625" style="17" customWidth="1"/>
    <col min="2" max="2" width="22.7265625" style="17" customWidth="1"/>
    <col min="3" max="3" width="9.26953125" style="18" hidden="1" customWidth="1"/>
    <col min="4" max="5" width="11.453125" style="18" hidden="1" customWidth="1"/>
    <col min="6" max="6" width="9.7265625" style="52" hidden="1" customWidth="1"/>
    <col min="7" max="7" width="12.26953125" style="52" hidden="1" customWidth="1"/>
    <col min="8" max="8" width="9.26953125" style="18" bestFit="1" customWidth="1"/>
    <col min="9" max="10" width="12.1796875" style="18" customWidth="1"/>
    <col min="11" max="11" width="9.453125" style="52" bestFit="1" customWidth="1"/>
    <col min="12" max="12" width="12.26953125" style="52" customWidth="1"/>
    <col min="13" max="13" width="9.26953125" style="18" hidden="1" customWidth="1"/>
    <col min="14" max="15" width="11.7265625" style="18" hidden="1" customWidth="1"/>
    <col min="16" max="16" width="9.26953125" style="52" hidden="1" customWidth="1"/>
    <col min="17" max="17" width="12.26953125" style="52" hidden="1" customWidth="1"/>
    <col min="18" max="16384" width="9.1796875" style="17"/>
  </cols>
  <sheetData>
    <row r="1" spans="1:17" s="19" customFormat="1" x14ac:dyDescent="0.35">
      <c r="A1" s="19" t="s">
        <v>126</v>
      </c>
      <c r="B1" s="17"/>
      <c r="C1" s="18"/>
      <c r="D1" s="18"/>
      <c r="E1" s="18"/>
      <c r="F1" s="52"/>
      <c r="G1" s="52"/>
      <c r="H1" s="18"/>
      <c r="I1" s="18"/>
      <c r="J1" s="18"/>
      <c r="K1" s="52"/>
      <c r="L1" s="52"/>
      <c r="M1" s="18"/>
      <c r="N1" s="18"/>
      <c r="O1" s="18"/>
      <c r="P1" s="52"/>
      <c r="Q1" s="52"/>
    </row>
    <row r="2" spans="1:17" s="19" customFormat="1" x14ac:dyDescent="0.35">
      <c r="A2" s="97" t="s">
        <v>114</v>
      </c>
      <c r="B2" s="17"/>
      <c r="C2" s="18"/>
      <c r="D2" s="18"/>
      <c r="E2" s="18"/>
      <c r="F2" s="52"/>
      <c r="G2" s="52"/>
      <c r="H2" s="18"/>
      <c r="I2" s="18"/>
      <c r="J2" s="18"/>
      <c r="K2" s="52"/>
      <c r="L2" s="52"/>
      <c r="M2" s="18"/>
      <c r="N2" s="18" t="s">
        <v>86</v>
      </c>
      <c r="O2" s="18"/>
      <c r="P2" s="52"/>
      <c r="Q2" s="52"/>
    </row>
    <row r="3" spans="1:17" s="19" customFormat="1" x14ac:dyDescent="0.35">
      <c r="A3" s="17"/>
      <c r="B3" s="17"/>
      <c r="C3" s="18"/>
      <c r="D3" s="18"/>
      <c r="E3" s="18"/>
      <c r="F3" s="52"/>
      <c r="G3" s="52"/>
      <c r="H3" s="18"/>
      <c r="I3" s="18"/>
      <c r="J3" s="18" t="s">
        <v>35</v>
      </c>
      <c r="K3" s="52"/>
      <c r="L3" s="52"/>
      <c r="M3" s="18"/>
      <c r="N3" s="18"/>
      <c r="O3" s="18"/>
      <c r="P3" s="52"/>
      <c r="Q3" s="52"/>
    </row>
    <row r="4" spans="1:17" s="19" customFormat="1" x14ac:dyDescent="0.35">
      <c r="A4" s="17"/>
      <c r="B4" s="17"/>
      <c r="C4" s="18"/>
      <c r="D4" s="18"/>
      <c r="E4" s="18"/>
      <c r="F4" s="52"/>
      <c r="G4" s="52"/>
      <c r="H4" s="18"/>
      <c r="I4" s="18"/>
      <c r="J4" s="18"/>
      <c r="K4" s="52"/>
      <c r="L4" s="52"/>
      <c r="M4" s="18"/>
      <c r="N4" s="18"/>
      <c r="O4" s="18"/>
      <c r="P4" s="52"/>
      <c r="Q4" s="52"/>
    </row>
    <row r="5" spans="1:17" x14ac:dyDescent="0.35">
      <c r="C5" s="165" t="s">
        <v>0</v>
      </c>
      <c r="D5" s="166"/>
      <c r="E5" s="166"/>
      <c r="F5" s="166"/>
      <c r="G5" s="167"/>
      <c r="H5" s="165" t="s">
        <v>1</v>
      </c>
      <c r="I5" s="166"/>
      <c r="J5" s="166"/>
      <c r="K5" s="166"/>
      <c r="L5" s="167"/>
      <c r="M5" s="165" t="s">
        <v>2</v>
      </c>
      <c r="N5" s="166"/>
      <c r="O5" s="166"/>
      <c r="P5" s="166"/>
      <c r="Q5" s="166"/>
    </row>
    <row r="6" spans="1:17" x14ac:dyDescent="0.35">
      <c r="A6" s="34"/>
      <c r="B6" s="34"/>
      <c r="C6" s="20" t="s">
        <v>3</v>
      </c>
      <c r="D6" s="21" t="s">
        <v>4</v>
      </c>
      <c r="E6" s="21" t="s">
        <v>5</v>
      </c>
      <c r="F6" s="50" t="s">
        <v>6</v>
      </c>
      <c r="G6" s="51" t="s">
        <v>7</v>
      </c>
      <c r="H6" s="20" t="s">
        <v>3</v>
      </c>
      <c r="I6" s="21" t="s">
        <v>4</v>
      </c>
      <c r="J6" s="21" t="s">
        <v>5</v>
      </c>
      <c r="K6" s="50" t="s">
        <v>6</v>
      </c>
      <c r="L6" s="51" t="s">
        <v>7</v>
      </c>
      <c r="M6" s="20" t="s">
        <v>3</v>
      </c>
      <c r="N6" s="21" t="s">
        <v>4</v>
      </c>
      <c r="O6" s="21" t="s">
        <v>5</v>
      </c>
      <c r="P6" s="50" t="s">
        <v>6</v>
      </c>
      <c r="Q6" s="50" t="s">
        <v>7</v>
      </c>
    </row>
    <row r="7" spans="1:17" x14ac:dyDescent="0.35">
      <c r="A7" s="34" t="s">
        <v>49</v>
      </c>
      <c r="B7" s="34" t="s">
        <v>53</v>
      </c>
      <c r="C7" s="53"/>
      <c r="D7" s="54"/>
      <c r="E7" s="54"/>
      <c r="F7" s="55"/>
      <c r="G7" s="56"/>
      <c r="H7" s="53">
        <v>100.07</v>
      </c>
      <c r="I7" s="54">
        <v>98.65</v>
      </c>
      <c r="J7" s="54">
        <v>101.51</v>
      </c>
      <c r="K7" s="55">
        <v>19742</v>
      </c>
      <c r="L7" s="56">
        <v>16575486</v>
      </c>
      <c r="M7" s="53"/>
      <c r="N7" s="54"/>
      <c r="O7" s="54"/>
      <c r="P7" s="55"/>
      <c r="Q7" s="55"/>
    </row>
    <row r="8" spans="1:17" x14ac:dyDescent="0.35">
      <c r="A8" s="34" t="s">
        <v>49</v>
      </c>
      <c r="B8" s="34" t="s">
        <v>54</v>
      </c>
      <c r="C8" s="53"/>
      <c r="D8" s="54"/>
      <c r="E8" s="54"/>
      <c r="F8" s="55"/>
      <c r="G8" s="56"/>
      <c r="H8" s="53">
        <v>95.66</v>
      </c>
      <c r="I8" s="54">
        <v>92.82</v>
      </c>
      <c r="J8" s="54">
        <v>98.58</v>
      </c>
      <c r="K8" s="55">
        <v>4515</v>
      </c>
      <c r="L8" s="56">
        <v>4124423</v>
      </c>
      <c r="M8" s="53"/>
      <c r="N8" s="54"/>
      <c r="O8" s="54"/>
      <c r="P8" s="55"/>
      <c r="Q8" s="55"/>
    </row>
    <row r="9" spans="1:17" x14ac:dyDescent="0.35">
      <c r="A9" s="34" t="s">
        <v>49</v>
      </c>
      <c r="B9" s="34" t="s">
        <v>55</v>
      </c>
      <c r="C9" s="53"/>
      <c r="D9" s="54"/>
      <c r="E9" s="54"/>
      <c r="F9" s="55"/>
      <c r="G9" s="56"/>
      <c r="H9" s="53">
        <v>104.34</v>
      </c>
      <c r="I9" s="54">
        <v>100.95</v>
      </c>
      <c r="J9" s="54">
        <v>107.81</v>
      </c>
      <c r="K9" s="55">
        <v>3753</v>
      </c>
      <c r="L9" s="56">
        <v>2859465</v>
      </c>
      <c r="M9" s="53"/>
      <c r="N9" s="54"/>
      <c r="O9" s="54"/>
      <c r="P9" s="55"/>
      <c r="Q9" s="55"/>
    </row>
    <row r="10" spans="1:17" x14ac:dyDescent="0.35">
      <c r="A10" s="34" t="s">
        <v>49</v>
      </c>
      <c r="B10" s="34" t="s">
        <v>56</v>
      </c>
      <c r="C10" s="53"/>
      <c r="D10" s="54"/>
      <c r="E10" s="54"/>
      <c r="F10" s="55"/>
      <c r="G10" s="56"/>
      <c r="H10" s="53">
        <v>122.94</v>
      </c>
      <c r="I10" s="54">
        <v>116.26</v>
      </c>
      <c r="J10" s="54">
        <v>129.97</v>
      </c>
      <c r="K10" s="55">
        <v>1296</v>
      </c>
      <c r="L10" s="56">
        <v>640544</v>
      </c>
      <c r="M10" s="53"/>
      <c r="N10" s="54"/>
      <c r="O10" s="54"/>
      <c r="P10" s="55"/>
      <c r="Q10" s="55"/>
    </row>
    <row r="11" spans="1:17" x14ac:dyDescent="0.35">
      <c r="A11" s="34" t="s">
        <v>49</v>
      </c>
      <c r="B11" s="34" t="s">
        <v>57</v>
      </c>
      <c r="C11" s="53"/>
      <c r="D11" s="54"/>
      <c r="E11" s="54"/>
      <c r="F11" s="55"/>
      <c r="G11" s="56"/>
      <c r="H11" s="53">
        <v>88.23</v>
      </c>
      <c r="I11" s="54">
        <v>84.67</v>
      </c>
      <c r="J11" s="54">
        <v>91.92</v>
      </c>
      <c r="K11" s="55">
        <v>2392</v>
      </c>
      <c r="L11" s="56">
        <v>2187882</v>
      </c>
      <c r="M11" s="53"/>
      <c r="N11" s="54"/>
      <c r="O11" s="54"/>
      <c r="P11" s="55"/>
      <c r="Q11" s="55"/>
    </row>
    <row r="12" spans="1:17" x14ac:dyDescent="0.35">
      <c r="A12" s="34" t="s">
        <v>49</v>
      </c>
      <c r="B12" s="34" t="s">
        <v>58</v>
      </c>
      <c r="C12" s="53"/>
      <c r="D12" s="54"/>
      <c r="E12" s="54"/>
      <c r="F12" s="55"/>
      <c r="G12" s="56"/>
      <c r="H12" s="53">
        <v>105.02</v>
      </c>
      <c r="I12" s="54">
        <v>100.85</v>
      </c>
      <c r="J12" s="54">
        <v>109.33</v>
      </c>
      <c r="K12" s="55">
        <v>2475</v>
      </c>
      <c r="L12" s="56">
        <v>1878700</v>
      </c>
      <c r="M12" s="53"/>
      <c r="N12" s="54"/>
      <c r="O12" s="54"/>
      <c r="P12" s="55"/>
      <c r="Q12" s="55"/>
    </row>
    <row r="13" spans="1:17" x14ac:dyDescent="0.35">
      <c r="A13" s="34" t="s">
        <v>49</v>
      </c>
      <c r="B13" s="34" t="s">
        <v>59</v>
      </c>
      <c r="C13" s="53"/>
      <c r="D13" s="54"/>
      <c r="E13" s="54"/>
      <c r="F13" s="55"/>
      <c r="G13" s="56"/>
      <c r="H13" s="53">
        <v>100.53</v>
      </c>
      <c r="I13" s="54">
        <v>97.79</v>
      </c>
      <c r="J13" s="54">
        <v>103.33</v>
      </c>
      <c r="K13" s="55">
        <v>5311</v>
      </c>
      <c r="L13" s="56">
        <v>4884472</v>
      </c>
      <c r="M13" s="53"/>
      <c r="N13" s="54"/>
      <c r="O13" s="54"/>
      <c r="P13" s="55"/>
      <c r="Q13" s="55"/>
    </row>
    <row r="14" spans="1:17" x14ac:dyDescent="0.35">
      <c r="A14" s="34" t="s">
        <v>49</v>
      </c>
      <c r="B14" s="34" t="s">
        <v>60</v>
      </c>
      <c r="C14" s="53"/>
      <c r="D14" s="54"/>
      <c r="E14" s="54"/>
      <c r="F14" s="55"/>
      <c r="G14" s="56"/>
      <c r="H14" s="53">
        <v>124.01</v>
      </c>
      <c r="I14" s="54">
        <v>119.31</v>
      </c>
      <c r="J14" s="54">
        <v>128.85</v>
      </c>
      <c r="K14" s="55">
        <v>2797</v>
      </c>
      <c r="L14" s="56">
        <v>1947021</v>
      </c>
      <c r="M14" s="53" t="s">
        <v>35</v>
      </c>
      <c r="N14" s="54"/>
      <c r="O14" s="54"/>
      <c r="P14" s="55"/>
      <c r="Q14" s="55"/>
    </row>
    <row r="15" spans="1:17" x14ac:dyDescent="0.35">
      <c r="A15" s="34" t="s">
        <v>49</v>
      </c>
      <c r="B15" s="34" t="s">
        <v>61</v>
      </c>
      <c r="C15" s="53"/>
      <c r="D15" s="54"/>
      <c r="E15" s="54"/>
      <c r="F15" s="55"/>
      <c r="G15" s="56"/>
      <c r="H15" s="53">
        <v>119.22</v>
      </c>
      <c r="I15" s="54">
        <v>112.9</v>
      </c>
      <c r="J15" s="54">
        <v>125.8</v>
      </c>
      <c r="K15" s="55">
        <v>1398</v>
      </c>
      <c r="L15" s="56">
        <v>1114159</v>
      </c>
      <c r="M15" s="53"/>
      <c r="N15" s="54"/>
      <c r="O15" s="54"/>
      <c r="P15" s="55"/>
      <c r="Q15" s="55"/>
    </row>
    <row r="16" spans="1:17" x14ac:dyDescent="0.35">
      <c r="A16" s="34" t="s">
        <v>49</v>
      </c>
      <c r="B16" s="34" t="s">
        <v>62</v>
      </c>
      <c r="C16" s="53"/>
      <c r="D16" s="54"/>
      <c r="E16" s="54"/>
      <c r="F16" s="55"/>
      <c r="G16" s="56"/>
      <c r="H16" s="53">
        <v>115.32</v>
      </c>
      <c r="I16" s="54">
        <v>99.1</v>
      </c>
      <c r="J16" s="54">
        <v>133.46</v>
      </c>
      <c r="K16" s="54">
        <v>196</v>
      </c>
      <c r="L16" s="56">
        <v>163413</v>
      </c>
      <c r="M16" s="53"/>
      <c r="N16" s="54"/>
      <c r="O16" s="54"/>
      <c r="P16" s="54"/>
      <c r="Q16" s="55"/>
    </row>
    <row r="17" spans="1:17" x14ac:dyDescent="0.35">
      <c r="A17" s="34" t="s">
        <v>49</v>
      </c>
      <c r="B17" s="34" t="s">
        <v>63</v>
      </c>
      <c r="C17" s="53"/>
      <c r="D17" s="54"/>
      <c r="E17" s="54"/>
      <c r="F17" s="55"/>
      <c r="G17" s="56"/>
      <c r="H17" s="53">
        <v>131.87</v>
      </c>
      <c r="I17" s="54">
        <v>124.2</v>
      </c>
      <c r="J17" s="54">
        <v>139.94</v>
      </c>
      <c r="K17" s="55">
        <v>1203</v>
      </c>
      <c r="L17" s="56">
        <v>669449</v>
      </c>
      <c r="M17" s="53"/>
      <c r="N17" s="54"/>
      <c r="O17" s="54"/>
      <c r="P17" s="55"/>
      <c r="Q17" s="55"/>
    </row>
    <row r="18" spans="1:17" s="25" customFormat="1" x14ac:dyDescent="0.35">
      <c r="A18" s="45" t="s">
        <v>49</v>
      </c>
      <c r="B18" s="45" t="s">
        <v>64</v>
      </c>
      <c r="C18" s="57"/>
      <c r="D18" s="58"/>
      <c r="E18" s="58"/>
      <c r="F18" s="59"/>
      <c r="G18" s="60"/>
      <c r="H18" s="57">
        <v>102.6</v>
      </c>
      <c r="I18" s="58">
        <v>101.24</v>
      </c>
      <c r="J18" s="58">
        <v>103.98</v>
      </c>
      <c r="K18" s="59">
        <v>22539</v>
      </c>
      <c r="L18" s="60">
        <v>18522507</v>
      </c>
      <c r="M18" s="57" t="s">
        <v>35</v>
      </c>
      <c r="N18" s="58"/>
      <c r="O18" s="58"/>
      <c r="P18" s="59"/>
      <c r="Q18" s="59"/>
    </row>
    <row r="19" spans="1:17" s="25" customFormat="1" x14ac:dyDescent="0.35">
      <c r="A19" s="45" t="s">
        <v>49</v>
      </c>
      <c r="B19" s="45" t="s">
        <v>23</v>
      </c>
      <c r="C19" s="57"/>
      <c r="D19" s="58"/>
      <c r="E19" s="58"/>
      <c r="F19" s="59"/>
      <c r="G19" s="60"/>
      <c r="H19" s="57">
        <v>104.33</v>
      </c>
      <c r="I19" s="58">
        <v>103.71</v>
      </c>
      <c r="J19" s="58">
        <v>104.94</v>
      </c>
      <c r="K19" s="59">
        <v>116989</v>
      </c>
      <c r="L19" s="60">
        <v>98328958</v>
      </c>
      <c r="M19" s="57"/>
      <c r="N19" s="58"/>
      <c r="O19" s="58"/>
      <c r="P19" s="59"/>
      <c r="Q19" s="59"/>
    </row>
    <row r="20" spans="1:17" x14ac:dyDescent="0.35">
      <c r="A20" s="34" t="s">
        <v>107</v>
      </c>
      <c r="B20" s="34" t="s">
        <v>53</v>
      </c>
      <c r="C20" s="53"/>
      <c r="D20" s="54"/>
      <c r="E20" s="54"/>
      <c r="F20" s="55"/>
      <c r="G20" s="56"/>
      <c r="H20" s="53">
        <v>127.12</v>
      </c>
      <c r="I20" s="54">
        <v>98.68</v>
      </c>
      <c r="J20" s="54">
        <v>161.56</v>
      </c>
      <c r="K20" s="55">
        <v>74</v>
      </c>
      <c r="L20" s="56">
        <v>49244</v>
      </c>
      <c r="M20" s="53"/>
      <c r="N20" s="54"/>
      <c r="O20" s="54"/>
      <c r="P20" s="55"/>
      <c r="Q20" s="55"/>
    </row>
    <row r="21" spans="1:17" x14ac:dyDescent="0.35">
      <c r="A21" s="34" t="s">
        <v>107</v>
      </c>
      <c r="B21" s="34" t="s">
        <v>54</v>
      </c>
      <c r="C21" s="53"/>
      <c r="D21" s="54"/>
      <c r="E21" s="54"/>
      <c r="F21" s="55"/>
      <c r="G21" s="56"/>
      <c r="H21" s="53" t="s">
        <v>215</v>
      </c>
      <c r="I21" s="54" t="s">
        <v>215</v>
      </c>
      <c r="J21" s="54" t="s">
        <v>215</v>
      </c>
      <c r="K21" s="55" t="s">
        <v>215</v>
      </c>
      <c r="L21" s="56">
        <v>12657</v>
      </c>
      <c r="M21" s="53"/>
      <c r="N21" s="54"/>
      <c r="O21" s="54"/>
      <c r="P21" s="55"/>
      <c r="Q21" s="55"/>
    </row>
    <row r="22" spans="1:17" x14ac:dyDescent="0.35">
      <c r="A22" s="34" t="s">
        <v>107</v>
      </c>
      <c r="B22" s="34" t="s">
        <v>55</v>
      </c>
      <c r="C22" s="53"/>
      <c r="D22" s="54" t="s">
        <v>35</v>
      </c>
      <c r="E22" s="54"/>
      <c r="F22" s="55"/>
      <c r="G22" s="56"/>
      <c r="H22" s="53" t="s">
        <v>215</v>
      </c>
      <c r="I22" s="54" t="s">
        <v>215</v>
      </c>
      <c r="J22" s="54" t="s">
        <v>215</v>
      </c>
      <c r="K22" s="55" t="s">
        <v>215</v>
      </c>
      <c r="L22" s="56">
        <v>10429</v>
      </c>
      <c r="M22" s="53"/>
      <c r="N22" s="54"/>
      <c r="O22" s="54"/>
      <c r="P22" s="55"/>
      <c r="Q22" s="55"/>
    </row>
    <row r="23" spans="1:17" x14ac:dyDescent="0.35">
      <c r="A23" s="34" t="s">
        <v>107</v>
      </c>
      <c r="B23" s="34" t="s">
        <v>56</v>
      </c>
      <c r="C23" s="53"/>
      <c r="D23" s="54"/>
      <c r="E23" s="54"/>
      <c r="F23" s="55"/>
      <c r="G23" s="56"/>
      <c r="H23" s="53" t="s">
        <v>215</v>
      </c>
      <c r="I23" s="54" t="s">
        <v>215</v>
      </c>
      <c r="J23" s="54" t="s">
        <v>215</v>
      </c>
      <c r="K23" s="55" t="s">
        <v>215</v>
      </c>
      <c r="L23" s="56">
        <v>1979</v>
      </c>
      <c r="M23" s="53"/>
      <c r="N23" s="54" t="s">
        <v>35</v>
      </c>
      <c r="O23" s="54"/>
      <c r="P23" s="55"/>
      <c r="Q23" s="55"/>
    </row>
    <row r="24" spans="1:17" x14ac:dyDescent="0.35">
      <c r="A24" s="34" t="s">
        <v>107</v>
      </c>
      <c r="B24" s="34" t="s">
        <v>57</v>
      </c>
      <c r="C24" s="53"/>
      <c r="D24" s="54"/>
      <c r="E24" s="54"/>
      <c r="F24" s="55"/>
      <c r="G24" s="56"/>
      <c r="H24" s="53" t="s">
        <v>215</v>
      </c>
      <c r="I24" s="54" t="s">
        <v>215</v>
      </c>
      <c r="J24" s="54" t="s">
        <v>215</v>
      </c>
      <c r="K24" s="55" t="s">
        <v>215</v>
      </c>
      <c r="L24" s="56">
        <v>6665</v>
      </c>
      <c r="M24" s="53"/>
      <c r="N24" s="54"/>
      <c r="O24" s="54"/>
      <c r="P24" s="55"/>
      <c r="Q24" s="55"/>
    </row>
    <row r="25" spans="1:17" x14ac:dyDescent="0.35">
      <c r="A25" s="34" t="s">
        <v>107</v>
      </c>
      <c r="B25" s="34" t="s">
        <v>58</v>
      </c>
      <c r="C25" s="53"/>
      <c r="D25" s="54"/>
      <c r="E25" s="54"/>
      <c r="F25" s="55"/>
      <c r="G25" s="56"/>
      <c r="H25" s="53" t="s">
        <v>215</v>
      </c>
      <c r="I25" s="54" t="s">
        <v>215</v>
      </c>
      <c r="J25" s="54" t="s">
        <v>215</v>
      </c>
      <c r="K25" s="55" t="s">
        <v>215</v>
      </c>
      <c r="L25" s="56">
        <v>3687</v>
      </c>
      <c r="M25" s="53"/>
      <c r="N25" s="54"/>
      <c r="O25" s="54"/>
      <c r="P25" s="55"/>
      <c r="Q25" s="55"/>
    </row>
    <row r="26" spans="1:17" x14ac:dyDescent="0.35">
      <c r="A26" s="34" t="s">
        <v>107</v>
      </c>
      <c r="B26" s="34" t="s">
        <v>59</v>
      </c>
      <c r="C26" s="53"/>
      <c r="D26" s="54"/>
      <c r="E26" s="54"/>
      <c r="F26" s="55"/>
      <c r="G26" s="56"/>
      <c r="H26" s="53" t="s">
        <v>215</v>
      </c>
      <c r="I26" s="54" t="s">
        <v>215</v>
      </c>
      <c r="J26" s="54" t="s">
        <v>215</v>
      </c>
      <c r="K26" s="55" t="s">
        <v>215</v>
      </c>
      <c r="L26" s="56">
        <v>13827</v>
      </c>
      <c r="M26" s="53"/>
      <c r="N26" s="54"/>
      <c r="O26" s="54"/>
      <c r="P26" s="55"/>
      <c r="Q26" s="55"/>
    </row>
    <row r="27" spans="1:17" x14ac:dyDescent="0.35">
      <c r="A27" s="34" t="s">
        <v>107</v>
      </c>
      <c r="B27" s="34" t="s">
        <v>60</v>
      </c>
      <c r="C27" s="53"/>
      <c r="D27" s="54"/>
      <c r="E27" s="54"/>
      <c r="F27" s="55"/>
      <c r="G27" s="56"/>
      <c r="H27" s="53" t="s">
        <v>215</v>
      </c>
      <c r="I27" s="54" t="s">
        <v>215</v>
      </c>
      <c r="J27" s="54" t="s">
        <v>215</v>
      </c>
      <c r="K27" s="55" t="s">
        <v>215</v>
      </c>
      <c r="L27" s="56">
        <v>8939</v>
      </c>
      <c r="M27" s="53"/>
      <c r="N27" s="54"/>
      <c r="O27" s="54"/>
      <c r="P27" s="55"/>
      <c r="Q27" s="55"/>
    </row>
    <row r="28" spans="1:17" x14ac:dyDescent="0.35">
      <c r="A28" s="34" t="s">
        <v>107</v>
      </c>
      <c r="B28" s="34" t="s">
        <v>61</v>
      </c>
      <c r="C28" s="53"/>
      <c r="D28" s="54"/>
      <c r="E28" s="54"/>
      <c r="F28" s="55"/>
      <c r="G28" s="56"/>
      <c r="H28" s="53" t="s">
        <v>215</v>
      </c>
      <c r="I28" s="54" t="s">
        <v>215</v>
      </c>
      <c r="J28" s="54" t="s">
        <v>215</v>
      </c>
      <c r="K28" s="55" t="s">
        <v>215</v>
      </c>
      <c r="L28" s="56">
        <v>4466</v>
      </c>
      <c r="M28" s="53"/>
      <c r="N28" s="54"/>
      <c r="O28" s="54"/>
      <c r="P28" s="55"/>
      <c r="Q28" s="55"/>
    </row>
    <row r="29" spans="1:17" x14ac:dyDescent="0.35">
      <c r="A29" s="34" t="s">
        <v>107</v>
      </c>
      <c r="B29" s="34" t="s">
        <v>62</v>
      </c>
      <c r="C29" s="53"/>
      <c r="D29" s="54"/>
      <c r="E29" s="54"/>
      <c r="F29" s="54"/>
      <c r="G29" s="56"/>
      <c r="H29" s="53" t="s">
        <v>215</v>
      </c>
      <c r="I29" s="54" t="s">
        <v>215</v>
      </c>
      <c r="J29" s="54" t="s">
        <v>215</v>
      </c>
      <c r="K29" s="54" t="s">
        <v>215</v>
      </c>
      <c r="L29" s="56">
        <v>803</v>
      </c>
      <c r="M29" s="53"/>
      <c r="N29" s="54"/>
      <c r="O29" s="54"/>
      <c r="P29" s="54"/>
      <c r="Q29" s="55"/>
    </row>
    <row r="30" spans="1:17" x14ac:dyDescent="0.35">
      <c r="A30" s="34" t="s">
        <v>107</v>
      </c>
      <c r="B30" s="34" t="s">
        <v>63</v>
      </c>
      <c r="C30" s="53"/>
      <c r="D30" s="54"/>
      <c r="E30" s="54"/>
      <c r="F30" s="55"/>
      <c r="G30" s="56"/>
      <c r="H30" s="53" t="s">
        <v>215</v>
      </c>
      <c r="I30" s="54" t="s">
        <v>215</v>
      </c>
      <c r="J30" s="54" t="s">
        <v>215</v>
      </c>
      <c r="K30" s="55" t="s">
        <v>215</v>
      </c>
      <c r="L30" s="56">
        <v>3670</v>
      </c>
      <c r="M30" s="53"/>
      <c r="N30" s="54"/>
      <c r="O30" s="54"/>
      <c r="P30" s="55"/>
      <c r="Q30" s="55"/>
    </row>
    <row r="31" spans="1:17" s="25" customFormat="1" x14ac:dyDescent="0.35">
      <c r="A31" s="45" t="s">
        <v>107</v>
      </c>
      <c r="B31" s="45" t="s">
        <v>64</v>
      </c>
      <c r="C31" s="57"/>
      <c r="D31" s="58"/>
      <c r="E31" s="58"/>
      <c r="F31" s="59"/>
      <c r="G31" s="60"/>
      <c r="H31" s="57">
        <v>125.42</v>
      </c>
      <c r="I31" s="58">
        <v>99.47</v>
      </c>
      <c r="J31" s="58">
        <v>156.38999999999999</v>
      </c>
      <c r="K31" s="59">
        <v>87</v>
      </c>
      <c r="L31" s="60">
        <v>58183</v>
      </c>
      <c r="M31" s="57"/>
      <c r="N31" s="58"/>
      <c r="O31" s="58"/>
      <c r="P31" s="59"/>
      <c r="Q31" s="59"/>
    </row>
    <row r="32" spans="1:17" s="25" customFormat="1" x14ac:dyDescent="0.35">
      <c r="A32" s="45" t="s">
        <v>107</v>
      </c>
      <c r="B32" s="45" t="s">
        <v>23</v>
      </c>
      <c r="C32" s="57"/>
      <c r="D32" s="58"/>
      <c r="E32" s="58"/>
      <c r="F32" s="59"/>
      <c r="G32" s="60"/>
      <c r="H32" s="57">
        <v>116.98</v>
      </c>
      <c r="I32" s="58">
        <v>108.37</v>
      </c>
      <c r="J32" s="58">
        <v>126.13</v>
      </c>
      <c r="K32" s="59">
        <v>729</v>
      </c>
      <c r="L32" s="60">
        <v>505338</v>
      </c>
      <c r="M32" s="57"/>
      <c r="N32" s="58"/>
      <c r="O32" s="58"/>
      <c r="P32" s="59"/>
      <c r="Q32" s="59"/>
    </row>
    <row r="33" spans="1:17" x14ac:dyDescent="0.35">
      <c r="A33" s="34" t="s">
        <v>115</v>
      </c>
      <c r="B33" s="34" t="s">
        <v>53</v>
      </c>
      <c r="C33" s="53"/>
      <c r="D33" s="54"/>
      <c r="E33" s="54"/>
      <c r="F33" s="55"/>
      <c r="G33" s="56"/>
      <c r="H33" s="53">
        <v>62.33</v>
      </c>
      <c r="I33" s="54">
        <v>60.28</v>
      </c>
      <c r="J33" s="54">
        <v>64.45</v>
      </c>
      <c r="K33" s="55">
        <v>3599</v>
      </c>
      <c r="L33" s="56">
        <v>5260602</v>
      </c>
      <c r="M33" s="53"/>
      <c r="N33" s="54"/>
      <c r="O33" s="54"/>
      <c r="P33" s="55"/>
      <c r="Q33" s="55"/>
    </row>
    <row r="34" spans="1:17" x14ac:dyDescent="0.35">
      <c r="A34" s="34" t="s">
        <v>115</v>
      </c>
      <c r="B34" s="34" t="s">
        <v>54</v>
      </c>
      <c r="C34" s="53"/>
      <c r="D34" s="54"/>
      <c r="E34" s="54"/>
      <c r="F34" s="55"/>
      <c r="G34" s="56"/>
      <c r="H34" s="53">
        <v>57.91</v>
      </c>
      <c r="I34" s="54">
        <v>53.95</v>
      </c>
      <c r="J34" s="54">
        <v>62.09</v>
      </c>
      <c r="K34" s="55">
        <v>837</v>
      </c>
      <c r="L34" s="56">
        <v>1374828</v>
      </c>
      <c r="M34" s="53"/>
      <c r="N34" s="54"/>
      <c r="O34" s="54"/>
      <c r="P34" s="55"/>
      <c r="Q34" s="55"/>
    </row>
    <row r="35" spans="1:17" x14ac:dyDescent="0.35">
      <c r="A35" s="34" t="s">
        <v>115</v>
      </c>
      <c r="B35" s="34" t="s">
        <v>55</v>
      </c>
      <c r="C35" s="53"/>
      <c r="D35" s="54"/>
      <c r="E35" s="54"/>
      <c r="F35" s="55"/>
      <c r="G35" s="56"/>
      <c r="H35" s="53">
        <v>65.52</v>
      </c>
      <c r="I35" s="54">
        <v>59.2</v>
      </c>
      <c r="J35" s="54">
        <v>72.36</v>
      </c>
      <c r="K35" s="55">
        <v>410</v>
      </c>
      <c r="L35" s="56">
        <v>555280</v>
      </c>
      <c r="M35" s="53"/>
      <c r="N35" s="54"/>
      <c r="O35" s="54"/>
      <c r="P35" s="55"/>
      <c r="Q35" s="55"/>
    </row>
    <row r="36" spans="1:17" x14ac:dyDescent="0.35">
      <c r="A36" s="34" t="s">
        <v>115</v>
      </c>
      <c r="B36" s="34" t="s">
        <v>56</v>
      </c>
      <c r="C36" s="53"/>
      <c r="D36" s="54"/>
      <c r="E36" s="54"/>
      <c r="F36" s="55"/>
      <c r="G36" s="56"/>
      <c r="H36" s="53">
        <v>71.84</v>
      </c>
      <c r="I36" s="54">
        <v>49.92</v>
      </c>
      <c r="J36" s="54">
        <v>100.47</v>
      </c>
      <c r="K36" s="55">
        <v>36</v>
      </c>
      <c r="L36" s="56">
        <v>42488</v>
      </c>
      <c r="M36" s="53"/>
      <c r="N36" s="54"/>
      <c r="O36" s="54"/>
      <c r="P36" s="55"/>
      <c r="Q36" s="55"/>
    </row>
    <row r="37" spans="1:17" x14ac:dyDescent="0.35">
      <c r="A37" s="34" t="s">
        <v>115</v>
      </c>
      <c r="B37" s="34" t="s">
        <v>57</v>
      </c>
      <c r="C37" s="53"/>
      <c r="D37" s="54"/>
      <c r="E37" s="54"/>
      <c r="F37" s="55"/>
      <c r="G37" s="56"/>
      <c r="H37" s="53">
        <v>56.62</v>
      </c>
      <c r="I37" s="54">
        <v>52.14</v>
      </c>
      <c r="J37" s="54">
        <v>61.46</v>
      </c>
      <c r="K37" s="55">
        <v>612</v>
      </c>
      <c r="L37" s="56">
        <v>745699</v>
      </c>
      <c r="M37" s="53"/>
      <c r="N37" s="54"/>
      <c r="O37" s="54"/>
      <c r="P37" s="55"/>
      <c r="Q37" s="55"/>
    </row>
    <row r="38" spans="1:17" x14ac:dyDescent="0.35">
      <c r="A38" s="34" t="s">
        <v>115</v>
      </c>
      <c r="B38" s="34" t="s">
        <v>58</v>
      </c>
      <c r="C38" s="53"/>
      <c r="D38" s="54"/>
      <c r="E38" s="54"/>
      <c r="F38" s="55"/>
      <c r="G38" s="56"/>
      <c r="H38" s="53">
        <v>71.36</v>
      </c>
      <c r="I38" s="54">
        <v>65.069999999999993</v>
      </c>
      <c r="J38" s="54">
        <v>78.12</v>
      </c>
      <c r="K38" s="55">
        <v>494</v>
      </c>
      <c r="L38" s="56">
        <v>594178</v>
      </c>
      <c r="M38" s="53"/>
      <c r="N38" s="54"/>
      <c r="O38" s="54"/>
      <c r="P38" s="55"/>
      <c r="Q38" s="55"/>
    </row>
    <row r="39" spans="1:17" x14ac:dyDescent="0.35">
      <c r="A39" s="34" t="s">
        <v>115</v>
      </c>
      <c r="B39" s="34" t="s">
        <v>59</v>
      </c>
      <c r="C39" s="53"/>
      <c r="D39" s="54"/>
      <c r="E39" s="54"/>
      <c r="F39" s="55"/>
      <c r="G39" s="56"/>
      <c r="H39" s="53">
        <v>64.47</v>
      </c>
      <c r="I39" s="54">
        <v>60.82</v>
      </c>
      <c r="J39" s="54">
        <v>68.28</v>
      </c>
      <c r="K39" s="55">
        <v>1210</v>
      </c>
      <c r="L39" s="56">
        <v>1948129</v>
      </c>
      <c r="M39" s="53"/>
      <c r="N39" s="54"/>
      <c r="O39" s="54"/>
      <c r="P39" s="55"/>
      <c r="Q39" s="55"/>
    </row>
    <row r="40" spans="1:17" x14ac:dyDescent="0.35">
      <c r="A40" s="34" t="s">
        <v>115</v>
      </c>
      <c r="B40" s="34" t="s">
        <v>60</v>
      </c>
      <c r="C40" s="53"/>
      <c r="D40" s="54"/>
      <c r="E40" s="54"/>
      <c r="F40" s="55"/>
      <c r="G40" s="56"/>
      <c r="H40" s="53">
        <v>86.37</v>
      </c>
      <c r="I40" s="54">
        <v>71.27</v>
      </c>
      <c r="J40" s="54">
        <v>104.02</v>
      </c>
      <c r="K40" s="55">
        <v>120</v>
      </c>
      <c r="L40" s="56">
        <v>107660</v>
      </c>
      <c r="M40" s="53"/>
      <c r="N40" s="54"/>
      <c r="O40" s="54"/>
      <c r="P40" s="55"/>
      <c r="Q40" s="55"/>
    </row>
    <row r="41" spans="1:17" x14ac:dyDescent="0.35">
      <c r="A41" s="34" t="s">
        <v>115</v>
      </c>
      <c r="B41" s="34" t="s">
        <v>61</v>
      </c>
      <c r="C41" s="53"/>
      <c r="D41" s="54"/>
      <c r="E41" s="54"/>
      <c r="F41" s="55"/>
      <c r="G41" s="56"/>
      <c r="H41" s="53">
        <v>82.01</v>
      </c>
      <c r="I41" s="54">
        <v>64.33</v>
      </c>
      <c r="J41" s="54">
        <v>103.64</v>
      </c>
      <c r="K41" s="55">
        <v>77</v>
      </c>
      <c r="L41" s="56">
        <v>66866</v>
      </c>
      <c r="M41" s="53"/>
      <c r="N41" s="54"/>
      <c r="O41" s="54"/>
      <c r="P41" s="55"/>
      <c r="Q41" s="55"/>
    </row>
    <row r="42" spans="1:17" x14ac:dyDescent="0.35">
      <c r="A42" s="34" t="s">
        <v>115</v>
      </c>
      <c r="B42" s="34" t="s">
        <v>62</v>
      </c>
      <c r="C42" s="53"/>
      <c r="D42" s="54"/>
      <c r="E42" s="54"/>
      <c r="F42" s="54"/>
      <c r="G42" s="56"/>
      <c r="H42" s="53" t="s">
        <v>215</v>
      </c>
      <c r="I42" s="54" t="s">
        <v>215</v>
      </c>
      <c r="J42" s="54" t="s">
        <v>215</v>
      </c>
      <c r="K42" s="54" t="s">
        <v>215</v>
      </c>
      <c r="L42" s="56">
        <v>6020</v>
      </c>
      <c r="M42" s="53"/>
      <c r="N42" s="54"/>
      <c r="O42" s="54"/>
      <c r="P42" s="54"/>
      <c r="Q42" s="55"/>
    </row>
    <row r="43" spans="1:17" x14ac:dyDescent="0.35">
      <c r="A43" s="34" t="s">
        <v>115</v>
      </c>
      <c r="B43" s="34" t="s">
        <v>63</v>
      </c>
      <c r="C43" s="53"/>
      <c r="D43" s="54"/>
      <c r="E43" s="54"/>
      <c r="F43" s="55"/>
      <c r="G43" s="56"/>
      <c r="H43" s="53">
        <v>99.11</v>
      </c>
      <c r="I43" s="54">
        <v>69.45</v>
      </c>
      <c r="J43" s="54">
        <v>138.29</v>
      </c>
      <c r="K43" s="55">
        <v>38</v>
      </c>
      <c r="L43" s="56">
        <v>34774</v>
      </c>
      <c r="M43" s="53"/>
      <c r="N43" s="54"/>
      <c r="O43" s="54"/>
      <c r="P43" s="55"/>
      <c r="Q43" s="55"/>
    </row>
    <row r="44" spans="1:17" s="25" customFormat="1" x14ac:dyDescent="0.35">
      <c r="A44" s="45" t="s">
        <v>115</v>
      </c>
      <c r="B44" s="45" t="s">
        <v>64</v>
      </c>
      <c r="C44" s="57"/>
      <c r="D44" s="58"/>
      <c r="E44" s="58"/>
      <c r="F44" s="59"/>
      <c r="G44" s="60"/>
      <c r="H44" s="57">
        <v>62.92</v>
      </c>
      <c r="I44" s="58">
        <v>60.87</v>
      </c>
      <c r="J44" s="58">
        <v>65.010000000000005</v>
      </c>
      <c r="K44" s="59">
        <v>3719</v>
      </c>
      <c r="L44" s="60">
        <v>5368262</v>
      </c>
      <c r="M44" s="57"/>
      <c r="N44" s="58"/>
      <c r="O44" s="58"/>
      <c r="P44" s="59"/>
      <c r="Q44" s="59"/>
    </row>
    <row r="45" spans="1:17" s="25" customFormat="1" x14ac:dyDescent="0.35">
      <c r="A45" s="45" t="s">
        <v>115</v>
      </c>
      <c r="B45" s="45" t="s">
        <v>23</v>
      </c>
      <c r="C45" s="57"/>
      <c r="D45" s="58"/>
      <c r="E45" s="58"/>
      <c r="F45" s="59"/>
      <c r="G45" s="60"/>
      <c r="H45" s="57">
        <v>60.47</v>
      </c>
      <c r="I45" s="58">
        <v>59.32</v>
      </c>
      <c r="J45" s="58">
        <v>61.65</v>
      </c>
      <c r="K45" s="59">
        <v>10787</v>
      </c>
      <c r="L45" s="60">
        <v>15400076</v>
      </c>
      <c r="M45" s="57"/>
      <c r="N45" s="58"/>
      <c r="O45" s="58"/>
      <c r="P45" s="59"/>
      <c r="Q45" s="59"/>
    </row>
    <row r="46" spans="1:17" x14ac:dyDescent="0.35">
      <c r="A46" s="34" t="s">
        <v>10</v>
      </c>
      <c r="B46" s="34" t="s">
        <v>53</v>
      </c>
      <c r="C46" s="53"/>
      <c r="D46" s="54"/>
      <c r="E46" s="54"/>
      <c r="F46" s="55"/>
      <c r="G46" s="56"/>
      <c r="H46" s="53">
        <v>84.55</v>
      </c>
      <c r="I46" s="54">
        <v>80.86</v>
      </c>
      <c r="J46" s="54">
        <v>88.35</v>
      </c>
      <c r="K46" s="55">
        <v>2286</v>
      </c>
      <c r="L46" s="56">
        <v>3947198</v>
      </c>
      <c r="M46" s="53"/>
      <c r="N46" s="54"/>
      <c r="O46" s="54"/>
      <c r="P46" s="55"/>
      <c r="Q46" s="55"/>
    </row>
    <row r="47" spans="1:17" x14ac:dyDescent="0.35">
      <c r="A47" s="34" t="s">
        <v>10</v>
      </c>
      <c r="B47" s="34" t="s">
        <v>54</v>
      </c>
      <c r="C47" s="53"/>
      <c r="D47" s="54"/>
      <c r="E47" s="54"/>
      <c r="F47" s="55"/>
      <c r="G47" s="56"/>
      <c r="H47" s="53">
        <v>80.55</v>
      </c>
      <c r="I47" s="54">
        <v>73.180000000000007</v>
      </c>
      <c r="J47" s="54">
        <v>88.4</v>
      </c>
      <c r="K47" s="55">
        <v>521</v>
      </c>
      <c r="L47" s="56">
        <v>983007</v>
      </c>
      <c r="M47" s="53"/>
      <c r="N47" s="54"/>
      <c r="O47" s="54"/>
      <c r="P47" s="55"/>
      <c r="Q47" s="55"/>
    </row>
    <row r="48" spans="1:17" x14ac:dyDescent="0.35">
      <c r="A48" s="34" t="s">
        <v>10</v>
      </c>
      <c r="B48" s="34" t="s">
        <v>55</v>
      </c>
      <c r="C48" s="53"/>
      <c r="D48" s="54"/>
      <c r="E48" s="54"/>
      <c r="F48" s="55"/>
      <c r="G48" s="56"/>
      <c r="H48" s="53">
        <v>77.84</v>
      </c>
      <c r="I48" s="54">
        <v>69.760000000000005</v>
      </c>
      <c r="J48" s="54">
        <v>86.55</v>
      </c>
      <c r="K48" s="55">
        <v>400</v>
      </c>
      <c r="L48" s="56">
        <v>786939</v>
      </c>
      <c r="M48" s="53"/>
      <c r="N48" s="54"/>
      <c r="O48" s="54"/>
      <c r="P48" s="55"/>
      <c r="Q48" s="55"/>
    </row>
    <row r="49" spans="1:17" x14ac:dyDescent="0.35">
      <c r="A49" s="34" t="s">
        <v>10</v>
      </c>
      <c r="B49" s="34" t="s">
        <v>56</v>
      </c>
      <c r="C49" s="53"/>
      <c r="D49" s="54"/>
      <c r="E49" s="54"/>
      <c r="F49" s="54"/>
      <c r="G49" s="56"/>
      <c r="H49" s="53">
        <v>82.77</v>
      </c>
      <c r="I49" s="54">
        <v>62.25</v>
      </c>
      <c r="J49" s="54">
        <v>107.42</v>
      </c>
      <c r="K49" s="54">
        <v>65</v>
      </c>
      <c r="L49" s="56">
        <v>125459</v>
      </c>
      <c r="M49" s="53"/>
      <c r="N49" s="54"/>
      <c r="O49" s="54"/>
      <c r="P49" s="54"/>
      <c r="Q49" s="55"/>
    </row>
    <row r="50" spans="1:17" x14ac:dyDescent="0.35">
      <c r="A50" s="34" t="s">
        <v>10</v>
      </c>
      <c r="B50" s="34" t="s">
        <v>57</v>
      </c>
      <c r="C50" s="53"/>
      <c r="D50" s="54"/>
      <c r="E50" s="54"/>
      <c r="F50" s="55"/>
      <c r="G50" s="56"/>
      <c r="H50" s="53">
        <v>70.52</v>
      </c>
      <c r="I50" s="54">
        <v>60.61</v>
      </c>
      <c r="J50" s="54">
        <v>81.540000000000006</v>
      </c>
      <c r="K50" s="55">
        <v>202</v>
      </c>
      <c r="L50" s="56">
        <v>353365</v>
      </c>
      <c r="M50" s="53"/>
      <c r="N50" s="54"/>
      <c r="O50" s="54"/>
      <c r="P50" s="54"/>
      <c r="Q50" s="55"/>
    </row>
    <row r="51" spans="1:17" x14ac:dyDescent="0.35">
      <c r="A51" s="34" t="s">
        <v>10</v>
      </c>
      <c r="B51" s="34" t="s">
        <v>58</v>
      </c>
      <c r="C51" s="53"/>
      <c r="D51" s="54"/>
      <c r="E51" s="54"/>
      <c r="F51" s="54"/>
      <c r="G51" s="56"/>
      <c r="H51" s="53">
        <v>83.06</v>
      </c>
      <c r="I51" s="54">
        <v>73.48</v>
      </c>
      <c r="J51" s="54">
        <v>93.49</v>
      </c>
      <c r="K51" s="54">
        <v>309</v>
      </c>
      <c r="L51" s="56">
        <v>474765</v>
      </c>
      <c r="M51" s="53"/>
      <c r="N51" s="54"/>
      <c r="O51" s="54"/>
      <c r="P51" s="54"/>
      <c r="Q51" s="55"/>
    </row>
    <row r="52" spans="1:17" x14ac:dyDescent="0.35">
      <c r="A52" s="34" t="s">
        <v>10</v>
      </c>
      <c r="B52" s="34" t="s">
        <v>59</v>
      </c>
      <c r="C52" s="53"/>
      <c r="D52" s="54"/>
      <c r="E52" s="54"/>
      <c r="F52" s="55"/>
      <c r="G52" s="56"/>
      <c r="H52" s="53">
        <v>97.22</v>
      </c>
      <c r="I52" s="54">
        <v>90.11</v>
      </c>
      <c r="J52" s="54">
        <v>104.71</v>
      </c>
      <c r="K52" s="54">
        <v>789</v>
      </c>
      <c r="L52" s="56">
        <v>1223663</v>
      </c>
      <c r="M52" s="53"/>
      <c r="N52" s="54"/>
      <c r="O52" s="54"/>
      <c r="P52" s="54"/>
      <c r="Q52" s="55"/>
    </row>
    <row r="53" spans="1:17" x14ac:dyDescent="0.35">
      <c r="A53" s="34" t="s">
        <v>10</v>
      </c>
      <c r="B53" s="34" t="s">
        <v>60</v>
      </c>
      <c r="C53" s="53"/>
      <c r="D53" s="54"/>
      <c r="E53" s="54"/>
      <c r="F53" s="54"/>
      <c r="G53" s="56"/>
      <c r="H53" s="53">
        <v>88.98</v>
      </c>
      <c r="I53" s="54">
        <v>81.06</v>
      </c>
      <c r="J53" s="54">
        <v>97.4</v>
      </c>
      <c r="K53" s="54">
        <v>551</v>
      </c>
      <c r="L53" s="56">
        <v>1017826</v>
      </c>
      <c r="M53" s="53"/>
      <c r="N53" s="54"/>
      <c r="O53" s="54"/>
      <c r="P53" s="54"/>
      <c r="Q53" s="55"/>
    </row>
    <row r="54" spans="1:17" x14ac:dyDescent="0.35">
      <c r="A54" s="34" t="s">
        <v>10</v>
      </c>
      <c r="B54" s="34" t="s">
        <v>61</v>
      </c>
      <c r="C54" s="53"/>
      <c r="D54" s="54"/>
      <c r="E54" s="54"/>
      <c r="F54" s="54"/>
      <c r="G54" s="56"/>
      <c r="H54" s="53">
        <v>81.89</v>
      </c>
      <c r="I54" s="54">
        <v>72.39</v>
      </c>
      <c r="J54" s="54">
        <v>92.17</v>
      </c>
      <c r="K54" s="54">
        <v>322</v>
      </c>
      <c r="L54" s="56">
        <v>681168</v>
      </c>
      <c r="M54" s="53"/>
      <c r="N54" s="54"/>
      <c r="O54" s="54"/>
      <c r="P54" s="54"/>
      <c r="Q54" s="55"/>
    </row>
    <row r="55" spans="1:17" x14ac:dyDescent="0.35">
      <c r="A55" s="34" t="s">
        <v>10</v>
      </c>
      <c r="B55" s="34" t="s">
        <v>62</v>
      </c>
      <c r="C55" s="53"/>
      <c r="D55" s="54"/>
      <c r="E55" s="54"/>
      <c r="F55" s="54"/>
      <c r="G55" s="56"/>
      <c r="H55" s="53">
        <v>113.81</v>
      </c>
      <c r="I55" s="54">
        <v>88.9</v>
      </c>
      <c r="J55" s="54">
        <v>143.11000000000001</v>
      </c>
      <c r="K55" s="54">
        <v>81</v>
      </c>
      <c r="L55" s="56">
        <v>100724</v>
      </c>
      <c r="M55" s="53"/>
      <c r="N55" s="54"/>
      <c r="O55" s="54"/>
      <c r="P55" s="54"/>
      <c r="Q55" s="55"/>
    </row>
    <row r="56" spans="1:17" x14ac:dyDescent="0.35">
      <c r="A56" s="34" t="s">
        <v>10</v>
      </c>
      <c r="B56" s="34" t="s">
        <v>63</v>
      </c>
      <c r="C56" s="53"/>
      <c r="D56" s="54"/>
      <c r="E56" s="54"/>
      <c r="F56" s="54"/>
      <c r="G56" s="56"/>
      <c r="H56" s="53">
        <v>95.79</v>
      </c>
      <c r="I56" s="54">
        <v>79.650000000000006</v>
      </c>
      <c r="J56" s="54">
        <v>114.01</v>
      </c>
      <c r="K56" s="54">
        <v>148</v>
      </c>
      <c r="L56" s="56">
        <v>235934</v>
      </c>
      <c r="M56" s="53"/>
      <c r="N56" s="54"/>
      <c r="O56" s="54"/>
      <c r="P56" s="54"/>
      <c r="Q56" s="55"/>
    </row>
    <row r="57" spans="1:17" s="25" customFormat="1" x14ac:dyDescent="0.35">
      <c r="A57" s="45" t="s">
        <v>10</v>
      </c>
      <c r="B57" s="45" t="s">
        <v>64</v>
      </c>
      <c r="C57" s="57"/>
      <c r="D57" s="58"/>
      <c r="E57" s="58"/>
      <c r="F57" s="59"/>
      <c r="G57" s="60"/>
      <c r="H57" s="57">
        <v>85.4</v>
      </c>
      <c r="I57" s="58">
        <v>82.04</v>
      </c>
      <c r="J57" s="58">
        <v>88.85</v>
      </c>
      <c r="K57" s="59">
        <v>2837</v>
      </c>
      <c r="L57" s="60">
        <v>4965024</v>
      </c>
      <c r="M57" s="57"/>
      <c r="N57" s="58"/>
      <c r="O57" s="58"/>
      <c r="P57" s="59"/>
      <c r="Q57" s="59"/>
    </row>
    <row r="58" spans="1:17" s="25" customFormat="1" x14ac:dyDescent="0.35">
      <c r="A58" s="45" t="s">
        <v>10</v>
      </c>
      <c r="B58" s="45" t="s">
        <v>23</v>
      </c>
      <c r="C58" s="57"/>
      <c r="D58" s="58"/>
      <c r="E58" s="58"/>
      <c r="F58" s="59"/>
      <c r="G58" s="60"/>
      <c r="H58" s="57">
        <v>85.9</v>
      </c>
      <c r="I58" s="58">
        <v>84.7</v>
      </c>
      <c r="J58" s="58">
        <v>87.12</v>
      </c>
      <c r="K58" s="59">
        <v>22401</v>
      </c>
      <c r="L58" s="60">
        <v>39249802</v>
      </c>
      <c r="M58" s="57"/>
      <c r="N58" s="58"/>
      <c r="O58" s="58"/>
      <c r="P58" s="59"/>
      <c r="Q58" s="59"/>
    </row>
    <row r="59" spans="1:17" x14ac:dyDescent="0.35">
      <c r="A59" s="34" t="s">
        <v>37</v>
      </c>
      <c r="B59" s="34" t="s">
        <v>53</v>
      </c>
      <c r="C59" s="53"/>
      <c r="D59" s="54"/>
      <c r="E59" s="54"/>
      <c r="F59" s="55"/>
      <c r="G59" s="56"/>
      <c r="H59" s="53">
        <v>169.01</v>
      </c>
      <c r="I59" s="54">
        <v>161.61000000000001</v>
      </c>
      <c r="J59" s="54">
        <v>176.67</v>
      </c>
      <c r="K59" s="55">
        <v>2130</v>
      </c>
      <c r="L59" s="56">
        <v>1050708</v>
      </c>
      <c r="M59" s="53"/>
      <c r="N59" s="54"/>
      <c r="O59" s="54"/>
      <c r="P59" s="55"/>
      <c r="Q59" s="55"/>
    </row>
    <row r="60" spans="1:17" x14ac:dyDescent="0.35">
      <c r="A60" s="34" t="s">
        <v>37</v>
      </c>
      <c r="B60" s="34" t="s">
        <v>54</v>
      </c>
      <c r="C60" s="53"/>
      <c r="D60" s="54"/>
      <c r="E60" s="54"/>
      <c r="F60" s="55"/>
      <c r="G60" s="56"/>
      <c r="H60" s="53">
        <v>160.91999999999999</v>
      </c>
      <c r="I60" s="54">
        <v>150.12</v>
      </c>
      <c r="J60" s="54">
        <v>172.34</v>
      </c>
      <c r="K60" s="55">
        <v>890</v>
      </c>
      <c r="L60" s="56">
        <v>439740</v>
      </c>
      <c r="M60" s="53"/>
      <c r="N60" s="54"/>
      <c r="O60" s="54"/>
      <c r="P60" s="55"/>
      <c r="Q60" s="55"/>
    </row>
    <row r="61" spans="1:17" x14ac:dyDescent="0.35">
      <c r="A61" s="34" t="s">
        <v>37</v>
      </c>
      <c r="B61" s="34" t="s">
        <v>55</v>
      </c>
      <c r="C61" s="53"/>
      <c r="D61" s="54"/>
      <c r="E61" s="54"/>
      <c r="F61" s="55"/>
      <c r="G61" s="56"/>
      <c r="H61" s="53">
        <v>158.82</v>
      </c>
      <c r="I61" s="54">
        <v>144.24</v>
      </c>
      <c r="J61" s="54">
        <v>174.53</v>
      </c>
      <c r="K61" s="55">
        <v>477</v>
      </c>
      <c r="L61" s="56">
        <v>263498</v>
      </c>
      <c r="M61" s="53"/>
      <c r="N61" s="54"/>
      <c r="O61" s="54"/>
      <c r="P61" s="55"/>
      <c r="Q61" s="55"/>
    </row>
    <row r="62" spans="1:17" s="19" customFormat="1" x14ac:dyDescent="0.35">
      <c r="A62" s="34" t="s">
        <v>37</v>
      </c>
      <c r="B62" s="34" t="s">
        <v>56</v>
      </c>
      <c r="C62" s="53"/>
      <c r="D62" s="54"/>
      <c r="E62" s="54"/>
      <c r="F62" s="54"/>
      <c r="G62" s="56"/>
      <c r="H62" s="53">
        <v>206.78</v>
      </c>
      <c r="I62" s="54">
        <v>153.61000000000001</v>
      </c>
      <c r="J62" s="54">
        <v>274.88</v>
      </c>
      <c r="K62" s="54">
        <v>55</v>
      </c>
      <c r="L62" s="56">
        <v>22392</v>
      </c>
      <c r="M62" s="53"/>
      <c r="N62" s="54"/>
      <c r="O62" s="54"/>
      <c r="P62" s="54"/>
      <c r="Q62" s="55"/>
    </row>
    <row r="63" spans="1:17" s="19" customFormat="1" x14ac:dyDescent="0.35">
      <c r="A63" s="34" t="s">
        <v>37</v>
      </c>
      <c r="B63" s="34" t="s">
        <v>57</v>
      </c>
      <c r="C63" s="53"/>
      <c r="D63" s="54"/>
      <c r="E63" s="54"/>
      <c r="F63" s="55"/>
      <c r="G63" s="56"/>
      <c r="H63" s="53">
        <v>180.78</v>
      </c>
      <c r="I63" s="54">
        <v>160.72</v>
      </c>
      <c r="J63" s="54">
        <v>202.92</v>
      </c>
      <c r="K63" s="54">
        <v>314</v>
      </c>
      <c r="L63" s="56">
        <v>130189</v>
      </c>
      <c r="M63" s="53"/>
      <c r="N63" s="54"/>
      <c r="O63" s="54"/>
      <c r="P63" s="54"/>
      <c r="Q63" s="55"/>
    </row>
    <row r="64" spans="1:17" x14ac:dyDescent="0.35">
      <c r="A64" s="34" t="s">
        <v>37</v>
      </c>
      <c r="B64" s="34" t="s">
        <v>58</v>
      </c>
      <c r="C64" s="53"/>
      <c r="D64" s="54"/>
      <c r="E64" s="54"/>
      <c r="F64" s="55"/>
      <c r="G64" s="56"/>
      <c r="H64" s="53">
        <v>196.01</v>
      </c>
      <c r="I64" s="54">
        <v>162.88999999999999</v>
      </c>
      <c r="J64" s="54">
        <v>234.29</v>
      </c>
      <c r="K64" s="55">
        <v>130</v>
      </c>
      <c r="L64" s="56">
        <v>53595</v>
      </c>
      <c r="M64" s="53"/>
      <c r="N64" s="54"/>
      <c r="O64" s="54"/>
      <c r="P64" s="55"/>
      <c r="Q64" s="55"/>
    </row>
    <row r="65" spans="1:17" x14ac:dyDescent="0.35">
      <c r="A65" s="34" t="s">
        <v>37</v>
      </c>
      <c r="B65" s="34" t="s">
        <v>59</v>
      </c>
      <c r="C65" s="53"/>
      <c r="D65" s="54"/>
      <c r="E65" s="54"/>
      <c r="F65" s="55"/>
      <c r="G65" s="56"/>
      <c r="H65" s="53">
        <v>188.73</v>
      </c>
      <c r="I65" s="54">
        <v>165.1</v>
      </c>
      <c r="J65" s="54">
        <v>214.8</v>
      </c>
      <c r="K65" s="55">
        <v>264</v>
      </c>
      <c r="L65" s="56">
        <v>141294</v>
      </c>
      <c r="M65" s="53"/>
      <c r="N65" s="54"/>
      <c r="O65" s="54"/>
      <c r="P65" s="55"/>
      <c r="Q65" s="55"/>
    </row>
    <row r="66" spans="1:17" x14ac:dyDescent="0.35">
      <c r="A66" s="34" t="s">
        <v>37</v>
      </c>
      <c r="B66" s="34" t="s">
        <v>60</v>
      </c>
      <c r="C66" s="53"/>
      <c r="D66" s="54"/>
      <c r="E66" s="54"/>
      <c r="F66" s="55"/>
      <c r="G66" s="56"/>
      <c r="H66" s="53">
        <v>162.84</v>
      </c>
      <c r="I66" s="54">
        <v>128.59</v>
      </c>
      <c r="J66" s="54">
        <v>203.72</v>
      </c>
      <c r="K66" s="55">
        <v>90</v>
      </c>
      <c r="L66" s="56">
        <v>50186</v>
      </c>
      <c r="M66" s="53"/>
      <c r="N66" s="54"/>
      <c r="O66" s="54"/>
      <c r="P66" s="55"/>
      <c r="Q66" s="55"/>
    </row>
    <row r="67" spans="1:17" x14ac:dyDescent="0.35">
      <c r="A67" s="34" t="s">
        <v>37</v>
      </c>
      <c r="B67" s="34" t="s">
        <v>61</v>
      </c>
      <c r="C67" s="53"/>
      <c r="D67" s="54"/>
      <c r="E67" s="54"/>
      <c r="F67" s="55"/>
      <c r="G67" s="56"/>
      <c r="H67" s="53">
        <v>156.30000000000001</v>
      </c>
      <c r="I67" s="54">
        <v>117.71</v>
      </c>
      <c r="J67" s="54">
        <v>204.08</v>
      </c>
      <c r="K67" s="55">
        <v>65</v>
      </c>
      <c r="L67" s="56">
        <v>36567</v>
      </c>
      <c r="M67" s="53"/>
      <c r="N67" s="54"/>
      <c r="O67" s="54"/>
      <c r="P67" s="55"/>
      <c r="Q67" s="55"/>
    </row>
    <row r="68" spans="1:17" x14ac:dyDescent="0.35">
      <c r="A68" s="34" t="s">
        <v>37</v>
      </c>
      <c r="B68" s="34" t="s">
        <v>62</v>
      </c>
      <c r="C68" s="53"/>
      <c r="D68" s="54"/>
      <c r="E68" s="54"/>
      <c r="F68" s="54"/>
      <c r="G68" s="56"/>
      <c r="H68" s="53" t="s">
        <v>215</v>
      </c>
      <c r="I68" s="54" t="s">
        <v>215</v>
      </c>
      <c r="J68" s="54" t="s">
        <v>215</v>
      </c>
      <c r="K68" s="54" t="s">
        <v>215</v>
      </c>
      <c r="L68" s="56">
        <v>2536</v>
      </c>
      <c r="M68" s="53"/>
      <c r="N68" s="54"/>
      <c r="O68" s="54"/>
      <c r="P68" s="54"/>
      <c r="Q68" s="55"/>
    </row>
    <row r="69" spans="1:17" x14ac:dyDescent="0.35">
      <c r="A69" s="34" t="s">
        <v>37</v>
      </c>
      <c r="B69" s="34" t="s">
        <v>63</v>
      </c>
      <c r="C69" s="53"/>
      <c r="D69" s="54"/>
      <c r="E69" s="54"/>
      <c r="F69" s="54"/>
      <c r="G69" s="56"/>
      <c r="H69" s="53" t="s">
        <v>215</v>
      </c>
      <c r="I69" s="54" t="s">
        <v>215</v>
      </c>
      <c r="J69" s="54" t="s">
        <v>215</v>
      </c>
      <c r="K69" s="54" t="s">
        <v>215</v>
      </c>
      <c r="L69" s="56">
        <v>11083</v>
      </c>
      <c r="M69" s="53"/>
      <c r="N69" s="54"/>
      <c r="O69" s="54"/>
      <c r="P69" s="54"/>
      <c r="Q69" s="55"/>
    </row>
    <row r="70" spans="1:17" s="25" customFormat="1" x14ac:dyDescent="0.35">
      <c r="A70" s="45" t="s">
        <v>37</v>
      </c>
      <c r="B70" s="45" t="s">
        <v>64</v>
      </c>
      <c r="C70" s="57"/>
      <c r="D70" s="58"/>
      <c r="E70" s="58"/>
      <c r="F70" s="59"/>
      <c r="G70" s="60"/>
      <c r="H70" s="57">
        <v>168.55</v>
      </c>
      <c r="I70" s="58">
        <v>161.31</v>
      </c>
      <c r="J70" s="58">
        <v>176.03</v>
      </c>
      <c r="K70" s="59">
        <v>2220</v>
      </c>
      <c r="L70" s="60">
        <v>1100894</v>
      </c>
      <c r="M70" s="57"/>
      <c r="N70" s="58"/>
      <c r="O70" s="58"/>
      <c r="P70" s="59"/>
      <c r="Q70" s="59"/>
    </row>
    <row r="71" spans="1:17" s="25" customFormat="1" x14ac:dyDescent="0.35">
      <c r="A71" s="45" t="s">
        <v>37</v>
      </c>
      <c r="B71" s="45" t="s">
        <v>23</v>
      </c>
      <c r="C71" s="57"/>
      <c r="D71" s="58"/>
      <c r="E71" s="58"/>
      <c r="F71" s="59"/>
      <c r="G71" s="60"/>
      <c r="H71" s="57">
        <v>165.26</v>
      </c>
      <c r="I71" s="58">
        <v>162.03</v>
      </c>
      <c r="J71" s="58">
        <v>168.54</v>
      </c>
      <c r="K71" s="59">
        <v>10976</v>
      </c>
      <c r="L71" s="60">
        <v>6153625</v>
      </c>
      <c r="M71" s="57"/>
      <c r="N71" s="58"/>
      <c r="O71" s="58"/>
      <c r="P71" s="59"/>
      <c r="Q71" s="59"/>
    </row>
    <row r="72" spans="1:17" x14ac:dyDescent="0.35">
      <c r="A72" s="34" t="s">
        <v>36</v>
      </c>
      <c r="B72" s="34" t="s">
        <v>53</v>
      </c>
      <c r="C72" s="53"/>
      <c r="D72" s="54"/>
      <c r="E72" s="54"/>
      <c r="F72" s="55"/>
      <c r="G72" s="56"/>
      <c r="H72" s="53">
        <v>111.89</v>
      </c>
      <c r="I72" s="54">
        <v>109.78</v>
      </c>
      <c r="J72" s="54">
        <v>114.04</v>
      </c>
      <c r="K72" s="55">
        <v>11038</v>
      </c>
      <c r="L72" s="56">
        <v>6267734</v>
      </c>
      <c r="M72" s="53"/>
      <c r="N72" s="54"/>
      <c r="O72" s="54"/>
      <c r="P72" s="55"/>
      <c r="Q72" s="55"/>
    </row>
    <row r="73" spans="1:17" x14ac:dyDescent="0.35">
      <c r="A73" s="34" t="s">
        <v>36</v>
      </c>
      <c r="B73" s="34" t="s">
        <v>54</v>
      </c>
      <c r="C73" s="53"/>
      <c r="D73" s="54"/>
      <c r="E73" s="54"/>
      <c r="F73" s="55"/>
      <c r="G73" s="56"/>
      <c r="H73" s="53">
        <v>102.12</v>
      </c>
      <c r="I73" s="54">
        <v>97.66</v>
      </c>
      <c r="J73" s="54">
        <v>106.76</v>
      </c>
      <c r="K73" s="55">
        <v>2061</v>
      </c>
      <c r="L73" s="56">
        <v>1314191</v>
      </c>
      <c r="M73" s="53"/>
      <c r="N73" s="54"/>
      <c r="O73" s="54"/>
      <c r="P73" s="55"/>
      <c r="Q73" s="55"/>
    </row>
    <row r="74" spans="1:17" x14ac:dyDescent="0.35">
      <c r="A74" s="34" t="s">
        <v>36</v>
      </c>
      <c r="B74" s="34" t="s">
        <v>55</v>
      </c>
      <c r="C74" s="53"/>
      <c r="D74" s="54"/>
      <c r="E74" s="54"/>
      <c r="F74" s="55"/>
      <c r="G74" s="56"/>
      <c r="H74" s="53">
        <v>104.44</v>
      </c>
      <c r="I74" s="54">
        <v>100.04</v>
      </c>
      <c r="J74" s="54">
        <v>109.02</v>
      </c>
      <c r="K74" s="55">
        <v>2217</v>
      </c>
      <c r="L74" s="56">
        <v>1243319</v>
      </c>
      <c r="M74" s="53"/>
      <c r="N74" s="54"/>
      <c r="O74" s="54"/>
      <c r="P74" s="55"/>
      <c r="Q74" s="55"/>
    </row>
    <row r="75" spans="1:17" x14ac:dyDescent="0.35">
      <c r="A75" s="34" t="s">
        <v>36</v>
      </c>
      <c r="B75" s="34" t="s">
        <v>56</v>
      </c>
      <c r="C75" s="53"/>
      <c r="D75" s="54"/>
      <c r="E75" s="54"/>
      <c r="F75" s="54"/>
      <c r="G75" s="56"/>
      <c r="H75" s="53">
        <v>126.1</v>
      </c>
      <c r="I75" s="54">
        <v>118.7</v>
      </c>
      <c r="J75" s="54">
        <v>134.01</v>
      </c>
      <c r="K75" s="54">
        <v>1121</v>
      </c>
      <c r="L75" s="56">
        <v>448226</v>
      </c>
      <c r="M75" s="53"/>
      <c r="N75" s="54"/>
      <c r="O75" s="54"/>
      <c r="P75" s="54"/>
      <c r="Q75" s="55"/>
    </row>
    <row r="76" spans="1:17" x14ac:dyDescent="0.35">
      <c r="A76" s="34" t="s">
        <v>36</v>
      </c>
      <c r="B76" s="34" t="s">
        <v>57</v>
      </c>
      <c r="C76" s="53"/>
      <c r="D76" s="54"/>
      <c r="E76" s="54"/>
      <c r="F76" s="55"/>
      <c r="G76" s="56"/>
      <c r="H76" s="53">
        <v>102.97</v>
      </c>
      <c r="I76" s="54">
        <v>97.12</v>
      </c>
      <c r="J76" s="54">
        <v>109.13</v>
      </c>
      <c r="K76" s="55">
        <v>1202</v>
      </c>
      <c r="L76" s="56">
        <v>951964</v>
      </c>
      <c r="M76" s="53"/>
      <c r="N76" s="54"/>
      <c r="O76" s="54"/>
      <c r="P76" s="55"/>
      <c r="Q76" s="55"/>
    </row>
    <row r="77" spans="1:17" x14ac:dyDescent="0.35">
      <c r="A77" s="34" t="s">
        <v>36</v>
      </c>
      <c r="B77" s="34" t="s">
        <v>58</v>
      </c>
      <c r="C77" s="53"/>
      <c r="D77" s="54"/>
      <c r="E77" s="54"/>
      <c r="F77" s="55"/>
      <c r="G77" s="56"/>
      <c r="H77" s="53">
        <v>121.14</v>
      </c>
      <c r="I77" s="54">
        <v>115</v>
      </c>
      <c r="J77" s="54">
        <v>127.58</v>
      </c>
      <c r="K77" s="55">
        <v>1497</v>
      </c>
      <c r="L77" s="56">
        <v>752475</v>
      </c>
      <c r="M77" s="53"/>
      <c r="N77" s="54"/>
      <c r="O77" s="54"/>
      <c r="P77" s="55"/>
      <c r="Q77" s="55"/>
    </row>
    <row r="78" spans="1:17" x14ac:dyDescent="0.35">
      <c r="A78" s="34" t="s">
        <v>36</v>
      </c>
      <c r="B78" s="34" t="s">
        <v>59</v>
      </c>
      <c r="C78" s="53"/>
      <c r="D78" s="54"/>
      <c r="E78" s="54"/>
      <c r="F78" s="55"/>
      <c r="G78" s="56"/>
      <c r="H78" s="53">
        <v>121.25</v>
      </c>
      <c r="I78" s="54">
        <v>116.83</v>
      </c>
      <c r="J78" s="54">
        <v>125.82</v>
      </c>
      <c r="K78" s="55">
        <v>2940</v>
      </c>
      <c r="L78" s="56">
        <v>1557559</v>
      </c>
      <c r="M78" s="53"/>
      <c r="N78" s="54"/>
      <c r="O78" s="54"/>
      <c r="P78" s="55"/>
      <c r="Q78" s="55"/>
    </row>
    <row r="79" spans="1:17" x14ac:dyDescent="0.35">
      <c r="A79" s="34" t="s">
        <v>36</v>
      </c>
      <c r="B79" s="34" t="s">
        <v>60</v>
      </c>
      <c r="C79" s="53"/>
      <c r="D79" s="54"/>
      <c r="E79" s="54"/>
      <c r="F79" s="54"/>
      <c r="G79" s="56"/>
      <c r="H79" s="53">
        <v>131.97</v>
      </c>
      <c r="I79" s="54">
        <v>125.89</v>
      </c>
      <c r="J79" s="54">
        <v>138.33000000000001</v>
      </c>
      <c r="K79" s="54">
        <v>1892</v>
      </c>
      <c r="L79" s="56">
        <v>762410</v>
      </c>
      <c r="M79" s="53"/>
      <c r="N79" s="54"/>
      <c r="O79" s="54"/>
      <c r="P79" s="54"/>
      <c r="Q79" s="55"/>
    </row>
    <row r="80" spans="1:17" x14ac:dyDescent="0.35">
      <c r="A80" s="34" t="s">
        <v>36</v>
      </c>
      <c r="B80" s="34" t="s">
        <v>61</v>
      </c>
      <c r="C80" s="53"/>
      <c r="D80" s="54"/>
      <c r="E80" s="54"/>
      <c r="F80" s="54"/>
      <c r="G80" s="56"/>
      <c r="H80" s="53">
        <v>132.59</v>
      </c>
      <c r="I80" s="54">
        <v>123.59</v>
      </c>
      <c r="J80" s="54">
        <v>142.28</v>
      </c>
      <c r="K80" s="54">
        <v>852</v>
      </c>
      <c r="L80" s="56">
        <v>325092</v>
      </c>
      <c r="M80" s="53"/>
      <c r="N80" s="54"/>
      <c r="O80" s="54"/>
      <c r="P80" s="54"/>
      <c r="Q80" s="55"/>
    </row>
    <row r="81" spans="1:17" x14ac:dyDescent="0.35">
      <c r="A81" s="34" t="s">
        <v>36</v>
      </c>
      <c r="B81" s="34" t="s">
        <v>62</v>
      </c>
      <c r="C81" s="53"/>
      <c r="D81" s="54"/>
      <c r="E81" s="54"/>
      <c r="F81" s="54"/>
      <c r="G81" s="56"/>
      <c r="H81" s="53">
        <v>97.57</v>
      </c>
      <c r="I81" s="54">
        <v>77.94</v>
      </c>
      <c r="J81" s="54">
        <v>121.82</v>
      </c>
      <c r="K81" s="54">
        <v>90</v>
      </c>
      <c r="L81" s="56">
        <v>53330</v>
      </c>
      <c r="M81" s="53"/>
      <c r="N81" s="54"/>
      <c r="O81" s="54"/>
      <c r="P81" s="54"/>
      <c r="Q81" s="55"/>
    </row>
    <row r="82" spans="1:17" x14ac:dyDescent="0.35">
      <c r="A82" s="34" t="s">
        <v>36</v>
      </c>
      <c r="B82" s="34" t="s">
        <v>63</v>
      </c>
      <c r="C82" s="53"/>
      <c r="D82" s="54"/>
      <c r="E82" s="54"/>
      <c r="F82" s="54"/>
      <c r="G82" s="56"/>
      <c r="H82" s="53">
        <v>135.52000000000001</v>
      </c>
      <c r="I82" s="54">
        <v>126.65</v>
      </c>
      <c r="J82" s="54">
        <v>145.02000000000001</v>
      </c>
      <c r="K82" s="54">
        <v>950</v>
      </c>
      <c r="L82" s="56">
        <v>383988</v>
      </c>
      <c r="M82" s="53"/>
      <c r="N82" s="54"/>
      <c r="O82" s="54"/>
      <c r="P82" s="54"/>
      <c r="Q82" s="55"/>
    </row>
    <row r="83" spans="1:17" s="25" customFormat="1" x14ac:dyDescent="0.35">
      <c r="A83" s="45" t="s">
        <v>36</v>
      </c>
      <c r="B83" s="45" t="s">
        <v>64</v>
      </c>
      <c r="C83" s="57"/>
      <c r="D83" s="58"/>
      <c r="E83" s="58"/>
      <c r="F83" s="59"/>
      <c r="G83" s="60"/>
      <c r="H83" s="57">
        <v>114.62</v>
      </c>
      <c r="I83" s="58">
        <v>112.62</v>
      </c>
      <c r="J83" s="58">
        <v>116.66</v>
      </c>
      <c r="K83" s="59">
        <v>12930</v>
      </c>
      <c r="L83" s="60">
        <v>7030144</v>
      </c>
      <c r="M83" s="57"/>
      <c r="N83" s="58"/>
      <c r="O83" s="58"/>
      <c r="P83" s="59"/>
      <c r="Q83" s="59"/>
    </row>
    <row r="84" spans="1:17" s="25" customFormat="1" x14ac:dyDescent="0.35">
      <c r="A84" s="45" t="s">
        <v>36</v>
      </c>
      <c r="B84" s="45" t="s">
        <v>23</v>
      </c>
      <c r="C84" s="57"/>
      <c r="D84" s="58"/>
      <c r="E84" s="58"/>
      <c r="F84" s="59"/>
      <c r="G84" s="60"/>
      <c r="H84" s="57">
        <v>108.77</v>
      </c>
      <c r="I84" s="58">
        <v>107.93</v>
      </c>
      <c r="J84" s="58">
        <v>109.63</v>
      </c>
      <c r="K84" s="59">
        <v>65707</v>
      </c>
      <c r="L84" s="60">
        <v>37020117</v>
      </c>
      <c r="M84" s="57"/>
      <c r="N84" s="58"/>
      <c r="O84" s="58"/>
      <c r="P84" s="59"/>
      <c r="Q84" s="59"/>
    </row>
    <row r="86" spans="1:17" x14ac:dyDescent="0.35">
      <c r="A86" s="8"/>
      <c r="B86" s="8" t="s">
        <v>12</v>
      </c>
    </row>
    <row r="87" spans="1:17" x14ac:dyDescent="0.35">
      <c r="A87" s="8" t="s">
        <v>29</v>
      </c>
      <c r="B87" s="8" t="s">
        <v>117</v>
      </c>
      <c r="G87" s="68"/>
      <c r="H87" s="21"/>
      <c r="I87" s="21"/>
      <c r="J87" s="21"/>
      <c r="K87" s="68"/>
      <c r="L87" s="68"/>
      <c r="M87" s="21"/>
      <c r="N87" s="21"/>
    </row>
    <row r="88" spans="1:17" s="32" customFormat="1" x14ac:dyDescent="0.35">
      <c r="B88" s="33"/>
      <c r="C88" s="18"/>
      <c r="D88" s="18"/>
      <c r="E88" s="18"/>
      <c r="F88" s="52"/>
      <c r="G88" s="68"/>
      <c r="H88" s="21"/>
      <c r="I88" s="21"/>
      <c r="J88" s="21"/>
      <c r="K88" s="21"/>
      <c r="L88" s="68"/>
      <c r="M88" s="68"/>
      <c r="N88" s="21"/>
      <c r="O88" s="18"/>
      <c r="P88" s="18"/>
      <c r="Q88" s="18"/>
    </row>
    <row r="89" spans="1:17" x14ac:dyDescent="0.35">
      <c r="F89" s="22"/>
      <c r="G89" s="22"/>
      <c r="K89" s="22"/>
      <c r="L89" s="22"/>
      <c r="P89" s="22"/>
      <c r="Q89" s="22"/>
    </row>
    <row r="90" spans="1:17" x14ac:dyDescent="0.35">
      <c r="F90" s="22"/>
      <c r="G90" s="22"/>
      <c r="K90" s="22"/>
      <c r="L90" s="22"/>
      <c r="P90" s="22"/>
      <c r="Q90" s="22"/>
    </row>
    <row r="91" spans="1:17" x14ac:dyDescent="0.35">
      <c r="F91" s="22"/>
      <c r="G91" s="22"/>
      <c r="K91" s="22"/>
      <c r="L91" s="22"/>
      <c r="P91" s="22"/>
      <c r="Q91" s="22"/>
    </row>
    <row r="92" spans="1:17" x14ac:dyDescent="0.35">
      <c r="F92" s="22"/>
      <c r="G92" s="22"/>
      <c r="K92" s="22"/>
      <c r="L92" s="22"/>
      <c r="P92" s="22"/>
      <c r="Q92" s="22"/>
    </row>
    <row r="93" spans="1:17" x14ac:dyDescent="0.35">
      <c r="F93" s="22"/>
      <c r="G93" s="22"/>
      <c r="K93" s="22"/>
      <c r="L93" s="22"/>
      <c r="P93" s="22"/>
      <c r="Q93" s="22"/>
    </row>
    <row r="94" spans="1:17" x14ac:dyDescent="0.35">
      <c r="F94" s="22"/>
      <c r="G94" s="22"/>
      <c r="K94" s="22"/>
      <c r="L94" s="22"/>
      <c r="P94" s="22"/>
      <c r="Q94" s="22"/>
    </row>
    <row r="95" spans="1:17" x14ac:dyDescent="0.35">
      <c r="F95" s="22"/>
      <c r="G95" s="22"/>
      <c r="K95" s="22"/>
      <c r="L95" s="22"/>
      <c r="P95" s="22"/>
      <c r="Q95" s="22"/>
    </row>
    <row r="96" spans="1:17" x14ac:dyDescent="0.35">
      <c r="F96" s="22"/>
      <c r="G96" s="22"/>
      <c r="K96" s="22"/>
      <c r="L96" s="22"/>
      <c r="P96" s="22"/>
      <c r="Q96" s="22"/>
    </row>
    <row r="97" spans="6:17" x14ac:dyDescent="0.35">
      <c r="G97" s="22"/>
      <c r="L97" s="22"/>
      <c r="Q97" s="22"/>
    </row>
    <row r="98" spans="6:17" x14ac:dyDescent="0.35">
      <c r="G98" s="22"/>
      <c r="L98" s="22"/>
      <c r="Q98" s="22"/>
    </row>
    <row r="99" spans="6:17" x14ac:dyDescent="0.35">
      <c r="G99" s="22"/>
      <c r="L99" s="22"/>
      <c r="Q99" s="22"/>
    </row>
    <row r="100" spans="6:17" x14ac:dyDescent="0.35">
      <c r="G100" s="22"/>
      <c r="L100" s="22"/>
      <c r="Q100" s="22"/>
    </row>
    <row r="101" spans="6:17" x14ac:dyDescent="0.35">
      <c r="F101" s="22"/>
      <c r="G101" s="22"/>
      <c r="K101" s="22"/>
      <c r="L101" s="22"/>
      <c r="P101" s="22"/>
      <c r="Q101" s="22"/>
    </row>
    <row r="102" spans="6:17" x14ac:dyDescent="0.35">
      <c r="G102" s="22"/>
      <c r="L102" s="22"/>
      <c r="Q102" s="22"/>
    </row>
    <row r="103" spans="6:17" x14ac:dyDescent="0.35">
      <c r="G103" s="22"/>
      <c r="L103" s="22"/>
      <c r="Q103" s="22"/>
    </row>
    <row r="104" spans="6:17" x14ac:dyDescent="0.35">
      <c r="G104" s="22"/>
      <c r="L104" s="22"/>
      <c r="Q104" s="22"/>
    </row>
    <row r="105" spans="6:17" x14ac:dyDescent="0.35">
      <c r="G105" s="22"/>
      <c r="L105" s="22"/>
      <c r="Q105" s="22"/>
    </row>
    <row r="106" spans="6:17" x14ac:dyDescent="0.35">
      <c r="G106" s="22"/>
      <c r="L106" s="22"/>
      <c r="Q106" s="22"/>
    </row>
    <row r="107" spans="6:17" x14ac:dyDescent="0.35">
      <c r="G107" s="22"/>
      <c r="L107" s="22"/>
      <c r="Q107" s="22"/>
    </row>
    <row r="108" spans="6:17" x14ac:dyDescent="0.35">
      <c r="G108" s="22"/>
      <c r="L108" s="22"/>
      <c r="Q108" s="22"/>
    </row>
    <row r="109" spans="6:17" x14ac:dyDescent="0.35">
      <c r="G109" s="22"/>
      <c r="L109" s="22"/>
      <c r="Q109" s="22"/>
    </row>
    <row r="110" spans="6:17" x14ac:dyDescent="0.35">
      <c r="G110" s="22"/>
      <c r="L110" s="22"/>
      <c r="Q110" s="22"/>
    </row>
    <row r="111" spans="6:17" x14ac:dyDescent="0.35">
      <c r="G111" s="22"/>
      <c r="L111" s="22"/>
      <c r="Q111" s="22"/>
    </row>
    <row r="112" spans="6:17" x14ac:dyDescent="0.35">
      <c r="G112" s="22"/>
      <c r="L112" s="22"/>
      <c r="Q112" s="22"/>
    </row>
    <row r="113" spans="6:17" x14ac:dyDescent="0.35">
      <c r="G113" s="22"/>
      <c r="L113" s="22"/>
      <c r="Q113" s="22"/>
    </row>
    <row r="114" spans="6:17" x14ac:dyDescent="0.35">
      <c r="G114" s="22"/>
      <c r="L114" s="22"/>
      <c r="Q114" s="22"/>
    </row>
    <row r="115" spans="6:17" x14ac:dyDescent="0.35">
      <c r="G115" s="22"/>
      <c r="L115" s="22"/>
      <c r="Q115" s="22"/>
    </row>
    <row r="116" spans="6:17" x14ac:dyDescent="0.35">
      <c r="G116" s="22"/>
      <c r="L116" s="22"/>
      <c r="Q116" s="22"/>
    </row>
    <row r="117" spans="6:17" x14ac:dyDescent="0.35">
      <c r="G117" s="22"/>
      <c r="L117" s="22"/>
      <c r="Q117" s="22"/>
    </row>
    <row r="118" spans="6:17" x14ac:dyDescent="0.35">
      <c r="G118" s="22"/>
      <c r="L118" s="22"/>
      <c r="Q118" s="22"/>
    </row>
    <row r="119" spans="6:17" x14ac:dyDescent="0.35">
      <c r="G119" s="22"/>
      <c r="L119" s="22"/>
      <c r="Q119" s="22"/>
    </row>
    <row r="120" spans="6:17" x14ac:dyDescent="0.35">
      <c r="G120" s="22"/>
      <c r="L120" s="22"/>
      <c r="Q120" s="22"/>
    </row>
    <row r="121" spans="6:17" x14ac:dyDescent="0.35">
      <c r="G121" s="22"/>
      <c r="L121" s="22"/>
      <c r="Q121" s="22"/>
    </row>
    <row r="122" spans="6:17" x14ac:dyDescent="0.35">
      <c r="G122" s="22"/>
      <c r="L122" s="22"/>
      <c r="Q122" s="22"/>
    </row>
    <row r="123" spans="6:17" x14ac:dyDescent="0.35">
      <c r="F123" s="22"/>
      <c r="G123" s="22"/>
      <c r="L123" s="22"/>
      <c r="Q123" s="22"/>
    </row>
    <row r="124" spans="6:17" x14ac:dyDescent="0.35">
      <c r="G124" s="22"/>
      <c r="L124" s="22"/>
      <c r="Q124" s="22"/>
    </row>
    <row r="125" spans="6:17" x14ac:dyDescent="0.35">
      <c r="G125" s="22"/>
      <c r="L125" s="22"/>
      <c r="Q125" s="22"/>
    </row>
    <row r="126" spans="6:17" x14ac:dyDescent="0.35">
      <c r="G126" s="22"/>
      <c r="L126" s="22"/>
      <c r="Q126" s="22"/>
    </row>
    <row r="127" spans="6:17" x14ac:dyDescent="0.35">
      <c r="G127" s="22"/>
      <c r="L127" s="22"/>
      <c r="Q127" s="22"/>
    </row>
    <row r="128" spans="6:17" x14ac:dyDescent="0.35">
      <c r="G128" s="22"/>
      <c r="L128" s="22"/>
      <c r="Q128" s="22"/>
    </row>
    <row r="129" spans="7:17" x14ac:dyDescent="0.35">
      <c r="G129" s="22"/>
      <c r="L129" s="22"/>
      <c r="Q129" s="22"/>
    </row>
    <row r="130" spans="7:17" x14ac:dyDescent="0.35">
      <c r="G130" s="22"/>
      <c r="L130" s="22"/>
      <c r="Q130" s="22"/>
    </row>
    <row r="131" spans="7:17" x14ac:dyDescent="0.35">
      <c r="G131" s="22"/>
      <c r="L131" s="22"/>
      <c r="Q131" s="22"/>
    </row>
    <row r="132" spans="7:17" x14ac:dyDescent="0.35">
      <c r="G132" s="22"/>
      <c r="L132" s="22"/>
      <c r="Q132" s="22"/>
    </row>
    <row r="133" spans="7:17" x14ac:dyDescent="0.35">
      <c r="G133" s="22"/>
      <c r="L133" s="22"/>
      <c r="Q133" s="22"/>
    </row>
    <row r="134" spans="7:17" x14ac:dyDescent="0.35">
      <c r="G134" s="22"/>
      <c r="L134" s="22"/>
      <c r="Q134" s="22"/>
    </row>
    <row r="143" spans="7:17" x14ac:dyDescent="0.35">
      <c r="G143" s="22"/>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5"/>
  <sheetViews>
    <sheetView zoomScale="130" zoomScaleNormal="130" zoomScalePageLayoutView="86" workbookViewId="0">
      <selection activeCell="A2" sqref="A2"/>
    </sheetView>
  </sheetViews>
  <sheetFormatPr defaultColWidth="8.81640625" defaultRowHeight="14.5" x14ac:dyDescent="0.35"/>
  <cols>
    <col min="1" max="1" width="12.7265625" style="34" customWidth="1"/>
    <col min="2" max="2" width="27.81640625" style="34" customWidth="1"/>
    <col min="3" max="3" width="18.7265625" style="34" bestFit="1" customWidth="1"/>
    <col min="4" max="4" width="20.1796875" style="34" bestFit="1" customWidth="1"/>
    <col min="5" max="5" width="16.1796875" style="34" bestFit="1" customWidth="1"/>
    <col min="6" max="6" width="6.81640625" style="34" bestFit="1" customWidth="1"/>
    <col min="7" max="16384" width="8.81640625" style="34"/>
  </cols>
  <sheetData>
    <row r="1" spans="1:1" ht="26" x14ac:dyDescent="0.6">
      <c r="A1" s="73" t="s">
        <v>100</v>
      </c>
    </row>
    <row r="25" spans="1:1" x14ac:dyDescent="0.35">
      <c r="A25" s="34" t="s">
        <v>104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5"/>
  <sheetViews>
    <sheetView topLeftCell="A211" zoomScale="71" zoomScaleNormal="71" zoomScaleSheetLayoutView="68" workbookViewId="0">
      <selection activeCell="L226" sqref="L226:L231"/>
    </sheetView>
  </sheetViews>
  <sheetFormatPr defaultColWidth="9.1796875" defaultRowHeight="13" x14ac:dyDescent="0.3"/>
  <cols>
    <col min="1" max="1" width="22.54296875" style="8" customWidth="1"/>
    <col min="2" max="2" width="12.7265625" style="89" customWidth="1"/>
    <col min="3" max="3" width="9.54296875" style="74" hidden="1" customWidth="1"/>
    <col min="4" max="5" width="0" style="74" hidden="1" customWidth="1"/>
    <col min="6" max="6" width="10.1796875" style="69" hidden="1" customWidth="1"/>
    <col min="7" max="7" width="11.81640625" style="69" hidden="1" customWidth="1"/>
    <col min="8" max="8" width="9.54296875" style="141" customWidth="1"/>
    <col min="9" max="10" width="9.1796875" style="141"/>
    <col min="11" max="11" width="10.1796875" style="69" customWidth="1"/>
    <col min="12" max="12" width="11.453125" style="69" customWidth="1"/>
    <col min="13" max="13" width="11.54296875" style="74" hidden="1" customWidth="1"/>
    <col min="14" max="14" width="9.54296875" style="74" hidden="1" customWidth="1"/>
    <col min="15" max="15" width="0" style="74" hidden="1" customWidth="1"/>
    <col min="16" max="16" width="10.1796875" style="69" hidden="1" customWidth="1"/>
    <col min="17" max="17" width="12.26953125" style="69" hidden="1" customWidth="1"/>
    <col min="18" max="18" width="9.1796875" style="8"/>
    <col min="19" max="19" width="10.26953125" style="8" customWidth="1"/>
    <col min="20" max="16384" width="9.1796875" style="8"/>
  </cols>
  <sheetData>
    <row r="1" spans="1:17" s="1" customFormat="1" ht="13.9" customHeight="1" x14ac:dyDescent="0.3">
      <c r="A1" s="1" t="s">
        <v>216</v>
      </c>
      <c r="B1" s="89"/>
      <c r="C1" s="74"/>
      <c r="D1" s="75"/>
      <c r="E1" s="76"/>
      <c r="F1" s="64"/>
      <c r="G1" s="64"/>
      <c r="H1" s="140"/>
      <c r="I1" s="141"/>
      <c r="J1" s="141"/>
      <c r="K1" s="69"/>
      <c r="L1" s="69"/>
      <c r="M1" s="74"/>
      <c r="N1" s="74"/>
      <c r="O1" s="74"/>
      <c r="P1" s="69"/>
      <c r="Q1" s="69"/>
    </row>
    <row r="2" spans="1:17" s="1" customFormat="1" ht="16.5" customHeight="1" x14ac:dyDescent="0.3">
      <c r="A2" s="1" t="s">
        <v>116</v>
      </c>
      <c r="B2" s="89"/>
      <c r="C2" s="74"/>
      <c r="D2" s="74"/>
      <c r="E2" s="77"/>
      <c r="F2" s="44"/>
      <c r="G2" s="44"/>
      <c r="H2" s="142"/>
      <c r="I2" s="141"/>
      <c r="J2" s="141"/>
      <c r="K2" s="69"/>
      <c r="L2" s="69"/>
      <c r="M2" s="74"/>
      <c r="N2" s="74"/>
      <c r="O2" s="74"/>
      <c r="P2" s="69"/>
      <c r="Q2" s="69"/>
    </row>
    <row r="3" spans="1:17" s="1" customFormat="1" x14ac:dyDescent="0.3">
      <c r="A3" s="1" t="s">
        <v>28</v>
      </c>
      <c r="B3" s="89"/>
      <c r="C3" s="161" t="s">
        <v>30</v>
      </c>
      <c r="D3" s="162"/>
      <c r="E3" s="162"/>
      <c r="F3" s="162"/>
      <c r="G3" s="162"/>
      <c r="H3" s="161" t="s">
        <v>1</v>
      </c>
      <c r="I3" s="162"/>
      <c r="J3" s="162"/>
      <c r="K3" s="162"/>
      <c r="L3" s="163"/>
      <c r="M3" s="161" t="s">
        <v>2</v>
      </c>
      <c r="N3" s="162"/>
      <c r="O3" s="162"/>
      <c r="P3" s="162"/>
      <c r="Q3" s="163"/>
    </row>
    <row r="4" spans="1:17" s="36" customFormat="1" x14ac:dyDescent="0.3">
      <c r="A4" s="35"/>
      <c r="B4" s="90"/>
      <c r="C4" s="78" t="s">
        <v>3</v>
      </c>
      <c r="D4" s="79" t="s">
        <v>4</v>
      </c>
      <c r="E4" s="79" t="s">
        <v>5</v>
      </c>
      <c r="F4" s="71" t="s">
        <v>6</v>
      </c>
      <c r="G4" s="71" t="s">
        <v>7</v>
      </c>
      <c r="H4" s="143" t="s">
        <v>3</v>
      </c>
      <c r="I4" s="144" t="s">
        <v>4</v>
      </c>
      <c r="J4" s="144" t="s">
        <v>5</v>
      </c>
      <c r="K4" s="71" t="s">
        <v>6</v>
      </c>
      <c r="L4" s="72" t="s">
        <v>7</v>
      </c>
      <c r="M4" s="78" t="s">
        <v>3</v>
      </c>
      <c r="N4" s="79" t="s">
        <v>4</v>
      </c>
      <c r="O4" s="79" t="s">
        <v>5</v>
      </c>
      <c r="P4" s="71" t="s">
        <v>6</v>
      </c>
      <c r="Q4" s="72" t="s">
        <v>7</v>
      </c>
    </row>
    <row r="5" spans="1:17" ht="14.5" x14ac:dyDescent="0.35">
      <c r="A5" s="34" t="s">
        <v>49</v>
      </c>
      <c r="B5" s="91">
        <v>1988</v>
      </c>
      <c r="C5" s="80"/>
      <c r="D5" s="81"/>
      <c r="E5" s="81"/>
      <c r="F5" s="63"/>
      <c r="G5" s="63"/>
      <c r="H5" s="34">
        <v>34.36</v>
      </c>
      <c r="I5" s="34">
        <v>31.46</v>
      </c>
      <c r="J5" s="34">
        <v>37.44</v>
      </c>
      <c r="K5" s="34">
        <v>566</v>
      </c>
      <c r="L5" s="139">
        <v>2830104</v>
      </c>
      <c r="M5" s="80"/>
      <c r="N5" s="81"/>
      <c r="O5" s="81"/>
      <c r="P5" s="63"/>
      <c r="Q5" s="65"/>
    </row>
    <row r="6" spans="1:17" ht="14.5" x14ac:dyDescent="0.35">
      <c r="A6" s="34" t="s">
        <v>49</v>
      </c>
      <c r="B6" s="91">
        <v>1989</v>
      </c>
      <c r="C6" s="80"/>
      <c r="D6" s="81"/>
      <c r="E6" s="81"/>
      <c r="F6" s="63"/>
      <c r="G6" s="63"/>
      <c r="H6" s="34">
        <v>36.51</v>
      </c>
      <c r="I6" s="34">
        <v>33.549999999999997</v>
      </c>
      <c r="J6" s="34">
        <v>39.619999999999997</v>
      </c>
      <c r="K6" s="34">
        <v>617</v>
      </c>
      <c r="L6" s="139">
        <v>2879548</v>
      </c>
      <c r="M6" s="80"/>
      <c r="N6" s="81"/>
      <c r="O6" s="81"/>
      <c r="P6" s="63"/>
      <c r="Q6" s="65"/>
    </row>
    <row r="7" spans="1:17" ht="14.5" x14ac:dyDescent="0.35">
      <c r="A7" s="34" t="s">
        <v>49</v>
      </c>
      <c r="B7" s="91">
        <v>1990</v>
      </c>
      <c r="C7" s="80"/>
      <c r="D7" s="81"/>
      <c r="E7" s="81"/>
      <c r="F7" s="63"/>
      <c r="G7" s="63"/>
      <c r="H7" s="34">
        <v>35.83</v>
      </c>
      <c r="I7" s="34">
        <v>32.92</v>
      </c>
      <c r="J7" s="34">
        <v>38.909999999999997</v>
      </c>
      <c r="K7" s="34">
        <v>615</v>
      </c>
      <c r="L7" s="139">
        <v>2918202</v>
      </c>
      <c r="M7" s="80"/>
      <c r="N7" s="81"/>
      <c r="O7" s="81"/>
      <c r="P7" s="63"/>
      <c r="Q7" s="65"/>
    </row>
    <row r="8" spans="1:17" ht="14.5" x14ac:dyDescent="0.35">
      <c r="A8" s="34" t="s">
        <v>49</v>
      </c>
      <c r="B8" s="91">
        <v>1991</v>
      </c>
      <c r="C8" s="80"/>
      <c r="D8" s="81"/>
      <c r="E8" s="81"/>
      <c r="F8" s="63"/>
      <c r="G8" s="63"/>
      <c r="H8" s="34">
        <v>37.47</v>
      </c>
      <c r="I8" s="34">
        <v>34.54</v>
      </c>
      <c r="J8" s="34">
        <v>40.56</v>
      </c>
      <c r="K8" s="34">
        <v>656</v>
      </c>
      <c r="L8" s="139">
        <v>2949892</v>
      </c>
      <c r="M8" s="80"/>
      <c r="N8" s="81"/>
      <c r="O8" s="81"/>
      <c r="P8" s="63"/>
      <c r="Q8" s="65"/>
    </row>
    <row r="9" spans="1:17" ht="14.5" x14ac:dyDescent="0.35">
      <c r="A9" s="34" t="s">
        <v>49</v>
      </c>
      <c r="B9" s="91">
        <v>1992</v>
      </c>
      <c r="C9" s="80"/>
      <c r="D9" s="81"/>
      <c r="E9" s="81"/>
      <c r="F9" s="63"/>
      <c r="G9" s="63"/>
      <c r="H9" s="34">
        <v>35.79</v>
      </c>
      <c r="I9" s="34">
        <v>32.97</v>
      </c>
      <c r="J9" s="34">
        <v>38.770000000000003</v>
      </c>
      <c r="K9" s="34">
        <v>637</v>
      </c>
      <c r="L9" s="139">
        <v>2987954</v>
      </c>
      <c r="M9" s="80"/>
      <c r="N9" s="81"/>
      <c r="O9" s="81"/>
      <c r="P9" s="63"/>
      <c r="Q9" s="65"/>
    </row>
    <row r="10" spans="1:17" ht="14.5" x14ac:dyDescent="0.35">
      <c r="A10" s="34" t="s">
        <v>49</v>
      </c>
      <c r="B10" s="91">
        <v>1993</v>
      </c>
      <c r="C10" s="80"/>
      <c r="D10" s="81"/>
      <c r="E10" s="81"/>
      <c r="F10" s="63"/>
      <c r="G10" s="63"/>
      <c r="H10" s="34">
        <v>38.43</v>
      </c>
      <c r="I10" s="34">
        <v>35.58</v>
      </c>
      <c r="J10" s="34">
        <v>41.43</v>
      </c>
      <c r="K10" s="34">
        <v>713</v>
      </c>
      <c r="L10" s="139">
        <v>3014232</v>
      </c>
      <c r="M10" s="80"/>
      <c r="N10" s="81"/>
      <c r="O10" s="81"/>
      <c r="P10" s="63"/>
      <c r="Q10" s="65"/>
    </row>
    <row r="11" spans="1:17" ht="14.5" x14ac:dyDescent="0.35">
      <c r="A11" s="34" t="s">
        <v>49</v>
      </c>
      <c r="B11" s="91">
        <v>1994</v>
      </c>
      <c r="C11" s="80"/>
      <c r="D11" s="81"/>
      <c r="E11" s="81"/>
      <c r="F11" s="63"/>
      <c r="G11" s="63"/>
      <c r="H11" s="34">
        <v>32.64</v>
      </c>
      <c r="I11" s="34">
        <v>30.05</v>
      </c>
      <c r="J11" s="34">
        <v>35.380000000000003</v>
      </c>
      <c r="K11" s="34">
        <v>620</v>
      </c>
      <c r="L11" s="139">
        <v>3019560</v>
      </c>
      <c r="M11" s="80"/>
      <c r="N11" s="81"/>
      <c r="O11" s="81"/>
      <c r="P11" s="63"/>
      <c r="Q11" s="65"/>
    </row>
    <row r="12" spans="1:17" ht="14.5" x14ac:dyDescent="0.35">
      <c r="A12" s="34" t="s">
        <v>49</v>
      </c>
      <c r="B12" s="91">
        <v>1995</v>
      </c>
      <c r="C12" s="80"/>
      <c r="D12" s="81"/>
      <c r="E12" s="81"/>
      <c r="F12" s="63"/>
      <c r="G12" s="63"/>
      <c r="H12" s="34">
        <v>33.32</v>
      </c>
      <c r="I12" s="34">
        <v>30.75</v>
      </c>
      <c r="J12" s="34">
        <v>36.04</v>
      </c>
      <c r="K12" s="34">
        <v>654</v>
      </c>
      <c r="L12" s="139">
        <v>3044170</v>
      </c>
      <c r="M12" s="80"/>
      <c r="N12" s="81"/>
      <c r="O12" s="81"/>
      <c r="P12" s="63"/>
      <c r="Q12" s="65"/>
    </row>
    <row r="13" spans="1:17" ht="14.5" x14ac:dyDescent="0.35">
      <c r="A13" s="34" t="s">
        <v>49</v>
      </c>
      <c r="B13" s="91">
        <v>1996</v>
      </c>
      <c r="C13" s="80"/>
      <c r="D13" s="81"/>
      <c r="E13" s="81"/>
      <c r="F13" s="63"/>
      <c r="G13" s="63"/>
      <c r="H13" s="34">
        <v>33.630000000000003</v>
      </c>
      <c r="I13" s="34">
        <v>31.03</v>
      </c>
      <c r="J13" s="34">
        <v>36.369999999999997</v>
      </c>
      <c r="K13" s="34">
        <v>649</v>
      </c>
      <c r="L13" s="139">
        <v>3082830</v>
      </c>
      <c r="M13" s="80"/>
      <c r="N13" s="81"/>
      <c r="O13" s="81"/>
      <c r="P13" s="63"/>
      <c r="Q13" s="65"/>
    </row>
    <row r="14" spans="1:17" ht="14.5" x14ac:dyDescent="0.35">
      <c r="A14" s="34" t="s">
        <v>49</v>
      </c>
      <c r="B14" s="91">
        <v>1997</v>
      </c>
      <c r="C14" s="80"/>
      <c r="D14" s="81"/>
      <c r="E14" s="81"/>
      <c r="F14" s="63"/>
      <c r="G14" s="63"/>
      <c r="H14" s="34">
        <v>29.65</v>
      </c>
      <c r="I14" s="34">
        <v>27.28</v>
      </c>
      <c r="J14" s="34">
        <v>32.15</v>
      </c>
      <c r="K14" s="34">
        <v>604</v>
      </c>
      <c r="L14" s="139">
        <v>3139539</v>
      </c>
      <c r="M14" s="80"/>
      <c r="N14" s="81"/>
      <c r="O14" s="81"/>
      <c r="P14" s="63"/>
      <c r="Q14" s="65"/>
    </row>
    <row r="15" spans="1:17" ht="14.5" x14ac:dyDescent="0.35">
      <c r="A15" s="34" t="s">
        <v>49</v>
      </c>
      <c r="B15" s="91">
        <v>1998</v>
      </c>
      <c r="C15" s="80"/>
      <c r="D15" s="81"/>
      <c r="E15" s="81"/>
      <c r="F15" s="63"/>
      <c r="G15" s="63"/>
      <c r="H15" s="34">
        <v>28.79</v>
      </c>
      <c r="I15" s="34">
        <v>26.49</v>
      </c>
      <c r="J15" s="34">
        <v>31.23</v>
      </c>
      <c r="K15" s="34">
        <v>596</v>
      </c>
      <c r="L15" s="139">
        <v>3191611</v>
      </c>
      <c r="M15" s="80"/>
      <c r="N15" s="81"/>
      <c r="O15" s="81"/>
      <c r="P15" s="63"/>
      <c r="Q15" s="65"/>
    </row>
    <row r="16" spans="1:17" ht="14.5" x14ac:dyDescent="0.35">
      <c r="A16" s="34" t="s">
        <v>49</v>
      </c>
      <c r="B16" s="91">
        <v>1999</v>
      </c>
      <c r="C16" s="80"/>
      <c r="D16" s="81"/>
      <c r="E16" s="81"/>
      <c r="F16" s="63"/>
      <c r="G16" s="63"/>
      <c r="H16" s="34">
        <v>27.85</v>
      </c>
      <c r="I16" s="34">
        <v>25.6</v>
      </c>
      <c r="J16" s="34">
        <v>30.22</v>
      </c>
      <c r="K16" s="34">
        <v>585</v>
      </c>
      <c r="L16" s="139">
        <v>3227150</v>
      </c>
      <c r="M16" s="80"/>
      <c r="N16" s="81"/>
      <c r="O16" s="81"/>
      <c r="P16" s="63"/>
      <c r="Q16" s="65"/>
    </row>
    <row r="17" spans="1:17" ht="14.5" x14ac:dyDescent="0.35">
      <c r="A17" s="34" t="s">
        <v>49</v>
      </c>
      <c r="B17" s="91">
        <v>2000</v>
      </c>
      <c r="C17" s="80"/>
      <c r="D17" s="81"/>
      <c r="E17" s="81"/>
      <c r="F17" s="63"/>
      <c r="G17" s="63"/>
      <c r="H17" s="34">
        <v>25.42</v>
      </c>
      <c r="I17" s="34">
        <v>23.31</v>
      </c>
      <c r="J17" s="34">
        <v>27.67</v>
      </c>
      <c r="K17" s="34">
        <v>545</v>
      </c>
      <c r="L17" s="139">
        <v>3263942</v>
      </c>
      <c r="M17" s="80"/>
      <c r="N17" s="81"/>
      <c r="O17" s="81"/>
      <c r="P17" s="63"/>
      <c r="Q17" s="65"/>
    </row>
    <row r="18" spans="1:17" ht="14.5" x14ac:dyDescent="0.35">
      <c r="A18" s="34" t="s">
        <v>49</v>
      </c>
      <c r="B18" s="91">
        <v>2001</v>
      </c>
      <c r="C18" s="80"/>
      <c r="D18" s="81"/>
      <c r="E18" s="81"/>
      <c r="F18" s="63"/>
      <c r="G18" s="63"/>
      <c r="H18" s="34">
        <v>25.5</v>
      </c>
      <c r="I18" s="34">
        <v>23.42</v>
      </c>
      <c r="J18" s="34">
        <v>27.7</v>
      </c>
      <c r="K18" s="34">
        <v>567</v>
      </c>
      <c r="L18" s="139">
        <v>3289339</v>
      </c>
      <c r="M18" s="80"/>
      <c r="N18" s="81"/>
      <c r="O18" s="81"/>
      <c r="P18" s="63"/>
      <c r="Q18" s="65"/>
    </row>
    <row r="19" spans="1:17" ht="14.5" x14ac:dyDescent="0.35">
      <c r="A19" s="34" t="s">
        <v>49</v>
      </c>
      <c r="B19" s="91">
        <v>2002</v>
      </c>
      <c r="C19" s="80"/>
      <c r="D19" s="81"/>
      <c r="E19" s="81"/>
      <c r="F19" s="63"/>
      <c r="G19" s="63"/>
      <c r="H19" s="34">
        <v>24.67</v>
      </c>
      <c r="I19" s="34">
        <v>22.64</v>
      </c>
      <c r="J19" s="34">
        <v>26.82</v>
      </c>
      <c r="K19" s="34">
        <v>556</v>
      </c>
      <c r="L19" s="139">
        <v>3268835</v>
      </c>
      <c r="M19" s="80"/>
      <c r="N19" s="81"/>
      <c r="O19" s="81"/>
      <c r="P19" s="63"/>
      <c r="Q19" s="65"/>
    </row>
    <row r="20" spans="1:17" ht="14.5" x14ac:dyDescent="0.35">
      <c r="A20" s="34" t="s">
        <v>49</v>
      </c>
      <c r="B20" s="91">
        <v>2003</v>
      </c>
      <c r="C20" s="80"/>
      <c r="D20" s="81"/>
      <c r="E20" s="81"/>
      <c r="F20" s="63"/>
      <c r="G20" s="63"/>
      <c r="H20" s="34">
        <v>25.49</v>
      </c>
      <c r="I20" s="34">
        <v>23.46</v>
      </c>
      <c r="J20" s="34">
        <v>27.64</v>
      </c>
      <c r="K20" s="34">
        <v>592</v>
      </c>
      <c r="L20" s="139">
        <v>3254514</v>
      </c>
      <c r="M20" s="80"/>
      <c r="N20" s="81"/>
      <c r="O20" s="81"/>
      <c r="P20" s="63"/>
      <c r="Q20" s="65"/>
    </row>
    <row r="21" spans="1:17" ht="14.5" x14ac:dyDescent="0.35">
      <c r="A21" s="34" t="s">
        <v>49</v>
      </c>
      <c r="B21" s="91">
        <v>2004</v>
      </c>
      <c r="C21" s="80"/>
      <c r="D21" s="81"/>
      <c r="E21" s="81"/>
      <c r="F21" s="63"/>
      <c r="G21" s="63"/>
      <c r="H21" s="34">
        <v>22.37</v>
      </c>
      <c r="I21" s="34">
        <v>20.47</v>
      </c>
      <c r="J21" s="34">
        <v>24.38</v>
      </c>
      <c r="K21" s="34">
        <v>524</v>
      </c>
      <c r="L21" s="139">
        <v>3243705</v>
      </c>
      <c r="M21" s="80"/>
      <c r="N21" s="81"/>
      <c r="O21" s="81"/>
      <c r="P21" s="63"/>
      <c r="Q21" s="65"/>
    </row>
    <row r="22" spans="1:17" ht="14.5" x14ac:dyDescent="0.35">
      <c r="A22" s="34" t="s">
        <v>49</v>
      </c>
      <c r="B22" s="91">
        <v>2005</v>
      </c>
      <c r="C22" s="80"/>
      <c r="D22" s="81"/>
      <c r="E22" s="81"/>
      <c r="F22" s="63"/>
      <c r="G22" s="63"/>
      <c r="H22" s="34">
        <v>21.87</v>
      </c>
      <c r="I22" s="34">
        <v>20.04</v>
      </c>
      <c r="J22" s="34">
        <v>23.81</v>
      </c>
      <c r="K22" s="34">
        <v>535</v>
      </c>
      <c r="L22" s="139">
        <v>3247643</v>
      </c>
      <c r="M22" s="80"/>
      <c r="N22" s="81"/>
      <c r="O22" s="81"/>
      <c r="P22" s="63"/>
      <c r="Q22" s="65"/>
    </row>
    <row r="23" spans="1:17" ht="14.5" x14ac:dyDescent="0.35">
      <c r="A23" s="34" t="s">
        <v>49</v>
      </c>
      <c r="B23" s="91">
        <v>2006</v>
      </c>
      <c r="C23" s="80"/>
      <c r="D23" s="81"/>
      <c r="E23" s="81"/>
      <c r="F23" s="63"/>
      <c r="G23" s="63"/>
      <c r="H23" s="34">
        <v>19.82</v>
      </c>
      <c r="I23" s="34">
        <v>18.100000000000001</v>
      </c>
      <c r="J23" s="34">
        <v>21.65</v>
      </c>
      <c r="K23" s="34">
        <v>497</v>
      </c>
      <c r="L23" s="139">
        <v>3256538</v>
      </c>
      <c r="M23" s="80"/>
      <c r="N23" s="81"/>
      <c r="O23" s="81"/>
      <c r="P23" s="63"/>
      <c r="Q23" s="65"/>
    </row>
    <row r="24" spans="1:17" ht="14.5" x14ac:dyDescent="0.35">
      <c r="A24" s="34" t="s">
        <v>49</v>
      </c>
      <c r="B24" s="91">
        <v>2007</v>
      </c>
      <c r="C24" s="80"/>
      <c r="D24" s="81"/>
      <c r="E24" s="81"/>
      <c r="F24" s="63"/>
      <c r="G24" s="63"/>
      <c r="H24" s="34">
        <v>20.27</v>
      </c>
      <c r="I24" s="34">
        <v>18.559999999999999</v>
      </c>
      <c r="J24" s="34">
        <v>22.1</v>
      </c>
      <c r="K24" s="34">
        <v>523</v>
      </c>
      <c r="L24" s="139">
        <v>3284416</v>
      </c>
      <c r="M24" s="80"/>
      <c r="N24" s="81"/>
      <c r="O24" s="81"/>
      <c r="P24" s="63"/>
      <c r="Q24" s="65"/>
    </row>
    <row r="25" spans="1:17" ht="14.5" x14ac:dyDescent="0.35">
      <c r="A25" s="34" t="s">
        <v>49</v>
      </c>
      <c r="B25" s="91">
        <v>2008</v>
      </c>
      <c r="C25" s="80"/>
      <c r="D25" s="81"/>
      <c r="E25" s="81"/>
      <c r="F25" s="63"/>
      <c r="G25" s="63"/>
      <c r="H25" s="34">
        <v>19.22</v>
      </c>
      <c r="I25" s="34">
        <v>17.57</v>
      </c>
      <c r="J25" s="34">
        <v>20.97</v>
      </c>
      <c r="K25" s="34">
        <v>508</v>
      </c>
      <c r="L25" s="139">
        <v>3331457</v>
      </c>
      <c r="M25" s="80"/>
      <c r="N25" s="81"/>
      <c r="O25" s="81"/>
      <c r="P25" s="63"/>
      <c r="Q25" s="65"/>
    </row>
    <row r="26" spans="1:17" ht="14.5" x14ac:dyDescent="0.35">
      <c r="A26" s="34" t="s">
        <v>49</v>
      </c>
      <c r="B26" s="91">
        <v>2009</v>
      </c>
      <c r="C26" s="80"/>
      <c r="D26" s="81"/>
      <c r="E26" s="81"/>
      <c r="F26" s="63"/>
      <c r="G26" s="63"/>
      <c r="H26" s="34">
        <v>19.8</v>
      </c>
      <c r="I26" s="34">
        <v>18.149999999999999</v>
      </c>
      <c r="J26" s="34">
        <v>21.56</v>
      </c>
      <c r="K26" s="34">
        <v>538</v>
      </c>
      <c r="L26" s="139">
        <v>3376072</v>
      </c>
      <c r="M26" s="80"/>
      <c r="N26" s="81"/>
      <c r="O26" s="81"/>
      <c r="P26" s="63"/>
      <c r="Q26" s="65"/>
    </row>
    <row r="27" spans="1:17" ht="14.5" x14ac:dyDescent="0.35">
      <c r="A27" s="34" t="s">
        <v>49</v>
      </c>
      <c r="B27" s="91">
        <v>2010</v>
      </c>
      <c r="C27" s="80"/>
      <c r="D27" s="81"/>
      <c r="E27" s="81"/>
      <c r="F27" s="63"/>
      <c r="G27" s="63"/>
      <c r="H27" s="34">
        <v>19.559999999999999</v>
      </c>
      <c r="I27" s="34">
        <v>17.95</v>
      </c>
      <c r="J27" s="34">
        <v>21.26</v>
      </c>
      <c r="K27" s="34">
        <v>559</v>
      </c>
      <c r="L27" s="139">
        <v>3412231</v>
      </c>
      <c r="M27" s="80"/>
      <c r="N27" s="81"/>
      <c r="O27" s="81"/>
      <c r="P27" s="63"/>
      <c r="Q27" s="65"/>
    </row>
    <row r="28" spans="1:17" ht="14.5" x14ac:dyDescent="0.35">
      <c r="A28" s="34" t="s">
        <v>49</v>
      </c>
      <c r="B28" s="91">
        <v>2011</v>
      </c>
      <c r="C28" s="80"/>
      <c r="D28" s="81"/>
      <c r="E28" s="81"/>
      <c r="F28" s="63"/>
      <c r="G28" s="63"/>
      <c r="H28" s="34">
        <v>18.87</v>
      </c>
      <c r="I28" s="34">
        <v>17.3</v>
      </c>
      <c r="J28" s="34">
        <v>20.54</v>
      </c>
      <c r="K28" s="34">
        <v>549</v>
      </c>
      <c r="L28" s="139">
        <v>3459401</v>
      </c>
      <c r="M28" s="80"/>
      <c r="N28" s="81"/>
      <c r="O28" s="81"/>
      <c r="P28" s="63"/>
      <c r="Q28" s="65"/>
    </row>
    <row r="29" spans="1:17" ht="14.5" x14ac:dyDescent="0.35">
      <c r="A29" s="34" t="s">
        <v>49</v>
      </c>
      <c r="B29" s="91">
        <v>2012</v>
      </c>
      <c r="C29" s="80"/>
      <c r="D29" s="81"/>
      <c r="E29" s="81"/>
      <c r="F29" s="63"/>
      <c r="G29" s="63"/>
      <c r="H29" s="34">
        <v>18.16</v>
      </c>
      <c r="I29" s="34">
        <v>16.63</v>
      </c>
      <c r="J29" s="34">
        <v>19.78</v>
      </c>
      <c r="K29" s="34">
        <v>535</v>
      </c>
      <c r="L29" s="139">
        <v>3510796</v>
      </c>
      <c r="M29" s="80"/>
      <c r="N29" s="81"/>
      <c r="O29" s="81"/>
      <c r="P29" s="63"/>
      <c r="Q29" s="65"/>
    </row>
    <row r="30" spans="1:17" ht="14.5" x14ac:dyDescent="0.35">
      <c r="A30" s="34" t="s">
        <v>49</v>
      </c>
      <c r="B30" s="91">
        <v>2013</v>
      </c>
      <c r="C30" s="80"/>
      <c r="D30" s="81"/>
      <c r="E30" s="81"/>
      <c r="F30" s="63"/>
      <c r="G30" s="63"/>
      <c r="H30" s="34">
        <v>17.399999999999999</v>
      </c>
      <c r="I30" s="34">
        <v>15.93</v>
      </c>
      <c r="J30" s="34">
        <v>18.95</v>
      </c>
      <c r="K30" s="34">
        <v>535</v>
      </c>
      <c r="L30" s="139">
        <v>3566502</v>
      </c>
      <c r="M30" s="80"/>
      <c r="N30" s="81"/>
      <c r="O30" s="81"/>
      <c r="P30" s="63"/>
      <c r="Q30" s="65"/>
    </row>
    <row r="31" spans="1:17" ht="14.5" x14ac:dyDescent="0.35">
      <c r="A31" s="34" t="s">
        <v>49</v>
      </c>
      <c r="B31" s="91">
        <v>2014</v>
      </c>
      <c r="C31" s="80"/>
      <c r="D31" s="81"/>
      <c r="E31" s="81"/>
      <c r="F31" s="63"/>
      <c r="G31" s="63"/>
      <c r="H31" s="34">
        <v>16.73</v>
      </c>
      <c r="I31" s="34">
        <v>15.31</v>
      </c>
      <c r="J31" s="34">
        <v>18.239999999999998</v>
      </c>
      <c r="K31" s="34">
        <v>525</v>
      </c>
      <c r="L31" s="139">
        <v>3621752</v>
      </c>
      <c r="M31" s="80"/>
      <c r="N31" s="81"/>
      <c r="O31" s="81"/>
      <c r="P31" s="63"/>
      <c r="Q31" s="65"/>
    </row>
    <row r="32" spans="1:17" ht="14.5" x14ac:dyDescent="0.35">
      <c r="A32" s="34" t="s">
        <v>49</v>
      </c>
      <c r="B32" s="91">
        <v>2015</v>
      </c>
      <c r="C32" s="80"/>
      <c r="D32" s="81"/>
      <c r="E32" s="81"/>
      <c r="F32" s="63"/>
      <c r="G32" s="63"/>
      <c r="H32" s="34">
        <v>17.05</v>
      </c>
      <c r="I32" s="34">
        <v>15.64</v>
      </c>
      <c r="J32" s="34">
        <v>18.54</v>
      </c>
      <c r="K32" s="34">
        <v>560</v>
      </c>
      <c r="L32" s="139">
        <v>3677301</v>
      </c>
      <c r="M32" s="80"/>
      <c r="N32" s="81"/>
      <c r="O32" s="81"/>
      <c r="P32" s="63"/>
      <c r="Q32" s="65"/>
    </row>
    <row r="33" spans="1:26" ht="14.5" x14ac:dyDescent="0.35">
      <c r="A33" s="34" t="s">
        <v>49</v>
      </c>
      <c r="B33" s="91">
        <v>2016</v>
      </c>
      <c r="C33" s="80"/>
      <c r="D33" s="81"/>
      <c r="E33" s="81"/>
      <c r="F33" s="63"/>
      <c r="G33" s="63"/>
      <c r="H33" s="34">
        <v>18.36</v>
      </c>
      <c r="I33" s="34">
        <v>16.91</v>
      </c>
      <c r="J33" s="34">
        <v>19.899999999999999</v>
      </c>
      <c r="K33" s="34">
        <v>608</v>
      </c>
      <c r="L33" s="139">
        <v>3715385</v>
      </c>
      <c r="M33" s="80"/>
      <c r="N33" s="81"/>
      <c r="O33" s="81"/>
      <c r="P33" s="63"/>
      <c r="Q33" s="65"/>
    </row>
    <row r="34" spans="1:26" ht="14.5" x14ac:dyDescent="0.35">
      <c r="A34" s="34" t="s">
        <v>49</v>
      </c>
      <c r="B34" s="91">
        <v>2017</v>
      </c>
      <c r="C34" s="80"/>
      <c r="D34" s="81"/>
      <c r="E34" s="81"/>
      <c r="F34" s="63"/>
      <c r="G34" s="63"/>
      <c r="H34" s="34">
        <v>17.12</v>
      </c>
      <c r="I34" s="34">
        <v>15.74</v>
      </c>
      <c r="J34" s="34">
        <v>18.59</v>
      </c>
      <c r="K34" s="34">
        <v>587</v>
      </c>
      <c r="L34" s="139">
        <v>3739379</v>
      </c>
      <c r="M34" s="80"/>
      <c r="N34" s="81"/>
      <c r="O34" s="81"/>
      <c r="P34" s="63"/>
      <c r="Q34" s="65"/>
    </row>
    <row r="35" spans="1:26" ht="14.5" x14ac:dyDescent="0.35">
      <c r="A35" s="34" t="s">
        <v>49</v>
      </c>
      <c r="B35" s="91">
        <v>2018</v>
      </c>
      <c r="C35" s="80"/>
      <c r="D35" s="81"/>
      <c r="E35" s="81"/>
      <c r="F35" s="63"/>
      <c r="G35" s="63"/>
      <c r="H35" s="34">
        <v>18.66</v>
      </c>
      <c r="I35" s="34">
        <v>17.23</v>
      </c>
      <c r="J35" s="34">
        <v>20.170000000000002</v>
      </c>
      <c r="K35" s="34">
        <v>651</v>
      </c>
      <c r="L35" s="139">
        <v>3754531</v>
      </c>
      <c r="M35" s="80"/>
      <c r="N35" s="81"/>
      <c r="O35" s="81"/>
      <c r="P35" s="63"/>
      <c r="Q35" s="65"/>
    </row>
    <row r="36" spans="1:26" ht="14.5" x14ac:dyDescent="0.35">
      <c r="A36" s="34" t="s">
        <v>49</v>
      </c>
      <c r="B36" s="91">
        <v>2019</v>
      </c>
      <c r="C36" s="80"/>
      <c r="D36" s="81"/>
      <c r="E36" s="81"/>
      <c r="F36" s="63"/>
      <c r="G36" s="63"/>
      <c r="H36" s="34">
        <v>17.13</v>
      </c>
      <c r="I36" s="34">
        <v>15.78</v>
      </c>
      <c r="J36" s="34">
        <v>18.559999999999999</v>
      </c>
      <c r="K36" s="34">
        <v>611</v>
      </c>
      <c r="L36" s="139">
        <v>3756746</v>
      </c>
      <c r="M36" s="80"/>
      <c r="N36" s="81"/>
      <c r="O36" s="81"/>
      <c r="P36" s="63"/>
      <c r="Q36" s="65"/>
    </row>
    <row r="37" spans="1:26" ht="14.5" x14ac:dyDescent="0.35">
      <c r="A37" s="34" t="s">
        <v>49</v>
      </c>
      <c r="B37" s="91">
        <v>2020</v>
      </c>
      <c r="C37" s="80"/>
      <c r="D37" s="81"/>
      <c r="E37" s="81"/>
      <c r="F37" s="63"/>
      <c r="G37" s="63"/>
      <c r="H37" s="34">
        <v>17.489999999999998</v>
      </c>
      <c r="I37" s="34">
        <v>16.149999999999999</v>
      </c>
      <c r="J37" s="34">
        <v>18.920000000000002</v>
      </c>
      <c r="K37" s="34">
        <v>638</v>
      </c>
      <c r="L37" s="139">
        <v>3740835</v>
      </c>
      <c r="M37" s="80"/>
      <c r="N37" s="81"/>
      <c r="O37" s="81"/>
      <c r="P37" s="63"/>
      <c r="Q37" s="65"/>
    </row>
    <row r="38" spans="1:26" ht="14.5" x14ac:dyDescent="0.35">
      <c r="A38" s="34" t="s">
        <v>49</v>
      </c>
      <c r="B38" s="91">
        <v>2021</v>
      </c>
      <c r="C38" s="80"/>
      <c r="D38" s="81"/>
      <c r="E38" s="81"/>
      <c r="F38" s="63"/>
      <c r="G38" s="63"/>
      <c r="H38" s="34">
        <v>16.989999999999998</v>
      </c>
      <c r="I38" s="34">
        <v>15.68</v>
      </c>
      <c r="J38" s="34">
        <v>18.39</v>
      </c>
      <c r="K38" s="34">
        <v>635</v>
      </c>
      <c r="L38" s="139">
        <v>3647993</v>
      </c>
      <c r="M38" s="80"/>
      <c r="N38" s="81"/>
      <c r="O38" s="81"/>
      <c r="P38" s="63"/>
      <c r="Q38" s="65"/>
    </row>
    <row r="39" spans="1:26" ht="14.5" x14ac:dyDescent="0.35">
      <c r="A39" s="34" t="s">
        <v>49</v>
      </c>
      <c r="B39" s="91">
        <v>2022</v>
      </c>
      <c r="C39" s="80"/>
      <c r="D39" s="81"/>
      <c r="E39" s="81"/>
      <c r="F39" s="63"/>
      <c r="G39" s="63"/>
      <c r="H39" s="34">
        <v>17.329999999999998</v>
      </c>
      <c r="I39" s="34">
        <v>16.02</v>
      </c>
      <c r="J39" s="34">
        <v>18.72</v>
      </c>
      <c r="K39" s="34">
        <v>661</v>
      </c>
      <c r="L39" s="139">
        <v>3622402</v>
      </c>
      <c r="M39" s="80"/>
      <c r="N39" s="81"/>
      <c r="O39" s="81"/>
      <c r="P39" s="63"/>
      <c r="Q39" s="65"/>
    </row>
    <row r="40" spans="1:26" ht="14.5" x14ac:dyDescent="0.35">
      <c r="A40" s="34" t="s">
        <v>49</v>
      </c>
      <c r="B40" s="91" t="s">
        <v>114</v>
      </c>
      <c r="C40" s="80"/>
      <c r="D40" s="81"/>
      <c r="E40" s="81"/>
      <c r="F40" s="63"/>
      <c r="G40" s="63"/>
      <c r="H40" s="34">
        <v>17.52</v>
      </c>
      <c r="I40" s="34">
        <v>16.91</v>
      </c>
      <c r="J40" s="34">
        <v>18.14</v>
      </c>
      <c r="K40" s="139">
        <v>3196</v>
      </c>
      <c r="L40" s="139">
        <v>18522507</v>
      </c>
      <c r="M40" s="80"/>
      <c r="N40" s="81"/>
      <c r="O40" s="81"/>
      <c r="P40" s="63"/>
      <c r="Q40" s="65"/>
    </row>
    <row r="41" spans="1:26" ht="14.5" x14ac:dyDescent="0.35">
      <c r="A41" s="34" t="s">
        <v>107</v>
      </c>
      <c r="B41" s="91">
        <v>1988</v>
      </c>
      <c r="C41" s="80"/>
      <c r="D41" s="81"/>
      <c r="E41" s="81"/>
      <c r="F41" s="63"/>
      <c r="G41" s="63"/>
      <c r="H41" s="145" t="s">
        <v>215</v>
      </c>
      <c r="I41" s="146" t="s">
        <v>215</v>
      </c>
      <c r="J41" s="146" t="s">
        <v>215</v>
      </c>
      <c r="K41" s="63" t="s">
        <v>215</v>
      </c>
      <c r="L41" s="65">
        <v>12883</v>
      </c>
      <c r="M41" s="80"/>
      <c r="N41" s="81"/>
      <c r="O41" s="81"/>
      <c r="P41" s="63"/>
      <c r="Q41" s="65"/>
    </row>
    <row r="42" spans="1:26" ht="14.5" x14ac:dyDescent="0.35">
      <c r="A42" s="34" t="s">
        <v>107</v>
      </c>
      <c r="B42" s="91">
        <v>1989</v>
      </c>
      <c r="C42" s="80"/>
      <c r="D42" s="81"/>
      <c r="E42" s="81"/>
      <c r="F42" s="63"/>
      <c r="G42" s="63"/>
      <c r="H42" s="145" t="s">
        <v>215</v>
      </c>
      <c r="I42" s="146" t="s">
        <v>215</v>
      </c>
      <c r="J42" s="146" t="s">
        <v>215</v>
      </c>
      <c r="K42" s="63" t="s">
        <v>215</v>
      </c>
      <c r="L42" s="65">
        <v>13037</v>
      </c>
      <c r="M42" s="80"/>
      <c r="N42" s="81"/>
      <c r="O42" s="81"/>
      <c r="P42" s="63"/>
      <c r="Q42" s="65"/>
    </row>
    <row r="43" spans="1:26" ht="14.5" x14ac:dyDescent="0.35">
      <c r="A43" s="34" t="s">
        <v>107</v>
      </c>
      <c r="B43" s="91">
        <v>1990</v>
      </c>
      <c r="C43" s="80"/>
      <c r="D43" s="81"/>
      <c r="E43" s="81"/>
      <c r="F43" s="63"/>
      <c r="G43" s="63"/>
      <c r="H43" s="145" t="s">
        <v>215</v>
      </c>
      <c r="I43" s="146" t="s">
        <v>215</v>
      </c>
      <c r="J43" s="146" t="s">
        <v>215</v>
      </c>
      <c r="K43" s="63" t="s">
        <v>215</v>
      </c>
      <c r="L43" s="65">
        <v>13396</v>
      </c>
      <c r="M43" s="80"/>
      <c r="N43" s="81"/>
      <c r="O43" s="81"/>
      <c r="P43" s="63"/>
      <c r="Q43" s="65"/>
    </row>
    <row r="44" spans="1:26" ht="14.5" x14ac:dyDescent="0.35">
      <c r="A44" s="34" t="s">
        <v>107</v>
      </c>
      <c r="B44" s="91">
        <v>1991</v>
      </c>
      <c r="C44" s="80"/>
      <c r="D44" s="81"/>
      <c r="E44" s="81"/>
      <c r="F44" s="63"/>
      <c r="G44" s="63"/>
      <c r="H44" s="145" t="s">
        <v>215</v>
      </c>
      <c r="I44" s="146" t="s">
        <v>215</v>
      </c>
      <c r="J44" s="146" t="s">
        <v>215</v>
      </c>
      <c r="K44" s="63" t="s">
        <v>215</v>
      </c>
      <c r="L44" s="65">
        <v>13408</v>
      </c>
      <c r="M44" s="80"/>
      <c r="N44" s="81"/>
      <c r="O44" s="81"/>
      <c r="P44" s="63"/>
      <c r="Q44" s="65"/>
    </row>
    <row r="45" spans="1:26" ht="14.5" x14ac:dyDescent="0.35">
      <c r="A45" s="34" t="s">
        <v>107</v>
      </c>
      <c r="B45" s="91">
        <v>1992</v>
      </c>
      <c r="C45" s="80"/>
      <c r="D45" s="81"/>
      <c r="E45" s="81"/>
      <c r="F45" s="63"/>
      <c r="G45" s="63"/>
      <c r="H45" s="145" t="s">
        <v>215</v>
      </c>
      <c r="I45" s="146" t="s">
        <v>215</v>
      </c>
      <c r="J45" s="146" t="s">
        <v>215</v>
      </c>
      <c r="K45" s="63" t="s">
        <v>215</v>
      </c>
      <c r="L45" s="65">
        <v>13488</v>
      </c>
      <c r="M45" s="80"/>
      <c r="N45" s="81"/>
      <c r="O45" s="81"/>
      <c r="P45" s="63"/>
      <c r="Q45" s="65"/>
    </row>
    <row r="46" spans="1:26" ht="14.5" x14ac:dyDescent="0.35">
      <c r="A46" s="34" t="s">
        <v>107</v>
      </c>
      <c r="B46" s="91">
        <v>1993</v>
      </c>
      <c r="C46" s="80"/>
      <c r="D46" s="81"/>
      <c r="E46" s="81"/>
      <c r="F46" s="63"/>
      <c r="G46" s="63"/>
      <c r="H46" s="145" t="s">
        <v>215</v>
      </c>
      <c r="I46" s="146" t="s">
        <v>215</v>
      </c>
      <c r="J46" s="146" t="s">
        <v>215</v>
      </c>
      <c r="K46" s="63" t="s">
        <v>215</v>
      </c>
      <c r="L46" s="65">
        <v>13507</v>
      </c>
      <c r="M46" s="80"/>
      <c r="N46" s="81"/>
      <c r="O46" s="81"/>
      <c r="P46" s="63"/>
      <c r="Q46" s="65"/>
      <c r="Z46" s="8" t="s">
        <v>35</v>
      </c>
    </row>
    <row r="47" spans="1:26" ht="14.5" x14ac:dyDescent="0.35">
      <c r="A47" s="34" t="s">
        <v>107</v>
      </c>
      <c r="B47" s="91">
        <v>1994</v>
      </c>
      <c r="C47" s="80"/>
      <c r="D47" s="81"/>
      <c r="E47" s="81"/>
      <c r="F47" s="63"/>
      <c r="G47" s="63"/>
      <c r="H47" s="145" t="s">
        <v>215</v>
      </c>
      <c r="I47" s="146" t="s">
        <v>215</v>
      </c>
      <c r="J47" s="146" t="s">
        <v>215</v>
      </c>
      <c r="K47" s="63" t="s">
        <v>215</v>
      </c>
      <c r="L47" s="65">
        <v>13455</v>
      </c>
      <c r="M47" s="80"/>
      <c r="N47" s="81"/>
      <c r="O47" s="81"/>
      <c r="P47" s="63"/>
      <c r="Q47" s="65"/>
    </row>
    <row r="48" spans="1:26" ht="14.5" x14ac:dyDescent="0.35">
      <c r="A48" s="34" t="s">
        <v>107</v>
      </c>
      <c r="B48" s="91">
        <v>1995</v>
      </c>
      <c r="C48" s="80"/>
      <c r="D48" s="81"/>
      <c r="E48" s="81"/>
      <c r="F48" s="63"/>
      <c r="G48" s="63"/>
      <c r="H48" s="145" t="s">
        <v>215</v>
      </c>
      <c r="I48" s="146" t="s">
        <v>215</v>
      </c>
      <c r="J48" s="146" t="s">
        <v>215</v>
      </c>
      <c r="K48" s="63" t="s">
        <v>215</v>
      </c>
      <c r="L48" s="65">
        <v>13487</v>
      </c>
      <c r="M48" s="80"/>
      <c r="N48" s="81"/>
      <c r="O48" s="81"/>
      <c r="P48" s="63"/>
      <c r="Q48" s="65"/>
    </row>
    <row r="49" spans="1:17" ht="14.5" x14ac:dyDescent="0.35">
      <c r="A49" s="34" t="s">
        <v>107</v>
      </c>
      <c r="B49" s="91">
        <v>1996</v>
      </c>
      <c r="C49" s="80"/>
      <c r="D49" s="81"/>
      <c r="E49" s="81"/>
      <c r="F49" s="63"/>
      <c r="G49" s="63"/>
      <c r="H49" s="145" t="s">
        <v>215</v>
      </c>
      <c r="I49" s="146" t="s">
        <v>215</v>
      </c>
      <c r="J49" s="146" t="s">
        <v>215</v>
      </c>
      <c r="K49" s="63" t="s">
        <v>215</v>
      </c>
      <c r="L49" s="65">
        <v>13588</v>
      </c>
      <c r="M49" s="80"/>
      <c r="N49" s="81"/>
      <c r="O49" s="81"/>
      <c r="P49" s="63"/>
      <c r="Q49" s="65"/>
    </row>
    <row r="50" spans="1:17" ht="14.5" x14ac:dyDescent="0.35">
      <c r="A50" s="34" t="s">
        <v>107</v>
      </c>
      <c r="B50" s="91">
        <v>1997</v>
      </c>
      <c r="C50" s="80"/>
      <c r="D50" s="81"/>
      <c r="E50" s="81"/>
      <c r="F50" s="63"/>
      <c r="G50" s="63"/>
      <c r="H50" s="145" t="s">
        <v>215</v>
      </c>
      <c r="I50" s="146" t="s">
        <v>215</v>
      </c>
      <c r="J50" s="146" t="s">
        <v>215</v>
      </c>
      <c r="K50" s="63" t="s">
        <v>215</v>
      </c>
      <c r="L50" s="65">
        <v>13731</v>
      </c>
      <c r="M50" s="80"/>
      <c r="N50" s="81"/>
      <c r="O50" s="81"/>
      <c r="P50" s="63"/>
      <c r="Q50" s="65"/>
    </row>
    <row r="51" spans="1:17" ht="14.5" x14ac:dyDescent="0.35">
      <c r="A51" s="34" t="s">
        <v>107</v>
      </c>
      <c r="B51" s="91">
        <v>1998</v>
      </c>
      <c r="C51" s="80"/>
      <c r="D51" s="81"/>
      <c r="E51" s="81"/>
      <c r="F51" s="63"/>
      <c r="G51" s="63"/>
      <c r="H51" s="145" t="s">
        <v>215</v>
      </c>
      <c r="I51" s="146" t="s">
        <v>215</v>
      </c>
      <c r="J51" s="146" t="s">
        <v>215</v>
      </c>
      <c r="K51" s="63" t="s">
        <v>215</v>
      </c>
      <c r="L51" s="65">
        <v>13898</v>
      </c>
      <c r="M51" s="80"/>
      <c r="N51" s="81"/>
      <c r="O51" s="81"/>
      <c r="P51" s="63"/>
      <c r="Q51" s="65"/>
    </row>
    <row r="52" spans="1:17" ht="14.5" x14ac:dyDescent="0.35">
      <c r="A52" s="34" t="s">
        <v>107</v>
      </c>
      <c r="B52" s="91">
        <v>1999</v>
      </c>
      <c r="C52" s="80"/>
      <c r="D52" s="81"/>
      <c r="E52" s="81"/>
      <c r="F52" s="63"/>
      <c r="G52" s="63"/>
      <c r="H52" s="145" t="s">
        <v>215</v>
      </c>
      <c r="I52" s="146" t="s">
        <v>215</v>
      </c>
      <c r="J52" s="146" t="s">
        <v>215</v>
      </c>
      <c r="K52" s="63" t="s">
        <v>215</v>
      </c>
      <c r="L52" s="65">
        <v>14020</v>
      </c>
      <c r="M52" s="80"/>
      <c r="N52" s="81"/>
      <c r="O52" s="81"/>
      <c r="P52" s="63"/>
      <c r="Q52" s="65"/>
    </row>
    <row r="53" spans="1:17" ht="14.5" x14ac:dyDescent="0.35">
      <c r="A53" s="34" t="s">
        <v>107</v>
      </c>
      <c r="B53" s="91">
        <v>2000</v>
      </c>
      <c r="C53" s="80"/>
      <c r="D53" s="81"/>
      <c r="E53" s="81"/>
      <c r="F53" s="63"/>
      <c r="G53" s="63"/>
      <c r="H53" s="145" t="s">
        <v>215</v>
      </c>
      <c r="I53" s="146" t="s">
        <v>215</v>
      </c>
      <c r="J53" s="146" t="s">
        <v>215</v>
      </c>
      <c r="K53" s="63" t="s">
        <v>215</v>
      </c>
      <c r="L53" s="65">
        <v>14176</v>
      </c>
      <c r="M53" s="80"/>
      <c r="N53" s="81"/>
      <c r="O53" s="81"/>
      <c r="P53" s="63"/>
      <c r="Q53" s="65"/>
    </row>
    <row r="54" spans="1:17" ht="14.5" x14ac:dyDescent="0.35">
      <c r="A54" s="34" t="s">
        <v>107</v>
      </c>
      <c r="B54" s="91">
        <v>2001</v>
      </c>
      <c r="C54" s="80"/>
      <c r="D54" s="81"/>
      <c r="E54" s="81"/>
      <c r="F54" s="63"/>
      <c r="G54" s="63"/>
      <c r="H54" s="145" t="s">
        <v>215</v>
      </c>
      <c r="I54" s="146" t="s">
        <v>215</v>
      </c>
      <c r="J54" s="146" t="s">
        <v>215</v>
      </c>
      <c r="K54" s="63" t="s">
        <v>215</v>
      </c>
      <c r="L54" s="65">
        <v>13947</v>
      </c>
      <c r="M54" s="80"/>
      <c r="N54" s="81"/>
      <c r="O54" s="81"/>
      <c r="P54" s="63"/>
      <c r="Q54" s="65"/>
    </row>
    <row r="55" spans="1:17" ht="14.5" x14ac:dyDescent="0.35">
      <c r="A55" s="34" t="s">
        <v>107</v>
      </c>
      <c r="B55" s="91">
        <v>2002</v>
      </c>
      <c r="C55" s="80"/>
      <c r="D55" s="81"/>
      <c r="E55" s="81"/>
      <c r="F55" s="63"/>
      <c r="G55" s="63"/>
      <c r="H55" s="145" t="s">
        <v>215</v>
      </c>
      <c r="I55" s="146" t="s">
        <v>215</v>
      </c>
      <c r="J55" s="146" t="s">
        <v>215</v>
      </c>
      <c r="K55" s="63" t="s">
        <v>215</v>
      </c>
      <c r="L55" s="65">
        <v>13530</v>
      </c>
      <c r="M55" s="80"/>
      <c r="N55" s="81"/>
      <c r="O55" s="81"/>
      <c r="P55" s="63"/>
      <c r="Q55" s="65"/>
    </row>
    <row r="56" spans="1:17" ht="14.5" x14ac:dyDescent="0.35">
      <c r="A56" s="34" t="s">
        <v>107</v>
      </c>
      <c r="B56" s="91">
        <v>2003</v>
      </c>
      <c r="C56" s="80"/>
      <c r="D56" s="81"/>
      <c r="E56" s="81"/>
      <c r="F56" s="63"/>
      <c r="G56" s="63"/>
      <c r="H56" s="145" t="s">
        <v>215</v>
      </c>
      <c r="I56" s="146" t="s">
        <v>215</v>
      </c>
      <c r="J56" s="146" t="s">
        <v>215</v>
      </c>
      <c r="K56" s="63" t="s">
        <v>215</v>
      </c>
      <c r="L56" s="65">
        <v>13148</v>
      </c>
      <c r="M56" s="80"/>
      <c r="N56" s="81"/>
      <c r="O56" s="81"/>
      <c r="P56" s="63"/>
      <c r="Q56" s="65"/>
    </row>
    <row r="57" spans="1:17" ht="14.5" x14ac:dyDescent="0.35">
      <c r="A57" s="34" t="s">
        <v>107</v>
      </c>
      <c r="B57" s="91">
        <v>2004</v>
      </c>
      <c r="C57" s="80"/>
      <c r="D57" s="81"/>
      <c r="E57" s="81"/>
      <c r="F57" s="63"/>
      <c r="G57" s="63"/>
      <c r="H57" s="145" t="s">
        <v>215</v>
      </c>
      <c r="I57" s="146" t="s">
        <v>215</v>
      </c>
      <c r="J57" s="146" t="s">
        <v>215</v>
      </c>
      <c r="K57" s="63" t="s">
        <v>215</v>
      </c>
      <c r="L57" s="65">
        <v>12752</v>
      </c>
      <c r="M57" s="80"/>
      <c r="N57" s="81"/>
      <c r="O57" s="81"/>
      <c r="P57" s="63"/>
      <c r="Q57" s="65"/>
    </row>
    <row r="58" spans="1:17" ht="14.5" x14ac:dyDescent="0.35">
      <c r="A58" s="34" t="s">
        <v>107</v>
      </c>
      <c r="B58" s="91">
        <v>2005</v>
      </c>
      <c r="C58" s="80"/>
      <c r="D58" s="81"/>
      <c r="E58" s="81"/>
      <c r="F58" s="63"/>
      <c r="G58" s="63"/>
      <c r="H58" s="145" t="s">
        <v>215</v>
      </c>
      <c r="I58" s="146" t="s">
        <v>215</v>
      </c>
      <c r="J58" s="146" t="s">
        <v>215</v>
      </c>
      <c r="K58" s="63" t="s">
        <v>215</v>
      </c>
      <c r="L58" s="65">
        <v>12543</v>
      </c>
      <c r="M58" s="80"/>
      <c r="N58" s="81"/>
      <c r="O58" s="81"/>
      <c r="P58" s="63"/>
      <c r="Q58" s="65"/>
    </row>
    <row r="59" spans="1:17" ht="14.5" x14ac:dyDescent="0.35">
      <c r="A59" s="34" t="s">
        <v>107</v>
      </c>
      <c r="B59" s="91">
        <v>2006</v>
      </c>
      <c r="C59" s="80"/>
      <c r="D59" s="81"/>
      <c r="E59" s="81"/>
      <c r="F59" s="63"/>
      <c r="G59" s="63"/>
      <c r="H59" s="145" t="s">
        <v>215</v>
      </c>
      <c r="I59" s="146" t="s">
        <v>215</v>
      </c>
      <c r="J59" s="146" t="s">
        <v>215</v>
      </c>
      <c r="K59" s="63" t="s">
        <v>215</v>
      </c>
      <c r="L59" s="65">
        <v>12261</v>
      </c>
      <c r="M59" s="80"/>
      <c r="N59" s="81"/>
      <c r="O59" s="81"/>
      <c r="P59" s="63"/>
      <c r="Q59" s="65"/>
    </row>
    <row r="60" spans="1:17" ht="14.5" x14ac:dyDescent="0.35">
      <c r="A60" s="34" t="s">
        <v>107</v>
      </c>
      <c r="B60" s="91">
        <v>2007</v>
      </c>
      <c r="C60" s="80"/>
      <c r="D60" s="81"/>
      <c r="E60" s="81"/>
      <c r="F60" s="63"/>
      <c r="G60" s="63"/>
      <c r="H60" s="145" t="s">
        <v>215</v>
      </c>
      <c r="I60" s="146" t="s">
        <v>215</v>
      </c>
      <c r="J60" s="146" t="s">
        <v>215</v>
      </c>
      <c r="K60" s="63" t="s">
        <v>215</v>
      </c>
      <c r="L60" s="65">
        <v>12105</v>
      </c>
      <c r="M60" s="80"/>
      <c r="N60" s="81"/>
      <c r="O60" s="81"/>
      <c r="P60" s="63"/>
      <c r="Q60" s="65"/>
    </row>
    <row r="61" spans="1:17" ht="14.5" x14ac:dyDescent="0.35">
      <c r="A61" s="34" t="s">
        <v>107</v>
      </c>
      <c r="B61" s="91">
        <v>2008</v>
      </c>
      <c r="C61" s="80"/>
      <c r="D61" s="81"/>
      <c r="E61" s="81"/>
      <c r="F61" s="63"/>
      <c r="G61" s="63"/>
      <c r="H61" s="145" t="s">
        <v>215</v>
      </c>
      <c r="I61" s="146" t="s">
        <v>215</v>
      </c>
      <c r="J61" s="146" t="s">
        <v>215</v>
      </c>
      <c r="K61" s="63" t="s">
        <v>215</v>
      </c>
      <c r="L61" s="65">
        <v>11909</v>
      </c>
      <c r="M61" s="80"/>
      <c r="N61" s="81"/>
      <c r="O61" s="81"/>
      <c r="P61" s="63"/>
      <c r="Q61" s="65"/>
    </row>
    <row r="62" spans="1:17" ht="14.5" x14ac:dyDescent="0.35">
      <c r="A62" s="34" t="s">
        <v>107</v>
      </c>
      <c r="B62" s="91">
        <v>2009</v>
      </c>
      <c r="C62" s="80"/>
      <c r="D62" s="81"/>
      <c r="E62" s="81"/>
      <c r="F62" s="63"/>
      <c r="G62" s="63"/>
      <c r="H62" s="145" t="s">
        <v>215</v>
      </c>
      <c r="I62" s="146" t="s">
        <v>215</v>
      </c>
      <c r="J62" s="146" t="s">
        <v>215</v>
      </c>
      <c r="K62" s="63" t="s">
        <v>215</v>
      </c>
      <c r="L62" s="65">
        <v>11766</v>
      </c>
      <c r="M62" s="80"/>
      <c r="N62" s="81"/>
      <c r="O62" s="81"/>
      <c r="P62" s="63"/>
      <c r="Q62" s="65"/>
    </row>
    <row r="63" spans="1:17" ht="14.5" x14ac:dyDescent="0.35">
      <c r="A63" s="34" t="s">
        <v>107</v>
      </c>
      <c r="B63" s="91">
        <v>2010</v>
      </c>
      <c r="C63" s="80"/>
      <c r="D63" s="81"/>
      <c r="E63" s="81"/>
      <c r="F63" s="63"/>
      <c r="G63" s="63"/>
      <c r="H63" s="145" t="s">
        <v>215</v>
      </c>
      <c r="I63" s="146" t="s">
        <v>215</v>
      </c>
      <c r="J63" s="146" t="s">
        <v>215</v>
      </c>
      <c r="K63" s="63" t="s">
        <v>215</v>
      </c>
      <c r="L63" s="65">
        <v>11713</v>
      </c>
      <c r="M63" s="80"/>
      <c r="N63" s="81"/>
      <c r="O63" s="81"/>
      <c r="P63" s="63"/>
      <c r="Q63" s="65"/>
    </row>
    <row r="64" spans="1:17" ht="14.5" x14ac:dyDescent="0.35">
      <c r="A64" s="34" t="s">
        <v>107</v>
      </c>
      <c r="B64" s="91">
        <v>2011</v>
      </c>
      <c r="C64" s="80"/>
      <c r="D64" s="81"/>
      <c r="E64" s="81"/>
      <c r="F64" s="63"/>
      <c r="G64" s="63"/>
      <c r="H64" s="145" t="s">
        <v>215</v>
      </c>
      <c r="I64" s="146" t="s">
        <v>215</v>
      </c>
      <c r="J64" s="146" t="s">
        <v>215</v>
      </c>
      <c r="K64" s="63" t="s">
        <v>215</v>
      </c>
      <c r="L64" s="65">
        <v>11797</v>
      </c>
      <c r="M64" s="80"/>
      <c r="N64" s="81"/>
      <c r="O64" s="81"/>
      <c r="P64" s="63"/>
      <c r="Q64" s="65"/>
    </row>
    <row r="65" spans="1:17" ht="14.5" x14ac:dyDescent="0.35">
      <c r="A65" s="34" t="s">
        <v>107</v>
      </c>
      <c r="B65" s="91">
        <v>2012</v>
      </c>
      <c r="C65" s="80"/>
      <c r="D65" s="81"/>
      <c r="E65" s="81"/>
      <c r="F65" s="63"/>
      <c r="G65" s="63"/>
      <c r="H65" s="145" t="s">
        <v>215</v>
      </c>
      <c r="I65" s="146" t="s">
        <v>215</v>
      </c>
      <c r="J65" s="146" t="s">
        <v>215</v>
      </c>
      <c r="K65" s="63" t="s">
        <v>215</v>
      </c>
      <c r="L65" s="65">
        <v>11921</v>
      </c>
      <c r="M65" s="80"/>
      <c r="N65" s="81"/>
      <c r="O65" s="81"/>
      <c r="P65" s="63"/>
      <c r="Q65" s="65"/>
    </row>
    <row r="66" spans="1:17" ht="14.5" x14ac:dyDescent="0.35">
      <c r="A66" s="34" t="s">
        <v>107</v>
      </c>
      <c r="B66" s="91">
        <v>2013</v>
      </c>
      <c r="C66" s="80"/>
      <c r="D66" s="81"/>
      <c r="E66" s="81"/>
      <c r="F66" s="63"/>
      <c r="G66" s="63"/>
      <c r="H66" s="145" t="s">
        <v>215</v>
      </c>
      <c r="I66" s="146" t="s">
        <v>215</v>
      </c>
      <c r="J66" s="146" t="s">
        <v>215</v>
      </c>
      <c r="K66" s="63" t="s">
        <v>215</v>
      </c>
      <c r="L66" s="65">
        <v>12009</v>
      </c>
      <c r="M66" s="80"/>
      <c r="N66" s="81"/>
      <c r="O66" s="81"/>
      <c r="P66" s="63"/>
      <c r="Q66" s="65"/>
    </row>
    <row r="67" spans="1:17" ht="14.5" x14ac:dyDescent="0.35">
      <c r="A67" s="34" t="s">
        <v>107</v>
      </c>
      <c r="B67" s="91">
        <v>2014</v>
      </c>
      <c r="C67" s="80"/>
      <c r="D67" s="81"/>
      <c r="E67" s="81"/>
      <c r="F67" s="63"/>
      <c r="G67" s="63"/>
      <c r="H67" s="145" t="s">
        <v>215</v>
      </c>
      <c r="I67" s="146" t="s">
        <v>215</v>
      </c>
      <c r="J67" s="146" t="s">
        <v>215</v>
      </c>
      <c r="K67" s="63" t="s">
        <v>215</v>
      </c>
      <c r="L67" s="65">
        <v>12035</v>
      </c>
      <c r="M67" s="80"/>
      <c r="N67" s="81"/>
      <c r="O67" s="81"/>
      <c r="P67" s="63"/>
      <c r="Q67" s="65"/>
    </row>
    <row r="68" spans="1:17" ht="14.5" x14ac:dyDescent="0.35">
      <c r="A68" s="34" t="s">
        <v>107</v>
      </c>
      <c r="B68" s="91">
        <v>2015</v>
      </c>
      <c r="C68" s="80"/>
      <c r="D68" s="81"/>
      <c r="E68" s="81"/>
      <c r="F68" s="63"/>
      <c r="G68" s="63"/>
      <c r="H68" s="145" t="s">
        <v>215</v>
      </c>
      <c r="I68" s="146" t="s">
        <v>215</v>
      </c>
      <c r="J68" s="146" t="s">
        <v>215</v>
      </c>
      <c r="K68" s="63" t="s">
        <v>215</v>
      </c>
      <c r="L68" s="65">
        <v>12181</v>
      </c>
      <c r="M68" s="80"/>
      <c r="N68" s="81"/>
      <c r="O68" s="81"/>
      <c r="P68" s="63"/>
      <c r="Q68" s="65"/>
    </row>
    <row r="69" spans="1:17" ht="14.5" x14ac:dyDescent="0.35">
      <c r="A69" s="34" t="s">
        <v>107</v>
      </c>
      <c r="B69" s="91">
        <v>2016</v>
      </c>
      <c r="C69" s="80"/>
      <c r="D69" s="81"/>
      <c r="E69" s="81"/>
      <c r="F69" s="63"/>
      <c r="G69" s="63"/>
      <c r="H69" s="145" t="s">
        <v>215</v>
      </c>
      <c r="I69" s="146" t="s">
        <v>215</v>
      </c>
      <c r="J69" s="146" t="s">
        <v>215</v>
      </c>
      <c r="K69" s="63" t="s">
        <v>215</v>
      </c>
      <c r="L69" s="65">
        <v>12151</v>
      </c>
      <c r="M69" s="80"/>
      <c r="N69" s="81"/>
      <c r="O69" s="81"/>
      <c r="P69" s="63"/>
      <c r="Q69" s="65"/>
    </row>
    <row r="70" spans="1:17" ht="14.5" x14ac:dyDescent="0.35">
      <c r="A70" s="34" t="s">
        <v>107</v>
      </c>
      <c r="B70" s="91">
        <v>2017</v>
      </c>
      <c r="C70" s="80"/>
      <c r="D70" s="81"/>
      <c r="E70" s="81"/>
      <c r="F70" s="63"/>
      <c r="G70" s="63"/>
      <c r="H70" s="145" t="s">
        <v>215</v>
      </c>
      <c r="I70" s="146" t="s">
        <v>215</v>
      </c>
      <c r="J70" s="146" t="s">
        <v>215</v>
      </c>
      <c r="K70" s="63" t="s">
        <v>215</v>
      </c>
      <c r="L70" s="65">
        <v>12146</v>
      </c>
      <c r="M70" s="80"/>
      <c r="N70" s="81"/>
      <c r="O70" s="81"/>
      <c r="P70" s="63"/>
      <c r="Q70" s="65"/>
    </row>
    <row r="71" spans="1:17" ht="14.5" x14ac:dyDescent="0.35">
      <c r="A71" s="34" t="s">
        <v>107</v>
      </c>
      <c r="B71" s="91">
        <v>2018</v>
      </c>
      <c r="C71" s="80"/>
      <c r="D71" s="81"/>
      <c r="E71" s="81"/>
      <c r="F71" s="63"/>
      <c r="G71" s="63"/>
      <c r="H71" s="145" t="s">
        <v>215</v>
      </c>
      <c r="I71" s="146" t="s">
        <v>215</v>
      </c>
      <c r="J71" s="146" t="s">
        <v>215</v>
      </c>
      <c r="K71" s="63" t="s">
        <v>215</v>
      </c>
      <c r="L71" s="65">
        <v>12002</v>
      </c>
      <c r="M71" s="80"/>
      <c r="N71" s="81"/>
      <c r="O71" s="81"/>
      <c r="P71" s="63"/>
      <c r="Q71" s="65"/>
    </row>
    <row r="72" spans="1:17" ht="14.5" x14ac:dyDescent="0.35">
      <c r="A72" s="34" t="s">
        <v>107</v>
      </c>
      <c r="B72" s="91">
        <v>2019</v>
      </c>
      <c r="C72" s="80"/>
      <c r="D72" s="81"/>
      <c r="E72" s="81"/>
      <c r="F72" s="63"/>
      <c r="G72" s="63"/>
      <c r="H72" s="145" t="s">
        <v>215</v>
      </c>
      <c r="I72" s="146" t="s">
        <v>215</v>
      </c>
      <c r="J72" s="146" t="s">
        <v>215</v>
      </c>
      <c r="K72" s="63" t="s">
        <v>215</v>
      </c>
      <c r="L72" s="65">
        <v>11872</v>
      </c>
      <c r="M72" s="80"/>
      <c r="N72" s="81"/>
      <c r="O72" s="81"/>
      <c r="P72" s="63"/>
      <c r="Q72" s="65"/>
    </row>
    <row r="73" spans="1:17" ht="14.5" x14ac:dyDescent="0.35">
      <c r="A73" s="34" t="s">
        <v>107</v>
      </c>
      <c r="B73" s="91">
        <v>2020</v>
      </c>
      <c r="C73" s="80"/>
      <c r="D73" s="81"/>
      <c r="E73" s="81"/>
      <c r="F73" s="63"/>
      <c r="G73" s="63"/>
      <c r="H73" s="145" t="s">
        <v>215</v>
      </c>
      <c r="I73" s="146" t="s">
        <v>215</v>
      </c>
      <c r="J73" s="146" t="s">
        <v>215</v>
      </c>
      <c r="K73" s="63" t="s">
        <v>215</v>
      </c>
      <c r="L73" s="65">
        <v>11689</v>
      </c>
      <c r="M73" s="80"/>
      <c r="N73" s="81"/>
      <c r="O73" s="81"/>
      <c r="P73" s="63"/>
      <c r="Q73" s="65"/>
    </row>
    <row r="74" spans="1:17" ht="14.5" x14ac:dyDescent="0.35">
      <c r="A74" s="34" t="s">
        <v>107</v>
      </c>
      <c r="B74" s="91">
        <v>2021</v>
      </c>
      <c r="C74" s="80"/>
      <c r="D74" s="81"/>
      <c r="E74" s="81"/>
      <c r="F74" s="63"/>
      <c r="G74" s="63"/>
      <c r="H74" s="145" t="s">
        <v>215</v>
      </c>
      <c r="I74" s="146" t="s">
        <v>215</v>
      </c>
      <c r="J74" s="146" t="s">
        <v>215</v>
      </c>
      <c r="K74" s="63" t="s">
        <v>215</v>
      </c>
      <c r="L74" s="65">
        <v>11321</v>
      </c>
      <c r="M74" s="80"/>
      <c r="N74" s="81"/>
      <c r="O74" s="81"/>
      <c r="P74" s="63"/>
      <c r="Q74" s="65"/>
    </row>
    <row r="75" spans="1:17" ht="14.5" x14ac:dyDescent="0.35">
      <c r="A75" s="34" t="s">
        <v>107</v>
      </c>
      <c r="B75" s="91">
        <v>2022</v>
      </c>
      <c r="C75" s="80"/>
      <c r="D75" s="81"/>
      <c r="E75" s="81"/>
      <c r="F75" s="63"/>
      <c r="G75" s="63"/>
      <c r="H75" s="145" t="s">
        <v>215</v>
      </c>
      <c r="I75" s="146" t="s">
        <v>215</v>
      </c>
      <c r="J75" s="146" t="s">
        <v>215</v>
      </c>
      <c r="K75" s="63" t="s">
        <v>215</v>
      </c>
      <c r="L75" s="65">
        <v>11299</v>
      </c>
      <c r="M75" s="80"/>
      <c r="N75" s="81"/>
      <c r="O75" s="81"/>
      <c r="P75" s="63"/>
      <c r="Q75" s="65"/>
    </row>
    <row r="76" spans="1:17" ht="14.5" x14ac:dyDescent="0.35">
      <c r="A76" s="34" t="s">
        <v>107</v>
      </c>
      <c r="B76" s="91" t="s">
        <v>114</v>
      </c>
      <c r="C76" s="80"/>
      <c r="D76" s="81"/>
      <c r="E76" s="81"/>
      <c r="F76" s="63"/>
      <c r="G76" s="63"/>
      <c r="H76" s="145">
        <v>55.36</v>
      </c>
      <c r="I76" s="146">
        <v>36.81</v>
      </c>
      <c r="J76" s="146">
        <v>79.760000000000005</v>
      </c>
      <c r="K76" s="63">
        <v>30</v>
      </c>
      <c r="L76" s="65">
        <v>58183</v>
      </c>
      <c r="M76" s="80"/>
      <c r="N76" s="81"/>
      <c r="O76" s="81"/>
      <c r="P76" s="63"/>
      <c r="Q76" s="65"/>
    </row>
    <row r="77" spans="1:17" ht="14.5" x14ac:dyDescent="0.35">
      <c r="A77" s="34" t="s">
        <v>115</v>
      </c>
      <c r="B77" s="91">
        <v>1988</v>
      </c>
      <c r="C77" s="80"/>
      <c r="D77" s="81"/>
      <c r="E77" s="81"/>
      <c r="F77" s="63"/>
      <c r="G77" s="63"/>
      <c r="H77" s="145">
        <v>23.87</v>
      </c>
      <c r="I77" s="146">
        <v>15.83</v>
      </c>
      <c r="J77" s="146">
        <v>33.9</v>
      </c>
      <c r="K77" s="63">
        <v>34</v>
      </c>
      <c r="L77" s="65">
        <v>389822</v>
      </c>
      <c r="M77" s="80"/>
      <c r="N77" s="81"/>
      <c r="O77" s="81"/>
      <c r="P77" s="63"/>
      <c r="Q77" s="65"/>
    </row>
    <row r="78" spans="1:17" ht="14.5" x14ac:dyDescent="0.35">
      <c r="A78" s="34" t="s">
        <v>115</v>
      </c>
      <c r="B78" s="91">
        <v>1989</v>
      </c>
      <c r="C78" s="80"/>
      <c r="D78" s="81"/>
      <c r="E78" s="81"/>
      <c r="F78" s="63"/>
      <c r="G78" s="63"/>
      <c r="H78" s="145">
        <v>21.14</v>
      </c>
      <c r="I78" s="146">
        <v>14.16</v>
      </c>
      <c r="J78" s="146">
        <v>29.86</v>
      </c>
      <c r="K78" s="63">
        <v>34</v>
      </c>
      <c r="L78" s="65">
        <v>411290</v>
      </c>
      <c r="M78" s="80"/>
      <c r="N78" s="81"/>
      <c r="O78" s="81"/>
      <c r="P78" s="63"/>
      <c r="Q78" s="65"/>
    </row>
    <row r="79" spans="1:17" ht="14.5" x14ac:dyDescent="0.35">
      <c r="A79" s="34" t="s">
        <v>115</v>
      </c>
      <c r="B79" s="91">
        <v>1990</v>
      </c>
      <c r="C79" s="80"/>
      <c r="D79" s="81"/>
      <c r="E79" s="81"/>
      <c r="F79" s="63"/>
      <c r="G79" s="63"/>
      <c r="H79" s="145">
        <v>18.63</v>
      </c>
      <c r="I79" s="146">
        <v>12.42</v>
      </c>
      <c r="J79" s="146">
        <v>26.41</v>
      </c>
      <c r="K79" s="63">
        <v>34</v>
      </c>
      <c r="L79" s="65">
        <v>432820</v>
      </c>
      <c r="M79" s="80"/>
      <c r="N79" s="81"/>
      <c r="O79" s="81"/>
      <c r="P79" s="63"/>
      <c r="Q79" s="65"/>
    </row>
    <row r="80" spans="1:17" ht="14.5" x14ac:dyDescent="0.35">
      <c r="A80" s="34" t="s">
        <v>115</v>
      </c>
      <c r="B80" s="91">
        <v>1991</v>
      </c>
      <c r="C80" s="80"/>
      <c r="D80" s="81"/>
      <c r="E80" s="81"/>
      <c r="F80" s="63"/>
      <c r="G80" s="63"/>
      <c r="H80" s="145">
        <v>18.86</v>
      </c>
      <c r="I80" s="146">
        <v>12.88</v>
      </c>
      <c r="J80" s="146">
        <v>26.28</v>
      </c>
      <c r="K80" s="63">
        <v>36</v>
      </c>
      <c r="L80" s="65">
        <v>457096</v>
      </c>
      <c r="M80" s="80"/>
      <c r="N80" s="81"/>
      <c r="O80" s="81"/>
      <c r="P80" s="63"/>
      <c r="Q80" s="65"/>
    </row>
    <row r="81" spans="1:17" ht="14.5" x14ac:dyDescent="0.35">
      <c r="A81" s="34" t="s">
        <v>115</v>
      </c>
      <c r="B81" s="91">
        <v>1992</v>
      </c>
      <c r="C81" s="80"/>
      <c r="D81" s="81"/>
      <c r="E81" s="81"/>
      <c r="F81" s="63"/>
      <c r="G81" s="63"/>
      <c r="H81" s="145">
        <v>18.3</v>
      </c>
      <c r="I81" s="146">
        <v>12.82</v>
      </c>
      <c r="J81" s="146">
        <v>25.02</v>
      </c>
      <c r="K81" s="63">
        <v>40</v>
      </c>
      <c r="L81" s="65">
        <v>481809</v>
      </c>
      <c r="M81" s="80"/>
      <c r="N81" s="81"/>
      <c r="O81" s="81"/>
      <c r="P81" s="63"/>
      <c r="Q81" s="65"/>
    </row>
    <row r="82" spans="1:17" ht="14.5" x14ac:dyDescent="0.35">
      <c r="A82" s="34" t="s">
        <v>115</v>
      </c>
      <c r="B82" s="91">
        <v>1993</v>
      </c>
      <c r="C82" s="80"/>
      <c r="D82" s="81"/>
      <c r="E82" s="81"/>
      <c r="F82" s="63"/>
      <c r="G82" s="63"/>
      <c r="H82" s="145">
        <v>18.09</v>
      </c>
      <c r="I82" s="146">
        <v>12.82</v>
      </c>
      <c r="J82" s="146">
        <v>24.51</v>
      </c>
      <c r="K82" s="63">
        <v>42</v>
      </c>
      <c r="L82" s="65">
        <v>505701</v>
      </c>
      <c r="M82" s="80"/>
      <c r="N82" s="81"/>
      <c r="O82" s="81"/>
      <c r="P82" s="63"/>
      <c r="Q82" s="65"/>
    </row>
    <row r="83" spans="1:17" ht="14.5" x14ac:dyDescent="0.35">
      <c r="A83" s="34" t="s">
        <v>115</v>
      </c>
      <c r="B83" s="91">
        <v>1994</v>
      </c>
      <c r="C83" s="80"/>
      <c r="D83" s="81"/>
      <c r="E83" s="81"/>
      <c r="F83" s="63"/>
      <c r="G83" s="63"/>
      <c r="H83" s="145">
        <v>12.31</v>
      </c>
      <c r="I83" s="146">
        <v>8.1999999999999993</v>
      </c>
      <c r="J83" s="146">
        <v>17.52</v>
      </c>
      <c r="K83" s="63">
        <v>31</v>
      </c>
      <c r="L83" s="65">
        <v>525630</v>
      </c>
      <c r="M83" s="80"/>
      <c r="N83" s="81"/>
      <c r="O83" s="81"/>
      <c r="P83" s="63"/>
      <c r="Q83" s="65"/>
    </row>
    <row r="84" spans="1:17" ht="14.5" x14ac:dyDescent="0.35">
      <c r="A84" s="34" t="s">
        <v>115</v>
      </c>
      <c r="B84" s="91">
        <v>1995</v>
      </c>
      <c r="C84" s="80"/>
      <c r="D84" s="81"/>
      <c r="E84" s="81"/>
      <c r="F84" s="63"/>
      <c r="G84" s="63"/>
      <c r="H84" s="145">
        <v>14.85</v>
      </c>
      <c r="I84" s="146">
        <v>10.61</v>
      </c>
      <c r="J84" s="146">
        <v>20.04</v>
      </c>
      <c r="K84" s="63">
        <v>44</v>
      </c>
      <c r="L84" s="65">
        <v>547305</v>
      </c>
      <c r="M84" s="80"/>
      <c r="N84" s="81"/>
      <c r="O84" s="81"/>
      <c r="P84" s="63"/>
      <c r="Q84" s="65"/>
    </row>
    <row r="85" spans="1:17" ht="14.5" x14ac:dyDescent="0.35">
      <c r="A85" s="34" t="s">
        <v>115</v>
      </c>
      <c r="B85" s="91">
        <v>1996</v>
      </c>
      <c r="C85" s="80"/>
      <c r="D85" s="81"/>
      <c r="E85" s="81"/>
      <c r="F85" s="63"/>
      <c r="G85" s="63"/>
      <c r="H85" s="145">
        <v>14.2</v>
      </c>
      <c r="I85" s="146">
        <v>9.9600000000000009</v>
      </c>
      <c r="J85" s="146">
        <v>19.41</v>
      </c>
      <c r="K85" s="63">
        <v>40</v>
      </c>
      <c r="L85" s="65">
        <v>569313</v>
      </c>
      <c r="M85" s="80"/>
      <c r="N85" s="81"/>
      <c r="O85" s="81"/>
      <c r="P85" s="63"/>
      <c r="Q85" s="65"/>
    </row>
    <row r="86" spans="1:17" ht="14.5" x14ac:dyDescent="0.35">
      <c r="A86" s="34" t="s">
        <v>115</v>
      </c>
      <c r="B86" s="91">
        <v>1997</v>
      </c>
      <c r="C86" s="80"/>
      <c r="D86" s="81"/>
      <c r="E86" s="81"/>
      <c r="F86" s="63"/>
      <c r="G86" s="63"/>
      <c r="H86" s="145">
        <v>12.24</v>
      </c>
      <c r="I86" s="146">
        <v>8.5500000000000007</v>
      </c>
      <c r="J86" s="146">
        <v>16.8</v>
      </c>
      <c r="K86" s="63">
        <v>39</v>
      </c>
      <c r="L86" s="65">
        <v>593239</v>
      </c>
      <c r="M86" s="80"/>
      <c r="N86" s="81"/>
      <c r="O86" s="81"/>
      <c r="P86" s="63"/>
      <c r="Q86" s="65"/>
    </row>
    <row r="87" spans="1:17" ht="14.5" x14ac:dyDescent="0.35">
      <c r="A87" s="34" t="s">
        <v>115</v>
      </c>
      <c r="B87" s="91">
        <v>1998</v>
      </c>
      <c r="C87" s="80"/>
      <c r="D87" s="81"/>
      <c r="E87" s="81"/>
      <c r="F87" s="63"/>
      <c r="G87" s="63"/>
      <c r="H87" s="145">
        <v>10.59</v>
      </c>
      <c r="I87" s="146">
        <v>7.3</v>
      </c>
      <c r="J87" s="146">
        <v>14.68</v>
      </c>
      <c r="K87" s="63">
        <v>36</v>
      </c>
      <c r="L87" s="65">
        <v>615127</v>
      </c>
      <c r="M87" s="80"/>
      <c r="N87" s="81"/>
      <c r="O87" s="81"/>
      <c r="P87" s="63"/>
      <c r="Q87" s="65"/>
    </row>
    <row r="88" spans="1:17" ht="14.5" x14ac:dyDescent="0.35">
      <c r="A88" s="34" t="s">
        <v>115</v>
      </c>
      <c r="B88" s="91">
        <v>1999</v>
      </c>
      <c r="C88" s="80"/>
      <c r="D88" s="81"/>
      <c r="E88" s="81"/>
      <c r="F88" s="63"/>
      <c r="G88" s="63"/>
      <c r="H88" s="145">
        <v>10.8</v>
      </c>
      <c r="I88" s="146">
        <v>7.51</v>
      </c>
      <c r="J88" s="146">
        <v>14.88</v>
      </c>
      <c r="K88" s="63">
        <v>37</v>
      </c>
      <c r="L88" s="65">
        <v>636718</v>
      </c>
      <c r="M88" s="80"/>
      <c r="N88" s="81"/>
      <c r="O88" s="81"/>
      <c r="P88" s="63"/>
      <c r="Q88" s="65"/>
    </row>
    <row r="89" spans="1:17" ht="14.5" x14ac:dyDescent="0.35">
      <c r="A89" s="34" t="s">
        <v>115</v>
      </c>
      <c r="B89" s="91">
        <v>2000</v>
      </c>
      <c r="C89" s="80"/>
      <c r="D89" s="81"/>
      <c r="E89" s="81"/>
      <c r="F89" s="63"/>
      <c r="G89" s="63"/>
      <c r="H89" s="145">
        <v>10.62</v>
      </c>
      <c r="I89" s="146">
        <v>7.32</v>
      </c>
      <c r="J89" s="146">
        <v>14.71</v>
      </c>
      <c r="K89" s="63">
        <v>35</v>
      </c>
      <c r="L89" s="65">
        <v>658982</v>
      </c>
      <c r="M89" s="80"/>
      <c r="N89" s="81"/>
      <c r="O89" s="81"/>
      <c r="P89" s="63"/>
      <c r="Q89" s="65"/>
    </row>
    <row r="90" spans="1:17" ht="14.5" x14ac:dyDescent="0.35">
      <c r="A90" s="34" t="s">
        <v>115</v>
      </c>
      <c r="B90" s="91">
        <v>2001</v>
      </c>
      <c r="C90" s="80"/>
      <c r="D90" s="81"/>
      <c r="E90" s="81"/>
      <c r="F90" s="63"/>
      <c r="G90" s="63"/>
      <c r="H90" s="145">
        <v>12.11</v>
      </c>
      <c r="I90" s="146">
        <v>8.7100000000000009</v>
      </c>
      <c r="J90" s="146">
        <v>16.25</v>
      </c>
      <c r="K90" s="63">
        <v>44</v>
      </c>
      <c r="L90" s="65">
        <v>688586</v>
      </c>
      <c r="M90" s="80"/>
      <c r="N90" s="81"/>
      <c r="O90" s="81"/>
      <c r="P90" s="63"/>
      <c r="Q90" s="65"/>
    </row>
    <row r="91" spans="1:17" ht="14.5" x14ac:dyDescent="0.35">
      <c r="A91" s="34" t="s">
        <v>115</v>
      </c>
      <c r="B91" s="91">
        <v>2002</v>
      </c>
      <c r="C91" s="80"/>
      <c r="D91" s="81"/>
      <c r="E91" s="81"/>
      <c r="F91" s="63"/>
      <c r="G91" s="63"/>
      <c r="H91" s="145">
        <v>8.5500000000000007</v>
      </c>
      <c r="I91" s="146">
        <v>5.89</v>
      </c>
      <c r="J91" s="146">
        <v>11.87</v>
      </c>
      <c r="K91" s="63">
        <v>35</v>
      </c>
      <c r="L91" s="65">
        <v>702336</v>
      </c>
      <c r="M91" s="80"/>
      <c r="N91" s="81"/>
      <c r="O91" s="81"/>
      <c r="P91" s="63"/>
      <c r="Q91" s="65"/>
    </row>
    <row r="92" spans="1:17" ht="14.5" x14ac:dyDescent="0.35">
      <c r="A92" s="34" t="s">
        <v>115</v>
      </c>
      <c r="B92" s="91">
        <v>2003</v>
      </c>
      <c r="C92" s="80"/>
      <c r="D92" s="81"/>
      <c r="E92" s="81"/>
      <c r="F92" s="63"/>
      <c r="G92" s="63"/>
      <c r="H92" s="145">
        <v>14.59</v>
      </c>
      <c r="I92" s="146">
        <v>11.02</v>
      </c>
      <c r="J92" s="146">
        <v>18.82</v>
      </c>
      <c r="K92" s="63">
        <v>59</v>
      </c>
      <c r="L92" s="65">
        <v>713449</v>
      </c>
      <c r="M92" s="80"/>
      <c r="N92" s="81"/>
      <c r="O92" s="81"/>
      <c r="P92" s="63"/>
      <c r="Q92" s="65"/>
    </row>
    <row r="93" spans="1:17" ht="14.5" x14ac:dyDescent="0.35">
      <c r="A93" s="34" t="s">
        <v>115</v>
      </c>
      <c r="B93" s="91">
        <v>2004</v>
      </c>
      <c r="C93" s="80"/>
      <c r="D93" s="81"/>
      <c r="E93" s="81"/>
      <c r="F93" s="63"/>
      <c r="G93" s="63"/>
      <c r="H93" s="145">
        <v>12.12</v>
      </c>
      <c r="I93" s="146">
        <v>8.93</v>
      </c>
      <c r="J93" s="146">
        <v>15.95</v>
      </c>
      <c r="K93" s="63">
        <v>50</v>
      </c>
      <c r="L93" s="65">
        <v>723143</v>
      </c>
      <c r="M93" s="80"/>
      <c r="N93" s="81"/>
      <c r="O93" s="81"/>
      <c r="P93" s="63"/>
      <c r="Q93" s="65"/>
    </row>
    <row r="94" spans="1:17" ht="14.5" x14ac:dyDescent="0.35">
      <c r="A94" s="34" t="s">
        <v>115</v>
      </c>
      <c r="B94" s="91">
        <v>2005</v>
      </c>
      <c r="C94" s="80"/>
      <c r="D94" s="81"/>
      <c r="E94" s="81"/>
      <c r="F94" s="63"/>
      <c r="G94" s="63"/>
      <c r="H94" s="145">
        <v>9.76</v>
      </c>
      <c r="I94" s="146">
        <v>7.1</v>
      </c>
      <c r="J94" s="146">
        <v>13</v>
      </c>
      <c r="K94" s="63">
        <v>46</v>
      </c>
      <c r="L94" s="65">
        <v>736513</v>
      </c>
      <c r="M94" s="80"/>
      <c r="N94" s="81"/>
      <c r="O94" s="81"/>
      <c r="P94" s="63"/>
      <c r="Q94" s="65"/>
    </row>
    <row r="95" spans="1:17" ht="14.5" x14ac:dyDescent="0.35">
      <c r="A95" s="34" t="s">
        <v>115</v>
      </c>
      <c r="B95" s="91">
        <v>2006</v>
      </c>
      <c r="C95" s="80"/>
      <c r="D95" s="81"/>
      <c r="E95" s="81"/>
      <c r="F95" s="63"/>
      <c r="G95" s="63"/>
      <c r="H95" s="145">
        <v>10.67</v>
      </c>
      <c r="I95" s="146">
        <v>7.95</v>
      </c>
      <c r="J95" s="146">
        <v>13.95</v>
      </c>
      <c r="K95" s="63">
        <v>53</v>
      </c>
      <c r="L95" s="65">
        <v>750770</v>
      </c>
      <c r="M95" s="80"/>
      <c r="N95" s="81"/>
      <c r="O95" s="81"/>
      <c r="P95" s="63"/>
      <c r="Q95" s="65"/>
    </row>
    <row r="96" spans="1:17" ht="14.5" x14ac:dyDescent="0.35">
      <c r="A96" s="34" t="s">
        <v>115</v>
      </c>
      <c r="B96" s="91">
        <v>2007</v>
      </c>
      <c r="C96" s="80"/>
      <c r="D96" s="81"/>
      <c r="E96" s="81"/>
      <c r="F96" s="63"/>
      <c r="G96" s="63"/>
      <c r="H96" s="145">
        <v>11.24</v>
      </c>
      <c r="I96" s="146">
        <v>8.5299999999999994</v>
      </c>
      <c r="J96" s="146">
        <v>14.46</v>
      </c>
      <c r="K96" s="63">
        <v>60</v>
      </c>
      <c r="L96" s="65">
        <v>768166</v>
      </c>
      <c r="M96" s="80"/>
      <c r="N96" s="81"/>
      <c r="O96" s="81"/>
      <c r="P96" s="63"/>
      <c r="Q96" s="65"/>
    </row>
    <row r="97" spans="1:17" ht="14.5" x14ac:dyDescent="0.35">
      <c r="A97" s="34" t="s">
        <v>115</v>
      </c>
      <c r="B97" s="91">
        <v>2008</v>
      </c>
      <c r="C97" s="80"/>
      <c r="D97" s="81"/>
      <c r="E97" s="81"/>
      <c r="F97" s="63"/>
      <c r="G97" s="63"/>
      <c r="H97" s="145">
        <v>7.31</v>
      </c>
      <c r="I97" s="146">
        <v>5.21</v>
      </c>
      <c r="J97" s="146">
        <v>9.91</v>
      </c>
      <c r="K97" s="63">
        <v>40</v>
      </c>
      <c r="L97" s="65">
        <v>789674</v>
      </c>
      <c r="M97" s="80"/>
      <c r="N97" s="81"/>
      <c r="O97" s="81"/>
      <c r="P97" s="63"/>
      <c r="Q97" s="65"/>
    </row>
    <row r="98" spans="1:17" ht="14.5" x14ac:dyDescent="0.35">
      <c r="A98" s="34" t="s">
        <v>115</v>
      </c>
      <c r="B98" s="91">
        <v>2009</v>
      </c>
      <c r="C98" s="80"/>
      <c r="D98" s="81"/>
      <c r="E98" s="81"/>
      <c r="F98" s="63"/>
      <c r="G98" s="63"/>
      <c r="H98" s="145">
        <v>8.65</v>
      </c>
      <c r="I98" s="146">
        <v>6.4</v>
      </c>
      <c r="J98" s="146">
        <v>11.37</v>
      </c>
      <c r="K98" s="63">
        <v>50</v>
      </c>
      <c r="L98" s="65">
        <v>807942</v>
      </c>
      <c r="M98" s="80"/>
      <c r="N98" s="81"/>
      <c r="O98" s="81"/>
      <c r="P98" s="63"/>
      <c r="Q98" s="65"/>
    </row>
    <row r="99" spans="1:17" ht="14.5" x14ac:dyDescent="0.35">
      <c r="A99" s="34" t="s">
        <v>115</v>
      </c>
      <c r="B99" s="91">
        <v>2010</v>
      </c>
      <c r="C99" s="80"/>
      <c r="D99" s="81"/>
      <c r="E99" s="81"/>
      <c r="F99" s="63"/>
      <c r="G99" s="63"/>
      <c r="H99" s="145">
        <v>7.84</v>
      </c>
      <c r="I99" s="146">
        <v>5.75</v>
      </c>
      <c r="J99" s="146">
        <v>10.39</v>
      </c>
      <c r="K99" s="63">
        <v>47</v>
      </c>
      <c r="L99" s="65">
        <v>825094</v>
      </c>
      <c r="M99" s="80"/>
      <c r="N99" s="81"/>
      <c r="O99" s="81"/>
      <c r="P99" s="63"/>
      <c r="Q99" s="65"/>
    </row>
    <row r="100" spans="1:17" ht="14.5" x14ac:dyDescent="0.35">
      <c r="A100" s="34" t="s">
        <v>115</v>
      </c>
      <c r="B100" s="91">
        <v>2011</v>
      </c>
      <c r="C100" s="80"/>
      <c r="D100" s="81"/>
      <c r="E100" s="81"/>
      <c r="F100" s="63"/>
      <c r="G100" s="63"/>
      <c r="H100" s="145">
        <v>8.76</v>
      </c>
      <c r="I100" s="146">
        <v>6.63</v>
      </c>
      <c r="J100" s="146">
        <v>11.32</v>
      </c>
      <c r="K100" s="63">
        <v>58</v>
      </c>
      <c r="L100" s="65">
        <v>849842</v>
      </c>
      <c r="M100" s="80"/>
      <c r="N100" s="81"/>
      <c r="O100" s="81"/>
      <c r="P100" s="63"/>
      <c r="Q100" s="65"/>
    </row>
    <row r="101" spans="1:17" ht="14.5" x14ac:dyDescent="0.35">
      <c r="A101" s="34" t="s">
        <v>115</v>
      </c>
      <c r="B101" s="91">
        <v>2012</v>
      </c>
      <c r="C101" s="80"/>
      <c r="D101" s="81"/>
      <c r="E101" s="81"/>
      <c r="F101" s="63"/>
      <c r="G101" s="63"/>
      <c r="H101" s="145">
        <v>9.76</v>
      </c>
      <c r="I101" s="146">
        <v>7.52</v>
      </c>
      <c r="J101" s="146">
        <v>12.41</v>
      </c>
      <c r="K101" s="63">
        <v>65</v>
      </c>
      <c r="L101" s="65">
        <v>876390</v>
      </c>
      <c r="M101" s="80"/>
      <c r="N101" s="81"/>
      <c r="O101" s="81"/>
      <c r="P101" s="63"/>
      <c r="Q101" s="65"/>
    </row>
    <row r="102" spans="1:17" ht="14.5" x14ac:dyDescent="0.35">
      <c r="A102" s="34" t="s">
        <v>115</v>
      </c>
      <c r="B102" s="91">
        <v>2013</v>
      </c>
      <c r="C102" s="80"/>
      <c r="D102" s="81"/>
      <c r="E102" s="81"/>
      <c r="F102" s="63"/>
      <c r="G102" s="63"/>
      <c r="H102" s="145">
        <v>10.46</v>
      </c>
      <c r="I102" s="146">
        <v>8.2100000000000009</v>
      </c>
      <c r="J102" s="146">
        <v>13.11</v>
      </c>
      <c r="K102" s="63">
        <v>75</v>
      </c>
      <c r="L102" s="65">
        <v>906676</v>
      </c>
      <c r="M102" s="80"/>
      <c r="N102" s="81"/>
      <c r="O102" s="81"/>
      <c r="P102" s="63"/>
      <c r="Q102" s="65"/>
    </row>
    <row r="103" spans="1:17" ht="14.5" x14ac:dyDescent="0.35">
      <c r="A103" s="34" t="s">
        <v>115</v>
      </c>
      <c r="B103" s="91">
        <v>2014</v>
      </c>
      <c r="C103" s="80"/>
      <c r="D103" s="81"/>
      <c r="E103" s="81"/>
      <c r="F103" s="63"/>
      <c r="G103" s="63"/>
      <c r="H103" s="145">
        <v>7.59</v>
      </c>
      <c r="I103" s="146">
        <v>5.75</v>
      </c>
      <c r="J103" s="146">
        <v>9.8000000000000007</v>
      </c>
      <c r="K103" s="63">
        <v>58</v>
      </c>
      <c r="L103" s="65">
        <v>937931</v>
      </c>
      <c r="M103" s="80"/>
      <c r="N103" s="81"/>
      <c r="O103" s="81"/>
      <c r="P103" s="63"/>
      <c r="Q103" s="65"/>
    </row>
    <row r="104" spans="1:17" ht="14.5" x14ac:dyDescent="0.35">
      <c r="A104" s="34" t="s">
        <v>115</v>
      </c>
      <c r="B104" s="91">
        <v>2015</v>
      </c>
      <c r="C104" s="80"/>
      <c r="D104" s="81"/>
      <c r="E104" s="81"/>
      <c r="F104" s="63"/>
      <c r="G104" s="63"/>
      <c r="H104" s="145">
        <v>7.47</v>
      </c>
      <c r="I104" s="146">
        <v>5.7</v>
      </c>
      <c r="J104" s="146">
        <v>9.59</v>
      </c>
      <c r="K104" s="63">
        <v>62</v>
      </c>
      <c r="L104" s="65">
        <v>972476</v>
      </c>
      <c r="M104" s="80"/>
      <c r="N104" s="81"/>
      <c r="O104" s="81"/>
      <c r="P104" s="63"/>
      <c r="Q104" s="65"/>
    </row>
    <row r="105" spans="1:17" ht="14.5" x14ac:dyDescent="0.35">
      <c r="A105" s="34" t="s">
        <v>115</v>
      </c>
      <c r="B105" s="91">
        <v>2016</v>
      </c>
      <c r="C105" s="80"/>
      <c r="D105" s="81"/>
      <c r="E105" s="81"/>
      <c r="F105" s="63"/>
      <c r="G105" s="63"/>
      <c r="H105" s="145">
        <v>8.64</v>
      </c>
      <c r="I105" s="146">
        <v>6.76</v>
      </c>
      <c r="J105" s="146">
        <v>10.87</v>
      </c>
      <c r="K105" s="63">
        <v>73</v>
      </c>
      <c r="L105" s="65">
        <v>1003061</v>
      </c>
      <c r="M105" s="80"/>
      <c r="N105" s="81"/>
      <c r="O105" s="81"/>
      <c r="P105" s="63"/>
      <c r="Q105" s="65"/>
    </row>
    <row r="106" spans="1:17" ht="14.5" x14ac:dyDescent="0.35">
      <c r="A106" s="34" t="s">
        <v>115</v>
      </c>
      <c r="B106" s="91">
        <v>2017</v>
      </c>
      <c r="C106" s="80"/>
      <c r="D106" s="81"/>
      <c r="E106" s="81"/>
      <c r="F106" s="63"/>
      <c r="G106" s="63"/>
      <c r="H106" s="145">
        <v>8.86</v>
      </c>
      <c r="I106" s="146">
        <v>7</v>
      </c>
      <c r="J106" s="146">
        <v>11.05</v>
      </c>
      <c r="K106" s="63">
        <v>79</v>
      </c>
      <c r="L106" s="65">
        <v>1030082</v>
      </c>
      <c r="M106" s="80"/>
      <c r="N106" s="81"/>
      <c r="O106" s="81"/>
      <c r="P106" s="63"/>
      <c r="Q106" s="65"/>
    </row>
    <row r="107" spans="1:17" ht="14.5" x14ac:dyDescent="0.35">
      <c r="A107" s="34" t="s">
        <v>115</v>
      </c>
      <c r="B107" s="91">
        <v>2018</v>
      </c>
      <c r="C107" s="80"/>
      <c r="D107" s="81"/>
      <c r="E107" s="81"/>
      <c r="F107" s="63"/>
      <c r="G107" s="63"/>
      <c r="H107" s="145">
        <v>11.06</v>
      </c>
      <c r="I107" s="146">
        <v>9</v>
      </c>
      <c r="J107" s="146">
        <v>13.43</v>
      </c>
      <c r="K107" s="63">
        <v>102</v>
      </c>
      <c r="L107" s="65">
        <v>1052761</v>
      </c>
      <c r="M107" s="80"/>
      <c r="N107" s="81"/>
      <c r="O107" s="81"/>
      <c r="P107" s="63"/>
      <c r="Q107" s="65"/>
    </row>
    <row r="108" spans="1:17" ht="14.5" x14ac:dyDescent="0.35">
      <c r="A108" s="34" t="s">
        <v>115</v>
      </c>
      <c r="B108" s="91">
        <v>2019</v>
      </c>
      <c r="C108" s="80"/>
      <c r="D108" s="81"/>
      <c r="E108" s="81"/>
      <c r="F108" s="63"/>
      <c r="G108" s="63"/>
      <c r="H108" s="145">
        <v>8.74</v>
      </c>
      <c r="I108" s="146">
        <v>6.97</v>
      </c>
      <c r="J108" s="146">
        <v>10.82</v>
      </c>
      <c r="K108" s="63">
        <v>85</v>
      </c>
      <c r="L108" s="65">
        <v>1070717</v>
      </c>
      <c r="M108" s="80"/>
      <c r="N108" s="81"/>
      <c r="O108" s="81"/>
      <c r="P108" s="63"/>
      <c r="Q108" s="65"/>
    </row>
    <row r="109" spans="1:17" ht="14.5" x14ac:dyDescent="0.35">
      <c r="A109" s="34" t="s">
        <v>115</v>
      </c>
      <c r="B109" s="91">
        <v>2020</v>
      </c>
      <c r="C109" s="80"/>
      <c r="D109" s="81"/>
      <c r="E109" s="81"/>
      <c r="F109" s="63"/>
      <c r="G109" s="63"/>
      <c r="H109" s="145">
        <v>9.56</v>
      </c>
      <c r="I109" s="146">
        <v>7.76</v>
      </c>
      <c r="J109" s="146">
        <v>11.65</v>
      </c>
      <c r="K109" s="63">
        <v>100</v>
      </c>
      <c r="L109" s="65">
        <v>1082612</v>
      </c>
      <c r="M109" s="80"/>
      <c r="N109" s="81"/>
      <c r="O109" s="81"/>
      <c r="P109" s="63"/>
      <c r="Q109" s="65"/>
    </row>
    <row r="110" spans="1:17" ht="14.5" x14ac:dyDescent="0.35">
      <c r="A110" s="34" t="s">
        <v>115</v>
      </c>
      <c r="B110" s="91">
        <v>2021</v>
      </c>
      <c r="C110" s="80"/>
      <c r="D110" s="81"/>
      <c r="E110" s="81"/>
      <c r="F110" s="63"/>
      <c r="G110" s="63"/>
      <c r="H110" s="145">
        <v>8.7899999999999991</v>
      </c>
      <c r="I110" s="146">
        <v>7.08</v>
      </c>
      <c r="J110" s="146">
        <v>10.78</v>
      </c>
      <c r="K110" s="63">
        <v>94</v>
      </c>
      <c r="L110" s="65">
        <v>1075175</v>
      </c>
      <c r="M110" s="80"/>
      <c r="N110" s="81"/>
      <c r="O110" s="81"/>
      <c r="P110" s="63"/>
      <c r="Q110" s="65"/>
    </row>
    <row r="111" spans="1:17" ht="14.5" x14ac:dyDescent="0.35">
      <c r="A111" s="34" t="s">
        <v>115</v>
      </c>
      <c r="B111" s="91">
        <v>2022</v>
      </c>
      <c r="C111" s="80"/>
      <c r="D111" s="81"/>
      <c r="E111" s="81"/>
      <c r="F111" s="63"/>
      <c r="G111" s="63"/>
      <c r="H111" s="145">
        <v>8.8699999999999992</v>
      </c>
      <c r="I111" s="146">
        <v>7.19</v>
      </c>
      <c r="J111" s="146">
        <v>10.83</v>
      </c>
      <c r="K111" s="63">
        <v>98</v>
      </c>
      <c r="L111" s="65">
        <v>1086997</v>
      </c>
      <c r="M111" s="80"/>
      <c r="N111" s="81"/>
      <c r="O111" s="81"/>
      <c r="P111" s="63"/>
      <c r="Q111" s="65"/>
    </row>
    <row r="112" spans="1:17" ht="14.5" x14ac:dyDescent="0.35">
      <c r="A112" s="34" t="s">
        <v>115</v>
      </c>
      <c r="B112" s="91" t="s">
        <v>114</v>
      </c>
      <c r="C112" s="80"/>
      <c r="D112" s="81"/>
      <c r="E112" s="81"/>
      <c r="F112" s="63"/>
      <c r="G112" s="63"/>
      <c r="H112" s="145">
        <v>9.36</v>
      </c>
      <c r="I112" s="146">
        <v>8.5299999999999994</v>
      </c>
      <c r="J112" s="146">
        <v>10.25</v>
      </c>
      <c r="K112" s="63">
        <v>479</v>
      </c>
      <c r="L112" s="65">
        <v>5368262</v>
      </c>
      <c r="M112" s="80"/>
      <c r="N112" s="81"/>
      <c r="O112" s="81"/>
      <c r="P112" s="63"/>
      <c r="Q112" s="65"/>
    </row>
    <row r="113" spans="1:17" ht="14.5" x14ac:dyDescent="0.35">
      <c r="A113" s="34" t="s">
        <v>10</v>
      </c>
      <c r="B113" s="91">
        <v>1988</v>
      </c>
      <c r="C113" s="80"/>
      <c r="D113" s="81"/>
      <c r="E113" s="81"/>
      <c r="F113" s="63"/>
      <c r="G113" s="63"/>
      <c r="H113" s="145">
        <v>23.26</v>
      </c>
      <c r="I113" s="146">
        <v>15.5</v>
      </c>
      <c r="J113" s="146">
        <v>32.99</v>
      </c>
      <c r="K113" s="62">
        <v>31</v>
      </c>
      <c r="L113" s="65">
        <v>494080</v>
      </c>
      <c r="M113" s="80"/>
      <c r="N113" s="81"/>
      <c r="O113" s="81"/>
      <c r="P113" s="62"/>
      <c r="Q113" s="65"/>
    </row>
    <row r="114" spans="1:17" ht="14.5" x14ac:dyDescent="0.35">
      <c r="A114" s="34" t="s">
        <v>10</v>
      </c>
      <c r="B114" s="91">
        <v>1989</v>
      </c>
      <c r="C114" s="80"/>
      <c r="D114" s="81"/>
      <c r="E114" s="81"/>
      <c r="F114" s="63"/>
      <c r="G114" s="63"/>
      <c r="H114" s="145">
        <v>25.11</v>
      </c>
      <c r="I114" s="146">
        <v>17.010000000000002</v>
      </c>
      <c r="J114" s="146">
        <v>35.18</v>
      </c>
      <c r="K114" s="63">
        <v>34</v>
      </c>
      <c r="L114" s="65">
        <v>513485</v>
      </c>
      <c r="M114" s="80"/>
      <c r="N114" s="81"/>
      <c r="O114" s="81"/>
      <c r="P114" s="62"/>
      <c r="Q114" s="65"/>
    </row>
    <row r="115" spans="1:17" ht="14.5" x14ac:dyDescent="0.35">
      <c r="A115" s="34" t="s">
        <v>10</v>
      </c>
      <c r="B115" s="91">
        <v>1990</v>
      </c>
      <c r="C115" s="80"/>
      <c r="D115" s="81"/>
      <c r="E115" s="81"/>
      <c r="F115" s="63"/>
      <c r="G115" s="63"/>
      <c r="H115" s="145">
        <v>25.35</v>
      </c>
      <c r="I115" s="146">
        <v>16.96</v>
      </c>
      <c r="J115" s="146">
        <v>35.78</v>
      </c>
      <c r="K115" s="63">
        <v>32</v>
      </c>
      <c r="L115" s="65">
        <v>531694</v>
      </c>
      <c r="M115" s="80"/>
      <c r="N115" s="81"/>
      <c r="O115" s="81"/>
      <c r="P115" s="62"/>
      <c r="Q115" s="65"/>
    </row>
    <row r="116" spans="1:17" ht="14.5" x14ac:dyDescent="0.35">
      <c r="A116" s="34" t="s">
        <v>10</v>
      </c>
      <c r="B116" s="91">
        <v>1991</v>
      </c>
      <c r="C116" s="80"/>
      <c r="D116" s="81"/>
      <c r="E116" s="81"/>
      <c r="F116" s="63"/>
      <c r="G116" s="63"/>
      <c r="H116" s="145">
        <v>27.99</v>
      </c>
      <c r="I116" s="146">
        <v>19.62</v>
      </c>
      <c r="J116" s="146">
        <v>38.21</v>
      </c>
      <c r="K116" s="63">
        <v>40</v>
      </c>
      <c r="L116" s="65">
        <v>549764</v>
      </c>
      <c r="M116" s="80"/>
      <c r="N116" s="81"/>
      <c r="O116" s="81"/>
      <c r="P116" s="62"/>
      <c r="Q116" s="65"/>
    </row>
    <row r="117" spans="1:17" ht="14.5" x14ac:dyDescent="0.35">
      <c r="A117" s="34" t="s">
        <v>10</v>
      </c>
      <c r="B117" s="91">
        <v>1992</v>
      </c>
      <c r="C117" s="80"/>
      <c r="D117" s="81"/>
      <c r="E117" s="81"/>
      <c r="F117" s="63"/>
      <c r="G117" s="63"/>
      <c r="H117" s="145">
        <v>27.91</v>
      </c>
      <c r="I117" s="146">
        <v>19.39</v>
      </c>
      <c r="J117" s="146">
        <v>38.33</v>
      </c>
      <c r="K117" s="63">
        <v>38</v>
      </c>
      <c r="L117" s="65">
        <v>569367</v>
      </c>
      <c r="M117" s="80"/>
      <c r="N117" s="81"/>
      <c r="O117" s="81"/>
      <c r="P117" s="62"/>
      <c r="Q117" s="65"/>
    </row>
    <row r="118" spans="1:17" ht="14.5" x14ac:dyDescent="0.35">
      <c r="A118" s="34" t="s">
        <v>10</v>
      </c>
      <c r="B118" s="91">
        <v>1993</v>
      </c>
      <c r="C118" s="80"/>
      <c r="D118" s="81"/>
      <c r="E118" s="81"/>
      <c r="F118" s="63"/>
      <c r="G118" s="63"/>
      <c r="H118" s="145">
        <v>26.96</v>
      </c>
      <c r="I118" s="146">
        <v>18.89</v>
      </c>
      <c r="J118" s="146">
        <v>36.799999999999997</v>
      </c>
      <c r="K118" s="63">
        <v>41</v>
      </c>
      <c r="L118" s="65">
        <v>590732</v>
      </c>
      <c r="M118" s="80"/>
      <c r="N118" s="81"/>
      <c r="O118" s="81"/>
      <c r="P118" s="62"/>
      <c r="Q118" s="65"/>
    </row>
    <row r="119" spans="1:17" ht="14.5" x14ac:dyDescent="0.35">
      <c r="A119" s="34" t="s">
        <v>10</v>
      </c>
      <c r="B119" s="91">
        <v>1994</v>
      </c>
      <c r="C119" s="80"/>
      <c r="D119" s="81"/>
      <c r="E119" s="81"/>
      <c r="F119" s="63"/>
      <c r="G119" s="63"/>
      <c r="H119" s="145">
        <v>27.97</v>
      </c>
      <c r="I119" s="146">
        <v>19.52</v>
      </c>
      <c r="J119" s="146">
        <v>38.26</v>
      </c>
      <c r="K119" s="63">
        <v>39</v>
      </c>
      <c r="L119" s="65">
        <v>606704</v>
      </c>
      <c r="M119" s="80"/>
      <c r="N119" s="81"/>
      <c r="O119" s="81"/>
      <c r="P119" s="62"/>
      <c r="Q119" s="65"/>
    </row>
    <row r="120" spans="1:17" ht="14.5" x14ac:dyDescent="0.35">
      <c r="A120" s="34" t="s">
        <v>10</v>
      </c>
      <c r="B120" s="91">
        <v>1995</v>
      </c>
      <c r="C120" s="80"/>
      <c r="D120" s="81"/>
      <c r="E120" s="81"/>
      <c r="F120" s="63"/>
      <c r="G120" s="63"/>
      <c r="H120" s="145">
        <v>28.78</v>
      </c>
      <c r="I120" s="146">
        <v>20.5</v>
      </c>
      <c r="J120" s="146">
        <v>38.78</v>
      </c>
      <c r="K120" s="63">
        <v>44</v>
      </c>
      <c r="L120" s="65">
        <v>626149</v>
      </c>
      <c r="M120" s="80"/>
      <c r="N120" s="81"/>
      <c r="O120" s="81"/>
      <c r="P120" s="62"/>
      <c r="Q120" s="65"/>
    </row>
    <row r="121" spans="1:17" ht="14.5" x14ac:dyDescent="0.35">
      <c r="A121" s="34" t="s">
        <v>10</v>
      </c>
      <c r="B121" s="91">
        <v>1996</v>
      </c>
      <c r="C121" s="80"/>
      <c r="D121" s="81"/>
      <c r="E121" s="81"/>
      <c r="F121" s="63"/>
      <c r="G121" s="63"/>
      <c r="H121" s="145">
        <v>25.72</v>
      </c>
      <c r="I121" s="146">
        <v>18.11</v>
      </c>
      <c r="J121" s="146">
        <v>34.979999999999997</v>
      </c>
      <c r="K121" s="63">
        <v>42</v>
      </c>
      <c r="L121" s="65">
        <v>649044</v>
      </c>
      <c r="M121" s="80"/>
      <c r="N121" s="81"/>
      <c r="O121" s="81"/>
      <c r="P121" s="62"/>
      <c r="Q121" s="65"/>
    </row>
    <row r="122" spans="1:17" ht="14.5" x14ac:dyDescent="0.35">
      <c r="A122" s="34" t="s">
        <v>10</v>
      </c>
      <c r="B122" s="91">
        <v>1997</v>
      </c>
      <c r="C122" s="80"/>
      <c r="D122" s="81"/>
      <c r="E122" s="81"/>
      <c r="F122" s="63"/>
      <c r="G122" s="63"/>
      <c r="H122" s="145">
        <v>26.85</v>
      </c>
      <c r="I122" s="146">
        <v>18.91</v>
      </c>
      <c r="J122" s="146">
        <v>36.479999999999997</v>
      </c>
      <c r="K122" s="63">
        <v>42</v>
      </c>
      <c r="L122" s="65">
        <v>676393</v>
      </c>
      <c r="M122" s="80"/>
      <c r="N122" s="81"/>
      <c r="O122" s="81"/>
      <c r="P122" s="62"/>
      <c r="Q122" s="65"/>
    </row>
    <row r="123" spans="1:17" ht="14.5" x14ac:dyDescent="0.35">
      <c r="A123" s="34" t="s">
        <v>10</v>
      </c>
      <c r="B123" s="91">
        <v>1998</v>
      </c>
      <c r="C123" s="80"/>
      <c r="D123" s="81"/>
      <c r="E123" s="81"/>
      <c r="F123" s="63"/>
      <c r="G123" s="63"/>
      <c r="H123" s="145">
        <v>37.4</v>
      </c>
      <c r="I123" s="146">
        <v>28.33</v>
      </c>
      <c r="J123" s="146">
        <v>48.01</v>
      </c>
      <c r="K123" s="63">
        <v>64</v>
      </c>
      <c r="L123" s="65">
        <v>701882</v>
      </c>
      <c r="M123" s="80"/>
      <c r="N123" s="81"/>
      <c r="O123" s="81"/>
      <c r="P123" s="62"/>
      <c r="Q123" s="65"/>
    </row>
    <row r="124" spans="1:17" ht="14.5" x14ac:dyDescent="0.35">
      <c r="A124" s="34" t="s">
        <v>10</v>
      </c>
      <c r="B124" s="91">
        <v>1999</v>
      </c>
      <c r="C124" s="80"/>
      <c r="D124" s="81"/>
      <c r="E124" s="81"/>
      <c r="F124" s="63"/>
      <c r="G124" s="63"/>
      <c r="H124" s="145">
        <v>23.87</v>
      </c>
      <c r="I124" s="146">
        <v>16.75</v>
      </c>
      <c r="J124" s="146">
        <v>32.53</v>
      </c>
      <c r="K124" s="63">
        <v>42</v>
      </c>
      <c r="L124" s="65">
        <v>722962</v>
      </c>
      <c r="M124" s="80"/>
      <c r="N124" s="81"/>
      <c r="O124" s="81"/>
      <c r="P124" s="62"/>
      <c r="Q124" s="65"/>
    </row>
    <row r="125" spans="1:17" ht="14.5" x14ac:dyDescent="0.35">
      <c r="A125" s="34" t="s">
        <v>10</v>
      </c>
      <c r="B125" s="91">
        <v>2000</v>
      </c>
      <c r="C125" s="80"/>
      <c r="D125" s="81"/>
      <c r="E125" s="81"/>
      <c r="F125" s="63"/>
      <c r="G125" s="63"/>
      <c r="H125" s="145">
        <v>20.92</v>
      </c>
      <c r="I125" s="146">
        <v>14.32</v>
      </c>
      <c r="J125" s="146">
        <v>29.03</v>
      </c>
      <c r="K125" s="63">
        <v>36</v>
      </c>
      <c r="L125" s="65">
        <v>745842</v>
      </c>
      <c r="M125" s="80"/>
      <c r="N125" s="81"/>
      <c r="O125" s="81"/>
      <c r="P125" s="62"/>
      <c r="Q125" s="65"/>
    </row>
    <row r="126" spans="1:17" ht="14.5" x14ac:dyDescent="0.35">
      <c r="A126" s="34" t="s">
        <v>10</v>
      </c>
      <c r="B126" s="91">
        <v>2001</v>
      </c>
      <c r="C126" s="80"/>
      <c r="D126" s="81"/>
      <c r="E126" s="81"/>
      <c r="F126" s="63"/>
      <c r="G126" s="63"/>
      <c r="H126" s="145">
        <v>22.13</v>
      </c>
      <c r="I126" s="146">
        <v>15.82</v>
      </c>
      <c r="J126" s="146">
        <v>29.74</v>
      </c>
      <c r="K126" s="63">
        <v>45</v>
      </c>
      <c r="L126" s="65">
        <v>759431</v>
      </c>
      <c r="M126" s="80"/>
      <c r="N126" s="81"/>
      <c r="O126" s="81"/>
      <c r="P126" s="62"/>
      <c r="Q126" s="65"/>
    </row>
    <row r="127" spans="1:17" ht="14.5" x14ac:dyDescent="0.35">
      <c r="A127" s="34" t="s">
        <v>10</v>
      </c>
      <c r="B127" s="91">
        <v>2002</v>
      </c>
      <c r="C127" s="80"/>
      <c r="D127" s="81"/>
      <c r="E127" s="81"/>
      <c r="F127" s="63"/>
      <c r="G127" s="63"/>
      <c r="H127" s="145">
        <v>23.68</v>
      </c>
      <c r="I127" s="146">
        <v>16.97</v>
      </c>
      <c r="J127" s="146">
        <v>31.76</v>
      </c>
      <c r="K127" s="63">
        <v>47</v>
      </c>
      <c r="L127" s="65">
        <v>765685</v>
      </c>
      <c r="M127" s="80"/>
      <c r="N127" s="81"/>
      <c r="O127" s="81"/>
      <c r="P127" s="62"/>
      <c r="Q127" s="65"/>
    </row>
    <row r="128" spans="1:17" ht="14.5" x14ac:dyDescent="0.35">
      <c r="A128" s="34" t="s">
        <v>10</v>
      </c>
      <c r="B128" s="91">
        <v>2003</v>
      </c>
      <c r="C128" s="80"/>
      <c r="D128" s="81"/>
      <c r="E128" s="81"/>
      <c r="F128" s="63"/>
      <c r="G128" s="63"/>
      <c r="H128" s="145">
        <v>22.42</v>
      </c>
      <c r="I128" s="146">
        <v>16.16</v>
      </c>
      <c r="J128" s="146">
        <v>29.94</v>
      </c>
      <c r="K128" s="63">
        <v>46</v>
      </c>
      <c r="L128" s="65">
        <v>775680</v>
      </c>
      <c r="M128" s="80"/>
      <c r="N128" s="81"/>
      <c r="O128" s="81"/>
      <c r="P128" s="63"/>
      <c r="Q128" s="65"/>
    </row>
    <row r="129" spans="1:17" ht="14.5" x14ac:dyDescent="0.35">
      <c r="A129" s="34" t="s">
        <v>10</v>
      </c>
      <c r="B129" s="91">
        <v>2004</v>
      </c>
      <c r="C129" s="80"/>
      <c r="D129" s="81"/>
      <c r="E129" s="81"/>
      <c r="F129" s="63"/>
      <c r="G129" s="63"/>
      <c r="H129" s="145">
        <v>19.559999999999999</v>
      </c>
      <c r="I129" s="146">
        <v>14.02</v>
      </c>
      <c r="J129" s="146">
        <v>26.26</v>
      </c>
      <c r="K129" s="63">
        <v>44</v>
      </c>
      <c r="L129" s="65">
        <v>785846</v>
      </c>
      <c r="M129" s="80"/>
      <c r="N129" s="81"/>
      <c r="O129" s="81"/>
      <c r="P129" s="63"/>
      <c r="Q129" s="65"/>
    </row>
    <row r="130" spans="1:17" ht="14.5" x14ac:dyDescent="0.35">
      <c r="A130" s="34" t="s">
        <v>10</v>
      </c>
      <c r="B130" s="91">
        <v>2005</v>
      </c>
      <c r="C130" s="80"/>
      <c r="D130" s="81"/>
      <c r="E130" s="81"/>
      <c r="F130" s="63"/>
      <c r="G130" s="63"/>
      <c r="H130" s="145">
        <v>20.74</v>
      </c>
      <c r="I130" s="146">
        <v>15.04</v>
      </c>
      <c r="J130" s="146">
        <v>27.58</v>
      </c>
      <c r="K130" s="63">
        <v>48</v>
      </c>
      <c r="L130" s="65">
        <v>798572</v>
      </c>
      <c r="M130" s="80"/>
      <c r="N130" s="81"/>
      <c r="O130" s="81"/>
      <c r="P130" s="63"/>
      <c r="Q130" s="65"/>
    </row>
    <row r="131" spans="1:17" ht="14.5" x14ac:dyDescent="0.35">
      <c r="A131" s="34" t="s">
        <v>10</v>
      </c>
      <c r="B131" s="91">
        <v>2006</v>
      </c>
      <c r="C131" s="80"/>
      <c r="D131" s="81"/>
      <c r="E131" s="81"/>
      <c r="F131" s="63"/>
      <c r="G131" s="63"/>
      <c r="H131" s="145">
        <v>17.89</v>
      </c>
      <c r="I131" s="146">
        <v>12.83</v>
      </c>
      <c r="J131" s="146">
        <v>23.99</v>
      </c>
      <c r="K131" s="63">
        <v>44</v>
      </c>
      <c r="L131" s="65">
        <v>812517</v>
      </c>
      <c r="M131" s="80"/>
      <c r="N131" s="81"/>
      <c r="O131" s="81"/>
      <c r="P131" s="62"/>
      <c r="Q131" s="65"/>
    </row>
    <row r="132" spans="1:17" ht="14.5" x14ac:dyDescent="0.35">
      <c r="A132" s="34" t="s">
        <v>10</v>
      </c>
      <c r="B132" s="91">
        <v>2007</v>
      </c>
      <c r="C132" s="80"/>
      <c r="D132" s="81"/>
      <c r="E132" s="81"/>
      <c r="F132" s="63"/>
      <c r="G132" s="63"/>
      <c r="H132" s="145">
        <v>17.91</v>
      </c>
      <c r="I132" s="146">
        <v>13.04</v>
      </c>
      <c r="J132" s="146">
        <v>23.77</v>
      </c>
      <c r="K132" s="63">
        <v>47</v>
      </c>
      <c r="L132" s="65">
        <v>831681</v>
      </c>
      <c r="M132" s="80"/>
      <c r="N132" s="81"/>
      <c r="O132" s="81"/>
      <c r="P132" s="63"/>
      <c r="Q132" s="65"/>
    </row>
    <row r="133" spans="1:17" ht="14.5" x14ac:dyDescent="0.35">
      <c r="A133" s="34" t="s">
        <v>10</v>
      </c>
      <c r="B133" s="91">
        <v>2008</v>
      </c>
      <c r="C133" s="80"/>
      <c r="D133" s="81"/>
      <c r="E133" s="81"/>
      <c r="F133" s="63"/>
      <c r="G133" s="63"/>
      <c r="H133" s="145">
        <v>19.91</v>
      </c>
      <c r="I133" s="146">
        <v>14.63</v>
      </c>
      <c r="J133" s="146">
        <v>26.18</v>
      </c>
      <c r="K133" s="63">
        <v>50</v>
      </c>
      <c r="L133" s="65">
        <v>858702</v>
      </c>
      <c r="M133" s="80"/>
      <c r="N133" s="81"/>
      <c r="O133" s="81"/>
      <c r="P133" s="63"/>
      <c r="Q133" s="65"/>
    </row>
    <row r="134" spans="1:17" ht="14.5" x14ac:dyDescent="0.35">
      <c r="A134" s="34" t="s">
        <v>10</v>
      </c>
      <c r="B134" s="91">
        <v>2009</v>
      </c>
      <c r="C134" s="80"/>
      <c r="D134" s="81"/>
      <c r="E134" s="81"/>
      <c r="F134" s="63"/>
      <c r="G134" s="63"/>
      <c r="H134" s="145">
        <v>15.17</v>
      </c>
      <c r="I134" s="146">
        <v>10.79</v>
      </c>
      <c r="J134" s="146">
        <v>20.48</v>
      </c>
      <c r="K134" s="63">
        <v>42</v>
      </c>
      <c r="L134" s="65">
        <v>885192</v>
      </c>
      <c r="M134" s="80"/>
      <c r="N134" s="81"/>
      <c r="O134" s="81"/>
      <c r="P134" s="63"/>
      <c r="Q134" s="65"/>
    </row>
    <row r="135" spans="1:17" ht="14.5" x14ac:dyDescent="0.35">
      <c r="A135" s="34" t="s">
        <v>10</v>
      </c>
      <c r="B135" s="91">
        <v>2010</v>
      </c>
      <c r="C135" s="80"/>
      <c r="D135" s="81"/>
      <c r="E135" s="81"/>
      <c r="F135" s="63"/>
      <c r="G135" s="63"/>
      <c r="H135" s="145">
        <v>15.76</v>
      </c>
      <c r="I135" s="146">
        <v>11.45</v>
      </c>
      <c r="J135" s="146">
        <v>20.93</v>
      </c>
      <c r="K135" s="63">
        <v>47</v>
      </c>
      <c r="L135" s="65">
        <v>906791</v>
      </c>
      <c r="M135" s="80"/>
      <c r="N135" s="81"/>
      <c r="O135" s="81"/>
      <c r="P135" s="63"/>
      <c r="Q135" s="65"/>
    </row>
    <row r="136" spans="1:17" ht="14.5" x14ac:dyDescent="0.35">
      <c r="A136" s="34" t="s">
        <v>10</v>
      </c>
      <c r="B136" s="91">
        <v>2011</v>
      </c>
      <c r="C136" s="80"/>
      <c r="D136" s="81"/>
      <c r="E136" s="81"/>
      <c r="F136" s="63"/>
      <c r="G136" s="63"/>
      <c r="H136" s="145">
        <v>20.85</v>
      </c>
      <c r="I136" s="146">
        <v>15.95</v>
      </c>
      <c r="J136" s="146">
        <v>26.58</v>
      </c>
      <c r="K136" s="63">
        <v>64</v>
      </c>
      <c r="L136" s="65">
        <v>921237</v>
      </c>
      <c r="M136" s="80"/>
      <c r="N136" s="81"/>
      <c r="O136" s="81"/>
      <c r="P136" s="63"/>
      <c r="Q136" s="65"/>
    </row>
    <row r="137" spans="1:17" ht="14.5" x14ac:dyDescent="0.35">
      <c r="A137" s="34" t="s">
        <v>10</v>
      </c>
      <c r="B137" s="91">
        <v>2012</v>
      </c>
      <c r="C137" s="80"/>
      <c r="D137" s="81"/>
      <c r="E137" s="81"/>
      <c r="F137" s="63"/>
      <c r="G137" s="63"/>
      <c r="H137" s="145">
        <v>12.17</v>
      </c>
      <c r="I137" s="146">
        <v>8.56</v>
      </c>
      <c r="J137" s="146">
        <v>16.579999999999998</v>
      </c>
      <c r="K137" s="63">
        <v>38</v>
      </c>
      <c r="L137" s="65">
        <v>935059</v>
      </c>
      <c r="M137" s="80"/>
      <c r="N137" s="81"/>
      <c r="O137" s="81"/>
      <c r="P137" s="63"/>
      <c r="Q137" s="65"/>
    </row>
    <row r="138" spans="1:17" ht="14.5" x14ac:dyDescent="0.35">
      <c r="A138" s="34" t="s">
        <v>10</v>
      </c>
      <c r="B138" s="91">
        <v>2013</v>
      </c>
      <c r="C138" s="80"/>
      <c r="D138" s="81"/>
      <c r="E138" s="81"/>
      <c r="F138" s="63"/>
      <c r="G138" s="63"/>
      <c r="H138" s="145">
        <v>17.84</v>
      </c>
      <c r="I138" s="146">
        <v>13.6</v>
      </c>
      <c r="J138" s="146">
        <v>22.81</v>
      </c>
      <c r="K138" s="63">
        <v>64</v>
      </c>
      <c r="L138" s="65">
        <v>949711</v>
      </c>
      <c r="M138" s="80"/>
      <c r="N138" s="81"/>
      <c r="O138" s="81"/>
      <c r="P138" s="63"/>
      <c r="Q138" s="65"/>
    </row>
    <row r="139" spans="1:17" ht="14.5" x14ac:dyDescent="0.35">
      <c r="A139" s="34" t="s">
        <v>10</v>
      </c>
      <c r="B139" s="91">
        <v>2014</v>
      </c>
      <c r="C139" s="80"/>
      <c r="D139" s="81"/>
      <c r="E139" s="81"/>
      <c r="F139" s="63"/>
      <c r="G139" s="63"/>
      <c r="H139" s="145">
        <v>19.170000000000002</v>
      </c>
      <c r="I139" s="146">
        <v>14.77</v>
      </c>
      <c r="J139" s="146">
        <v>24.29</v>
      </c>
      <c r="K139" s="63">
        <v>67</v>
      </c>
      <c r="L139" s="65">
        <v>963849</v>
      </c>
      <c r="M139" s="80"/>
      <c r="N139" s="81"/>
      <c r="O139" s="81"/>
      <c r="P139" s="63"/>
      <c r="Q139" s="65"/>
    </row>
    <row r="140" spans="1:17" ht="14.5" x14ac:dyDescent="0.35">
      <c r="A140" s="34" t="s">
        <v>10</v>
      </c>
      <c r="B140" s="91">
        <v>2015</v>
      </c>
      <c r="C140" s="80"/>
      <c r="D140" s="81"/>
      <c r="E140" s="81"/>
      <c r="F140" s="63"/>
      <c r="G140" s="63"/>
      <c r="H140" s="145">
        <v>16.34</v>
      </c>
      <c r="I140" s="146">
        <v>12.43</v>
      </c>
      <c r="J140" s="146">
        <v>20.92</v>
      </c>
      <c r="K140" s="63">
        <v>64</v>
      </c>
      <c r="L140" s="65">
        <v>977125</v>
      </c>
      <c r="M140" s="80"/>
      <c r="N140" s="81"/>
      <c r="O140" s="81"/>
      <c r="P140" s="63"/>
      <c r="Q140" s="65"/>
    </row>
    <row r="141" spans="1:17" ht="14.5" x14ac:dyDescent="0.35">
      <c r="A141" s="34" t="s">
        <v>10</v>
      </c>
      <c r="B141" s="91">
        <v>2016</v>
      </c>
      <c r="C141" s="80"/>
      <c r="D141" s="81"/>
      <c r="E141" s="81"/>
      <c r="F141" s="63"/>
      <c r="G141" s="63"/>
      <c r="H141" s="145">
        <v>20.190000000000001</v>
      </c>
      <c r="I141" s="146">
        <v>15.89</v>
      </c>
      <c r="J141" s="146">
        <v>25.13</v>
      </c>
      <c r="K141" s="63">
        <v>80</v>
      </c>
      <c r="L141" s="65">
        <v>987349</v>
      </c>
      <c r="M141" s="80"/>
      <c r="N141" s="81"/>
      <c r="O141" s="81"/>
      <c r="P141" s="62"/>
      <c r="Q141" s="65"/>
    </row>
    <row r="142" spans="1:17" ht="14.5" x14ac:dyDescent="0.35">
      <c r="A142" s="34" t="s">
        <v>10</v>
      </c>
      <c r="B142" s="91">
        <v>2017</v>
      </c>
      <c r="C142" s="80"/>
      <c r="D142" s="81"/>
      <c r="E142" s="81"/>
      <c r="F142" s="63"/>
      <c r="G142" s="63"/>
      <c r="H142" s="145">
        <v>18.010000000000002</v>
      </c>
      <c r="I142" s="146">
        <v>14.02</v>
      </c>
      <c r="J142" s="146">
        <v>22.64</v>
      </c>
      <c r="K142" s="63">
        <v>72</v>
      </c>
      <c r="L142" s="65">
        <v>993646</v>
      </c>
      <c r="M142" s="80"/>
      <c r="N142" s="81"/>
      <c r="O142" s="81"/>
      <c r="P142" s="62"/>
      <c r="Q142" s="65"/>
    </row>
    <row r="143" spans="1:17" ht="14.5" x14ac:dyDescent="0.35">
      <c r="A143" s="34" t="s">
        <v>10</v>
      </c>
      <c r="B143" s="91">
        <v>2018</v>
      </c>
      <c r="C143" s="80"/>
      <c r="D143" s="81"/>
      <c r="E143" s="81"/>
      <c r="F143" s="63"/>
      <c r="G143" s="63"/>
      <c r="H143" s="145">
        <v>16.16</v>
      </c>
      <c r="I143" s="146">
        <v>12.44</v>
      </c>
      <c r="J143" s="146">
        <v>20.5</v>
      </c>
      <c r="K143" s="63">
        <v>69</v>
      </c>
      <c r="L143" s="65">
        <v>998500</v>
      </c>
      <c r="M143" s="80"/>
      <c r="N143" s="81"/>
      <c r="O143" s="81"/>
      <c r="P143" s="63"/>
      <c r="Q143" s="65"/>
    </row>
    <row r="144" spans="1:17" ht="14.5" x14ac:dyDescent="0.35">
      <c r="A144" s="34" t="s">
        <v>10</v>
      </c>
      <c r="B144" s="91">
        <v>2019</v>
      </c>
      <c r="C144" s="80"/>
      <c r="D144" s="81"/>
      <c r="E144" s="81"/>
      <c r="F144" s="63"/>
      <c r="G144" s="63"/>
      <c r="H144" s="145">
        <v>19.57</v>
      </c>
      <c r="I144" s="146">
        <v>15.56</v>
      </c>
      <c r="J144" s="146">
        <v>24.16</v>
      </c>
      <c r="K144" s="62">
        <v>89</v>
      </c>
      <c r="L144" s="65">
        <v>1001373</v>
      </c>
      <c r="M144" s="80"/>
      <c r="N144" s="81"/>
      <c r="O144" s="81"/>
      <c r="P144" s="62"/>
      <c r="Q144" s="65"/>
    </row>
    <row r="145" spans="1:17" ht="14.5" x14ac:dyDescent="0.35">
      <c r="A145" s="34" t="s">
        <v>10</v>
      </c>
      <c r="B145" s="91">
        <v>2020</v>
      </c>
      <c r="C145" s="80"/>
      <c r="D145" s="81"/>
      <c r="E145" s="81"/>
      <c r="F145" s="63"/>
      <c r="G145" s="63"/>
      <c r="H145" s="145">
        <v>16.98</v>
      </c>
      <c r="I145" s="146">
        <v>13.29</v>
      </c>
      <c r="J145" s="146">
        <v>21.26</v>
      </c>
      <c r="K145" s="62">
        <v>77</v>
      </c>
      <c r="L145" s="65">
        <v>1001347</v>
      </c>
      <c r="M145" s="80"/>
      <c r="N145" s="81"/>
      <c r="O145" s="81"/>
      <c r="P145" s="62"/>
      <c r="Q145" s="65"/>
    </row>
    <row r="146" spans="1:17" ht="14.5" x14ac:dyDescent="0.35">
      <c r="A146" s="34" t="s">
        <v>10</v>
      </c>
      <c r="B146" s="91">
        <v>2021</v>
      </c>
      <c r="C146" s="80"/>
      <c r="D146" s="81"/>
      <c r="E146" s="81"/>
      <c r="F146" s="63"/>
      <c r="G146" s="63"/>
      <c r="H146" s="145">
        <v>18.47</v>
      </c>
      <c r="I146" s="146">
        <v>14.68</v>
      </c>
      <c r="J146" s="146">
        <v>22.83</v>
      </c>
      <c r="K146" s="63">
        <v>89</v>
      </c>
      <c r="L146" s="65">
        <v>984613</v>
      </c>
      <c r="M146" s="80"/>
      <c r="N146" s="81"/>
      <c r="O146" s="81"/>
      <c r="P146" s="63"/>
      <c r="Q146" s="65"/>
    </row>
    <row r="147" spans="1:17" ht="14.5" x14ac:dyDescent="0.35">
      <c r="A147" s="34" t="s">
        <v>10</v>
      </c>
      <c r="B147" s="91">
        <v>2022</v>
      </c>
      <c r="C147" s="80"/>
      <c r="D147" s="81"/>
      <c r="E147" s="81"/>
      <c r="F147" s="63"/>
      <c r="G147" s="63"/>
      <c r="H147" s="145">
        <v>16.38</v>
      </c>
      <c r="I147" s="146">
        <v>12.9</v>
      </c>
      <c r="J147" s="146">
        <v>20.399999999999999</v>
      </c>
      <c r="K147" s="63">
        <v>83</v>
      </c>
      <c r="L147" s="65">
        <v>979191</v>
      </c>
      <c r="M147" s="80"/>
      <c r="N147" s="81"/>
      <c r="O147" s="81"/>
      <c r="P147" s="63"/>
      <c r="Q147" s="65"/>
    </row>
    <row r="148" spans="1:17" ht="14.5" x14ac:dyDescent="0.35">
      <c r="A148" s="34" t="s">
        <v>10</v>
      </c>
      <c r="B148" s="91" t="s">
        <v>114</v>
      </c>
      <c r="C148" s="80"/>
      <c r="D148" s="81"/>
      <c r="E148" s="81"/>
      <c r="F148" s="63"/>
      <c r="G148" s="63"/>
      <c r="H148" s="145">
        <v>17.53</v>
      </c>
      <c r="I148" s="146">
        <v>15.8</v>
      </c>
      <c r="J148" s="146">
        <v>19.37</v>
      </c>
      <c r="K148" s="63">
        <v>407</v>
      </c>
      <c r="L148" s="65">
        <v>4965024</v>
      </c>
      <c r="M148" s="80"/>
      <c r="N148" s="81"/>
      <c r="O148" s="81"/>
      <c r="P148" s="63"/>
      <c r="Q148" s="65"/>
    </row>
    <row r="149" spans="1:17" ht="14.5" x14ac:dyDescent="0.35">
      <c r="A149" s="34" t="s">
        <v>37</v>
      </c>
      <c r="B149" s="91">
        <v>1988</v>
      </c>
      <c r="C149" s="80"/>
      <c r="D149" s="81"/>
      <c r="E149" s="81"/>
      <c r="F149" s="63"/>
      <c r="G149" s="63"/>
      <c r="H149" s="145">
        <v>85.08</v>
      </c>
      <c r="I149" s="146">
        <v>67.06</v>
      </c>
      <c r="J149" s="146">
        <v>105.86</v>
      </c>
      <c r="K149" s="62">
        <v>93</v>
      </c>
      <c r="L149" s="65">
        <v>243290</v>
      </c>
      <c r="M149" s="80"/>
      <c r="N149" s="81"/>
      <c r="O149" s="81"/>
      <c r="P149" s="63"/>
      <c r="Q149" s="65"/>
    </row>
    <row r="150" spans="1:17" ht="14.5" x14ac:dyDescent="0.35">
      <c r="A150" s="34" t="s">
        <v>37</v>
      </c>
      <c r="B150" s="91">
        <v>1989</v>
      </c>
      <c r="C150" s="80"/>
      <c r="D150" s="81"/>
      <c r="E150" s="81"/>
      <c r="F150" s="63"/>
      <c r="G150" s="63"/>
      <c r="H150" s="145">
        <v>74.180000000000007</v>
      </c>
      <c r="I150" s="146">
        <v>57.18</v>
      </c>
      <c r="J150" s="146">
        <v>93.98</v>
      </c>
      <c r="K150" s="63">
        <v>80</v>
      </c>
      <c r="L150" s="65">
        <v>246032</v>
      </c>
      <c r="M150" s="80"/>
      <c r="N150" s="81"/>
      <c r="O150" s="81"/>
      <c r="P150" s="63"/>
      <c r="Q150" s="65"/>
    </row>
    <row r="151" spans="1:17" ht="14.5" x14ac:dyDescent="0.35">
      <c r="A151" s="34" t="s">
        <v>37</v>
      </c>
      <c r="B151" s="91">
        <v>1990</v>
      </c>
      <c r="C151" s="80"/>
      <c r="D151" s="81"/>
      <c r="E151" s="81"/>
      <c r="F151" s="63"/>
      <c r="G151" s="63"/>
      <c r="H151" s="145">
        <v>78.28</v>
      </c>
      <c r="I151" s="146">
        <v>61.81</v>
      </c>
      <c r="J151" s="146">
        <v>97.26</v>
      </c>
      <c r="K151" s="63">
        <v>90</v>
      </c>
      <c r="L151" s="65">
        <v>249758</v>
      </c>
      <c r="M151" s="80"/>
      <c r="N151" s="81"/>
      <c r="O151" s="81"/>
      <c r="P151" s="63"/>
      <c r="Q151" s="65"/>
    </row>
    <row r="152" spans="1:17" ht="14.5" x14ac:dyDescent="0.35">
      <c r="A152" s="34" t="s">
        <v>37</v>
      </c>
      <c r="B152" s="91">
        <v>1991</v>
      </c>
      <c r="C152" s="80"/>
      <c r="D152" s="81"/>
      <c r="E152" s="81"/>
      <c r="F152" s="63"/>
      <c r="G152" s="63"/>
      <c r="H152" s="145">
        <v>76.709999999999994</v>
      </c>
      <c r="I152" s="146">
        <v>61.03</v>
      </c>
      <c r="J152" s="146">
        <v>94.76</v>
      </c>
      <c r="K152" s="63">
        <v>93</v>
      </c>
      <c r="L152" s="65">
        <v>248614</v>
      </c>
      <c r="M152" s="80"/>
      <c r="N152" s="81"/>
      <c r="O152" s="81"/>
      <c r="P152" s="63"/>
      <c r="Q152" s="65"/>
    </row>
    <row r="153" spans="1:17" ht="14.5" x14ac:dyDescent="0.35">
      <c r="A153" s="34" t="s">
        <v>37</v>
      </c>
      <c r="B153" s="91">
        <v>1992</v>
      </c>
      <c r="C153" s="80"/>
      <c r="D153" s="81"/>
      <c r="E153" s="81"/>
      <c r="F153" s="63"/>
      <c r="G153" s="63"/>
      <c r="H153" s="145">
        <v>78.12</v>
      </c>
      <c r="I153" s="146">
        <v>61.79</v>
      </c>
      <c r="J153" s="146">
        <v>96.92</v>
      </c>
      <c r="K153" s="63">
        <v>87</v>
      </c>
      <c r="L153" s="65">
        <v>247226</v>
      </c>
      <c r="M153" s="80"/>
      <c r="N153" s="81"/>
      <c r="O153" s="81"/>
      <c r="P153" s="63"/>
      <c r="Q153" s="65"/>
    </row>
    <row r="154" spans="1:17" ht="14.5" x14ac:dyDescent="0.35">
      <c r="A154" s="34" t="s">
        <v>37</v>
      </c>
      <c r="B154" s="91">
        <v>1993</v>
      </c>
      <c r="C154" s="80"/>
      <c r="D154" s="81"/>
      <c r="E154" s="81"/>
      <c r="F154" s="63"/>
      <c r="G154" s="63"/>
      <c r="H154" s="145">
        <v>82</v>
      </c>
      <c r="I154" s="146">
        <v>65.209999999999994</v>
      </c>
      <c r="J154" s="146">
        <v>101.26</v>
      </c>
      <c r="K154" s="63">
        <v>91</v>
      </c>
      <c r="L154" s="65">
        <v>244743</v>
      </c>
      <c r="M154" s="80"/>
      <c r="N154" s="81"/>
      <c r="O154" s="81"/>
      <c r="P154" s="63"/>
      <c r="Q154" s="65"/>
    </row>
    <row r="155" spans="1:17" ht="14.5" x14ac:dyDescent="0.35">
      <c r="A155" s="34" t="s">
        <v>37</v>
      </c>
      <c r="B155" s="91">
        <v>1994</v>
      </c>
      <c r="C155" s="80"/>
      <c r="D155" s="81"/>
      <c r="E155" s="81"/>
      <c r="F155" s="63"/>
      <c r="G155" s="63"/>
      <c r="H155" s="145">
        <v>62.24</v>
      </c>
      <c r="I155" s="146">
        <v>48.3</v>
      </c>
      <c r="J155" s="146">
        <v>78.510000000000005</v>
      </c>
      <c r="K155" s="63">
        <v>74</v>
      </c>
      <c r="L155" s="65">
        <v>240540</v>
      </c>
      <c r="M155" s="80"/>
      <c r="N155" s="81"/>
      <c r="O155" s="81"/>
      <c r="P155" s="63"/>
      <c r="Q155" s="65"/>
    </row>
    <row r="156" spans="1:17" ht="14.5" x14ac:dyDescent="0.35">
      <c r="A156" s="34" t="s">
        <v>37</v>
      </c>
      <c r="B156" s="91">
        <v>1995</v>
      </c>
      <c r="C156" s="80"/>
      <c r="D156" s="81"/>
      <c r="E156" s="81"/>
      <c r="F156" s="63"/>
      <c r="G156" s="63"/>
      <c r="H156" s="145">
        <v>75.349999999999994</v>
      </c>
      <c r="I156" s="146">
        <v>59.92</v>
      </c>
      <c r="J156" s="146">
        <v>93.11</v>
      </c>
      <c r="K156" s="63">
        <v>91</v>
      </c>
      <c r="L156" s="65">
        <v>238152</v>
      </c>
      <c r="M156" s="80"/>
      <c r="N156" s="81"/>
      <c r="O156" s="81"/>
      <c r="P156" s="63"/>
      <c r="Q156" s="65"/>
    </row>
    <row r="157" spans="1:17" ht="14.5" x14ac:dyDescent="0.35">
      <c r="A157" s="34" t="s">
        <v>37</v>
      </c>
      <c r="B157" s="91">
        <v>1996</v>
      </c>
      <c r="C157" s="80"/>
      <c r="D157" s="81"/>
      <c r="E157" s="81"/>
      <c r="F157" s="63"/>
      <c r="G157" s="63"/>
      <c r="H157" s="145">
        <v>81.430000000000007</v>
      </c>
      <c r="I157" s="146">
        <v>65.14</v>
      </c>
      <c r="J157" s="146">
        <v>100.09</v>
      </c>
      <c r="K157" s="63">
        <v>95</v>
      </c>
      <c r="L157" s="65">
        <v>236903</v>
      </c>
      <c r="M157" s="80"/>
      <c r="N157" s="81"/>
      <c r="O157" s="81"/>
      <c r="P157" s="63"/>
      <c r="Q157" s="65"/>
    </row>
    <row r="158" spans="1:17" ht="14.5" x14ac:dyDescent="0.35">
      <c r="A158" s="34" t="s">
        <v>37</v>
      </c>
      <c r="B158" s="91">
        <v>1997</v>
      </c>
      <c r="C158" s="80"/>
      <c r="D158" s="81"/>
      <c r="E158" s="81"/>
      <c r="F158" s="63"/>
      <c r="G158" s="63"/>
      <c r="H158" s="145">
        <v>72.010000000000005</v>
      </c>
      <c r="I158" s="146">
        <v>57.04</v>
      </c>
      <c r="J158" s="146">
        <v>89.27</v>
      </c>
      <c r="K158" s="63">
        <v>87</v>
      </c>
      <c r="L158" s="65">
        <v>237270</v>
      </c>
      <c r="M158" s="80"/>
      <c r="N158" s="81"/>
      <c r="O158" s="81"/>
      <c r="P158" s="63"/>
      <c r="Q158" s="65"/>
    </row>
    <row r="159" spans="1:17" ht="14.5" x14ac:dyDescent="0.35">
      <c r="A159" s="34" t="s">
        <v>37</v>
      </c>
      <c r="B159" s="91">
        <v>1998</v>
      </c>
      <c r="C159" s="80"/>
      <c r="D159" s="81"/>
      <c r="E159" s="81"/>
      <c r="F159" s="63"/>
      <c r="G159" s="63"/>
      <c r="H159" s="145">
        <v>49.28</v>
      </c>
      <c r="I159" s="146">
        <v>37.14</v>
      </c>
      <c r="J159" s="146">
        <v>63.67</v>
      </c>
      <c r="K159" s="63">
        <v>60</v>
      </c>
      <c r="L159" s="65">
        <v>236810</v>
      </c>
      <c r="M159" s="80"/>
      <c r="N159" s="81"/>
      <c r="O159" s="81"/>
      <c r="P159" s="63"/>
      <c r="Q159" s="65"/>
    </row>
    <row r="160" spans="1:17" ht="14.5" x14ac:dyDescent="0.35">
      <c r="A160" s="34" t="s">
        <v>37</v>
      </c>
      <c r="B160" s="91">
        <v>1999</v>
      </c>
      <c r="C160" s="80"/>
      <c r="D160" s="81"/>
      <c r="E160" s="81"/>
      <c r="F160" s="63"/>
      <c r="G160" s="63"/>
      <c r="H160" s="145">
        <v>67.08</v>
      </c>
      <c r="I160" s="146">
        <v>53.24</v>
      </c>
      <c r="J160" s="146">
        <v>83.05</v>
      </c>
      <c r="K160" s="63">
        <v>86</v>
      </c>
      <c r="L160" s="65">
        <v>235005</v>
      </c>
      <c r="M160" s="80"/>
      <c r="N160" s="81"/>
      <c r="O160" s="81"/>
      <c r="P160" s="63"/>
      <c r="Q160" s="65"/>
    </row>
    <row r="161" spans="1:17" ht="14.5" x14ac:dyDescent="0.35">
      <c r="A161" s="34" t="s">
        <v>37</v>
      </c>
      <c r="B161" s="91">
        <v>2000</v>
      </c>
      <c r="C161" s="80"/>
      <c r="D161" s="81"/>
      <c r="E161" s="81"/>
      <c r="F161" s="63"/>
      <c r="G161" s="63"/>
      <c r="H161" s="145">
        <v>69.27</v>
      </c>
      <c r="I161" s="146">
        <v>55.23</v>
      </c>
      <c r="J161" s="146">
        <v>85.43</v>
      </c>
      <c r="K161" s="63">
        <v>90</v>
      </c>
      <c r="L161" s="65">
        <v>233933</v>
      </c>
      <c r="M161" s="80"/>
      <c r="N161" s="81"/>
      <c r="O161" s="81"/>
      <c r="P161" s="63"/>
      <c r="Q161" s="65"/>
    </row>
    <row r="162" spans="1:17" ht="14.5" x14ac:dyDescent="0.35">
      <c r="A162" s="34" t="s">
        <v>37</v>
      </c>
      <c r="B162" s="91">
        <v>2001</v>
      </c>
      <c r="C162" s="80"/>
      <c r="D162" s="81"/>
      <c r="E162" s="81"/>
      <c r="F162" s="63"/>
      <c r="G162" s="63"/>
      <c r="H162" s="145">
        <v>55.84</v>
      </c>
      <c r="I162" s="146">
        <v>43.44</v>
      </c>
      <c r="J162" s="146">
        <v>70.33</v>
      </c>
      <c r="K162" s="63">
        <v>73</v>
      </c>
      <c r="L162" s="65">
        <v>230824</v>
      </c>
      <c r="M162" s="80"/>
      <c r="N162" s="81"/>
      <c r="O162" s="81"/>
      <c r="P162" s="63"/>
      <c r="Q162" s="65"/>
    </row>
    <row r="163" spans="1:17" ht="14.5" x14ac:dyDescent="0.35">
      <c r="A163" s="34" t="s">
        <v>37</v>
      </c>
      <c r="B163" s="91">
        <v>2002</v>
      </c>
      <c r="C163" s="80"/>
      <c r="D163" s="81"/>
      <c r="E163" s="81"/>
      <c r="F163" s="63"/>
      <c r="G163" s="63"/>
      <c r="H163" s="145">
        <v>67.680000000000007</v>
      </c>
      <c r="I163" s="146">
        <v>53.66</v>
      </c>
      <c r="J163" s="146">
        <v>83.86</v>
      </c>
      <c r="K163" s="63">
        <v>87</v>
      </c>
      <c r="L163" s="65">
        <v>226346</v>
      </c>
      <c r="M163" s="80"/>
      <c r="N163" s="81"/>
      <c r="O163" s="81"/>
      <c r="P163" s="63"/>
      <c r="Q163" s="65"/>
    </row>
    <row r="164" spans="1:17" ht="14.5" x14ac:dyDescent="0.35">
      <c r="A164" s="34" t="s">
        <v>37</v>
      </c>
      <c r="B164" s="91">
        <v>2003</v>
      </c>
      <c r="C164" s="80"/>
      <c r="D164" s="81"/>
      <c r="E164" s="81"/>
      <c r="F164" s="63"/>
      <c r="G164" s="63"/>
      <c r="H164" s="145">
        <v>70.88</v>
      </c>
      <c r="I164" s="146">
        <v>56.9</v>
      </c>
      <c r="J164" s="146">
        <v>86.94</v>
      </c>
      <c r="K164" s="63">
        <v>94</v>
      </c>
      <c r="L164" s="65">
        <v>222489</v>
      </c>
      <c r="M164" s="80"/>
      <c r="N164" s="81"/>
      <c r="O164" s="81"/>
      <c r="P164" s="63"/>
      <c r="Q164" s="65"/>
    </row>
    <row r="165" spans="1:17" ht="14.5" x14ac:dyDescent="0.35">
      <c r="A165" s="34" t="s">
        <v>37</v>
      </c>
      <c r="B165" s="91">
        <v>2004</v>
      </c>
      <c r="C165" s="80"/>
      <c r="D165" s="81"/>
      <c r="E165" s="81"/>
      <c r="F165" s="63"/>
      <c r="G165" s="63"/>
      <c r="H165" s="145">
        <v>50.81</v>
      </c>
      <c r="I165" s="146">
        <v>38.94</v>
      </c>
      <c r="J165" s="146">
        <v>64.819999999999993</v>
      </c>
      <c r="K165" s="63">
        <v>66</v>
      </c>
      <c r="L165" s="65">
        <v>218925</v>
      </c>
      <c r="M165" s="80"/>
      <c r="N165" s="81"/>
      <c r="O165" s="81"/>
      <c r="P165" s="63"/>
      <c r="Q165" s="65"/>
    </row>
    <row r="166" spans="1:17" ht="14.5" x14ac:dyDescent="0.35">
      <c r="A166" s="34" t="s">
        <v>37</v>
      </c>
      <c r="B166" s="91">
        <v>2005</v>
      </c>
      <c r="C166" s="80"/>
      <c r="D166" s="81"/>
      <c r="E166" s="81"/>
      <c r="F166" s="63"/>
      <c r="G166" s="63"/>
      <c r="H166" s="145">
        <v>50.85</v>
      </c>
      <c r="I166" s="146">
        <v>39.28</v>
      </c>
      <c r="J166" s="146">
        <v>64.45</v>
      </c>
      <c r="K166" s="63">
        <v>70</v>
      </c>
      <c r="L166" s="65">
        <v>216536</v>
      </c>
      <c r="M166" s="80"/>
      <c r="N166" s="81"/>
      <c r="O166" s="81"/>
      <c r="P166" s="63"/>
      <c r="Q166" s="65"/>
    </row>
    <row r="167" spans="1:17" ht="14.5" x14ac:dyDescent="0.35">
      <c r="A167" s="34" t="s">
        <v>37</v>
      </c>
      <c r="B167" s="91">
        <v>2006</v>
      </c>
      <c r="C167" s="80"/>
      <c r="D167" s="81"/>
      <c r="E167" s="81"/>
      <c r="F167" s="63"/>
      <c r="G167" s="63"/>
      <c r="H167" s="145">
        <v>41.91</v>
      </c>
      <c r="I167" s="146">
        <v>31.46</v>
      </c>
      <c r="J167" s="146">
        <v>54.4</v>
      </c>
      <c r="K167" s="63">
        <v>57</v>
      </c>
      <c r="L167" s="65">
        <v>214973</v>
      </c>
      <c r="M167" s="80"/>
      <c r="N167" s="81"/>
      <c r="O167" s="81"/>
      <c r="P167" s="63"/>
      <c r="Q167" s="65"/>
    </row>
    <row r="168" spans="1:17" ht="14.5" x14ac:dyDescent="0.35">
      <c r="A168" s="34" t="s">
        <v>37</v>
      </c>
      <c r="B168" s="91">
        <v>2007</v>
      </c>
      <c r="C168" s="80"/>
      <c r="D168" s="81"/>
      <c r="E168" s="81"/>
      <c r="F168" s="63"/>
      <c r="G168" s="63"/>
      <c r="H168" s="145">
        <v>46.56</v>
      </c>
      <c r="I168" s="146">
        <v>35.67</v>
      </c>
      <c r="J168" s="146">
        <v>59.45</v>
      </c>
      <c r="K168" s="63">
        <v>67</v>
      </c>
      <c r="L168" s="65">
        <v>214473</v>
      </c>
      <c r="M168" s="80"/>
      <c r="N168" s="81"/>
      <c r="O168" s="81"/>
      <c r="P168" s="63"/>
      <c r="Q168" s="65"/>
    </row>
    <row r="169" spans="1:17" ht="14.5" x14ac:dyDescent="0.35">
      <c r="A169" s="34" t="s">
        <v>37</v>
      </c>
      <c r="B169" s="91">
        <v>2008</v>
      </c>
      <c r="C169" s="80"/>
      <c r="D169" s="81"/>
      <c r="E169" s="81"/>
      <c r="F169" s="63"/>
      <c r="G169" s="63"/>
      <c r="H169" s="145">
        <v>56.04</v>
      </c>
      <c r="I169" s="146">
        <v>44.13</v>
      </c>
      <c r="J169" s="146">
        <v>69.930000000000007</v>
      </c>
      <c r="K169" s="63">
        <v>81</v>
      </c>
      <c r="L169" s="65">
        <v>215442</v>
      </c>
      <c r="M169" s="80"/>
      <c r="N169" s="81"/>
      <c r="O169" s="81"/>
      <c r="P169" s="63"/>
      <c r="Q169" s="65"/>
    </row>
    <row r="170" spans="1:17" ht="14.5" x14ac:dyDescent="0.35">
      <c r="A170" s="34" t="s">
        <v>37</v>
      </c>
      <c r="B170" s="91">
        <v>2009</v>
      </c>
      <c r="C170" s="80"/>
      <c r="D170" s="81"/>
      <c r="E170" s="81"/>
      <c r="F170" s="63"/>
      <c r="G170" s="63"/>
      <c r="H170" s="145">
        <v>50.05</v>
      </c>
      <c r="I170" s="146">
        <v>38.840000000000003</v>
      </c>
      <c r="J170" s="146">
        <v>63.24</v>
      </c>
      <c r="K170" s="63">
        <v>72</v>
      </c>
      <c r="L170" s="65">
        <v>216663</v>
      </c>
      <c r="M170" s="80"/>
      <c r="N170" s="81"/>
      <c r="O170" s="81"/>
      <c r="P170" s="63"/>
      <c r="Q170" s="65"/>
    </row>
    <row r="171" spans="1:17" ht="14.5" x14ac:dyDescent="0.35">
      <c r="A171" s="34" t="s">
        <v>37</v>
      </c>
      <c r="B171" s="91">
        <v>2010</v>
      </c>
      <c r="C171" s="80"/>
      <c r="D171" s="81"/>
      <c r="E171" s="81"/>
      <c r="F171" s="63"/>
      <c r="G171" s="63"/>
      <c r="H171" s="145">
        <v>41.3</v>
      </c>
      <c r="I171" s="146">
        <v>31.68</v>
      </c>
      <c r="J171" s="146">
        <v>52.74</v>
      </c>
      <c r="K171" s="63">
        <v>69</v>
      </c>
      <c r="L171" s="65">
        <v>217658</v>
      </c>
      <c r="M171" s="80"/>
      <c r="N171" s="81"/>
      <c r="O171" s="81"/>
      <c r="P171" s="63"/>
      <c r="Q171" s="65"/>
    </row>
    <row r="172" spans="1:17" ht="14.5" x14ac:dyDescent="0.35">
      <c r="A172" s="34" t="s">
        <v>37</v>
      </c>
      <c r="B172" s="91">
        <v>2011</v>
      </c>
      <c r="C172" s="80"/>
      <c r="D172" s="81"/>
      <c r="E172" s="81"/>
      <c r="F172" s="63"/>
      <c r="G172" s="63"/>
      <c r="H172" s="145">
        <v>38.229999999999997</v>
      </c>
      <c r="I172" s="146">
        <v>28.82</v>
      </c>
      <c r="J172" s="146">
        <v>49.51</v>
      </c>
      <c r="K172" s="63">
        <v>60</v>
      </c>
      <c r="L172" s="65">
        <v>219131</v>
      </c>
      <c r="M172" s="80"/>
      <c r="N172" s="81"/>
      <c r="O172" s="81"/>
      <c r="P172" s="63"/>
      <c r="Q172" s="65"/>
    </row>
    <row r="173" spans="1:17" ht="14.5" x14ac:dyDescent="0.35">
      <c r="A173" s="34" t="s">
        <v>37</v>
      </c>
      <c r="B173" s="91">
        <v>2012</v>
      </c>
      <c r="C173" s="80"/>
      <c r="D173" s="81"/>
      <c r="E173" s="81"/>
      <c r="F173" s="63"/>
      <c r="G173" s="63"/>
      <c r="H173" s="145">
        <v>42.38</v>
      </c>
      <c r="I173" s="146">
        <v>32.53</v>
      </c>
      <c r="J173" s="146">
        <v>54.07</v>
      </c>
      <c r="K173" s="63">
        <v>68</v>
      </c>
      <c r="L173" s="65">
        <v>219552</v>
      </c>
      <c r="M173" s="80"/>
      <c r="N173" s="81"/>
      <c r="O173" s="81"/>
      <c r="P173" s="63"/>
      <c r="Q173" s="65"/>
    </row>
    <row r="174" spans="1:17" ht="14.5" x14ac:dyDescent="0.35">
      <c r="A174" s="34" t="s">
        <v>37</v>
      </c>
      <c r="B174" s="91">
        <v>2013</v>
      </c>
      <c r="C174" s="80"/>
      <c r="D174" s="81"/>
      <c r="E174" s="81"/>
      <c r="F174" s="63"/>
      <c r="G174" s="63"/>
      <c r="H174" s="145">
        <v>44.52</v>
      </c>
      <c r="I174" s="146">
        <v>34.770000000000003</v>
      </c>
      <c r="J174" s="146">
        <v>56.01</v>
      </c>
      <c r="K174" s="63">
        <v>79</v>
      </c>
      <c r="L174" s="65">
        <v>220418</v>
      </c>
      <c r="M174" s="80"/>
      <c r="N174" s="81"/>
      <c r="O174" s="81"/>
      <c r="P174" s="63"/>
      <c r="Q174" s="65"/>
    </row>
    <row r="175" spans="1:17" ht="14.5" x14ac:dyDescent="0.35">
      <c r="A175" s="34" t="s">
        <v>37</v>
      </c>
      <c r="B175" s="91">
        <v>2014</v>
      </c>
      <c r="C175" s="80"/>
      <c r="D175" s="81"/>
      <c r="E175" s="81"/>
      <c r="F175" s="63"/>
      <c r="G175" s="63"/>
      <c r="H175" s="145">
        <v>40.31</v>
      </c>
      <c r="I175" s="146">
        <v>30.84</v>
      </c>
      <c r="J175" s="146">
        <v>51.56</v>
      </c>
      <c r="K175" s="63">
        <v>66</v>
      </c>
      <c r="L175" s="65">
        <v>221524</v>
      </c>
      <c r="M175" s="80"/>
      <c r="N175" s="81"/>
      <c r="O175" s="81"/>
      <c r="P175" s="63"/>
      <c r="Q175" s="65"/>
    </row>
    <row r="176" spans="1:17" ht="14.5" x14ac:dyDescent="0.35">
      <c r="A176" s="34" t="s">
        <v>37</v>
      </c>
      <c r="B176" s="91">
        <v>2015</v>
      </c>
      <c r="C176" s="80"/>
      <c r="D176" s="81"/>
      <c r="E176" s="81"/>
      <c r="F176" s="63"/>
      <c r="G176" s="63"/>
      <c r="H176" s="145">
        <v>46.06</v>
      </c>
      <c r="I176" s="146">
        <v>36.08</v>
      </c>
      <c r="J176" s="146">
        <v>57.77</v>
      </c>
      <c r="K176" s="63">
        <v>79</v>
      </c>
      <c r="L176" s="65">
        <v>222455</v>
      </c>
      <c r="M176" s="80"/>
      <c r="N176" s="81"/>
      <c r="O176" s="81"/>
      <c r="P176" s="63"/>
      <c r="Q176" s="65"/>
    </row>
    <row r="177" spans="1:17" ht="14.5" x14ac:dyDescent="0.35">
      <c r="A177" s="34" t="s">
        <v>37</v>
      </c>
      <c r="B177" s="91">
        <v>2016</v>
      </c>
      <c r="C177" s="80"/>
      <c r="D177" s="81"/>
      <c r="E177" s="81"/>
      <c r="F177" s="63"/>
      <c r="G177" s="63"/>
      <c r="H177" s="145">
        <v>37.39</v>
      </c>
      <c r="I177" s="146">
        <v>28.59</v>
      </c>
      <c r="J177" s="146">
        <v>47.89</v>
      </c>
      <c r="K177" s="63">
        <v>67</v>
      </c>
      <c r="L177" s="65">
        <v>222610</v>
      </c>
      <c r="M177" s="80"/>
      <c r="N177" s="81"/>
      <c r="O177" s="81"/>
      <c r="P177" s="63"/>
      <c r="Q177" s="65"/>
    </row>
    <row r="178" spans="1:17" ht="14.5" x14ac:dyDescent="0.35">
      <c r="A178" s="34" t="s">
        <v>37</v>
      </c>
      <c r="B178" s="91">
        <v>2017</v>
      </c>
      <c r="C178" s="80"/>
      <c r="D178" s="81"/>
      <c r="E178" s="81"/>
      <c r="F178" s="63"/>
      <c r="G178" s="63"/>
      <c r="H178" s="145">
        <v>38.74</v>
      </c>
      <c r="I178" s="146">
        <v>29.91</v>
      </c>
      <c r="J178" s="146">
        <v>49.22</v>
      </c>
      <c r="K178" s="63">
        <v>70</v>
      </c>
      <c r="L178" s="65">
        <v>223195</v>
      </c>
      <c r="M178" s="80"/>
      <c r="N178" s="81"/>
      <c r="O178" s="81"/>
      <c r="P178" s="63"/>
      <c r="Q178" s="65"/>
    </row>
    <row r="179" spans="1:17" ht="14.5" x14ac:dyDescent="0.35">
      <c r="A179" s="34" t="s">
        <v>37</v>
      </c>
      <c r="B179" s="91">
        <v>2018</v>
      </c>
      <c r="C179" s="80"/>
      <c r="D179" s="81"/>
      <c r="E179" s="81"/>
      <c r="F179" s="63"/>
      <c r="G179" s="63"/>
      <c r="H179" s="145">
        <v>39.270000000000003</v>
      </c>
      <c r="I179" s="146">
        <v>30.41</v>
      </c>
      <c r="J179" s="146">
        <v>49.78</v>
      </c>
      <c r="K179" s="62">
        <v>73</v>
      </c>
      <c r="L179" s="65">
        <v>223596</v>
      </c>
      <c r="M179" s="80"/>
      <c r="N179" s="81"/>
      <c r="O179" s="81"/>
      <c r="P179" s="62"/>
      <c r="Q179" s="65"/>
    </row>
    <row r="180" spans="1:17" ht="14.5" x14ac:dyDescent="0.35">
      <c r="A180" s="34" t="s">
        <v>37</v>
      </c>
      <c r="B180" s="91">
        <v>2019</v>
      </c>
      <c r="C180" s="80"/>
      <c r="D180" s="81"/>
      <c r="E180" s="81"/>
      <c r="F180" s="63"/>
      <c r="G180" s="63"/>
      <c r="H180" s="145">
        <v>39.700000000000003</v>
      </c>
      <c r="I180" s="146">
        <v>30.86</v>
      </c>
      <c r="J180" s="146">
        <v>50.16</v>
      </c>
      <c r="K180" s="62">
        <v>75</v>
      </c>
      <c r="L180" s="65">
        <v>223496</v>
      </c>
      <c r="M180" s="80"/>
      <c r="N180" s="81"/>
      <c r="O180" s="81"/>
      <c r="P180" s="62"/>
      <c r="Q180" s="65"/>
    </row>
    <row r="181" spans="1:17" ht="14.5" x14ac:dyDescent="0.35">
      <c r="A181" s="34" t="s">
        <v>37</v>
      </c>
      <c r="B181" s="91">
        <v>2020</v>
      </c>
      <c r="C181" s="80"/>
      <c r="D181" s="81"/>
      <c r="E181" s="81"/>
      <c r="F181" s="63"/>
      <c r="G181" s="63"/>
      <c r="H181" s="145">
        <v>43.93</v>
      </c>
      <c r="I181" s="146">
        <v>34.659999999999997</v>
      </c>
      <c r="J181" s="146">
        <v>54.82</v>
      </c>
      <c r="K181" s="62">
        <v>84</v>
      </c>
      <c r="L181" s="65">
        <v>222285</v>
      </c>
      <c r="M181" s="80"/>
      <c r="N181" s="81"/>
      <c r="O181" s="81"/>
      <c r="P181" s="62"/>
      <c r="Q181" s="65"/>
    </row>
    <row r="182" spans="1:17" ht="14.5" x14ac:dyDescent="0.35">
      <c r="A182" s="34" t="s">
        <v>37</v>
      </c>
      <c r="B182" s="91">
        <v>2021</v>
      </c>
      <c r="C182" s="80"/>
      <c r="D182" s="81"/>
      <c r="E182" s="81"/>
      <c r="F182" s="63"/>
      <c r="G182" s="63"/>
      <c r="H182" s="145">
        <v>43.14</v>
      </c>
      <c r="I182" s="146">
        <v>34.159999999999997</v>
      </c>
      <c r="J182" s="146">
        <v>53.7</v>
      </c>
      <c r="K182" s="63">
        <v>87</v>
      </c>
      <c r="L182" s="65">
        <v>216752</v>
      </c>
      <c r="M182" s="80"/>
      <c r="N182" s="81"/>
      <c r="O182" s="81"/>
      <c r="P182" s="63"/>
      <c r="Q182" s="65"/>
    </row>
    <row r="183" spans="1:17" ht="14.5" x14ac:dyDescent="0.35">
      <c r="A183" s="34" t="s">
        <v>37</v>
      </c>
      <c r="B183" s="91">
        <v>2022</v>
      </c>
      <c r="C183" s="80"/>
      <c r="D183" s="81"/>
      <c r="E183" s="81"/>
      <c r="F183" s="63"/>
      <c r="G183" s="63"/>
      <c r="H183" s="145">
        <v>41.36</v>
      </c>
      <c r="I183" s="146">
        <v>32.53</v>
      </c>
      <c r="J183" s="146">
        <v>51.8</v>
      </c>
      <c r="K183" s="63">
        <v>80</v>
      </c>
      <c r="L183" s="65">
        <v>214765</v>
      </c>
      <c r="M183" s="80"/>
      <c r="N183" s="81"/>
      <c r="O183" s="81"/>
      <c r="P183" s="63"/>
      <c r="Q183" s="65"/>
    </row>
    <row r="184" spans="1:17" ht="14.5" x14ac:dyDescent="0.35">
      <c r="A184" s="34" t="s">
        <v>37</v>
      </c>
      <c r="B184" s="91" t="s">
        <v>114</v>
      </c>
      <c r="C184" s="80"/>
      <c r="D184" s="81"/>
      <c r="E184" s="81"/>
      <c r="F184" s="63"/>
      <c r="G184" s="63"/>
      <c r="H184" s="145">
        <v>41.46</v>
      </c>
      <c r="I184" s="146">
        <v>37.33</v>
      </c>
      <c r="J184" s="146">
        <v>45.92</v>
      </c>
      <c r="K184" s="63">
        <v>399</v>
      </c>
      <c r="L184" s="65">
        <v>1100894</v>
      </c>
      <c r="M184" s="80"/>
      <c r="N184" s="81"/>
      <c r="O184" s="81"/>
      <c r="P184" s="63"/>
      <c r="Q184" s="65"/>
    </row>
    <row r="185" spans="1:17" ht="14.5" x14ac:dyDescent="0.35">
      <c r="A185" s="34" t="s">
        <v>36</v>
      </c>
      <c r="B185" s="91">
        <v>1988</v>
      </c>
      <c r="C185" s="80"/>
      <c r="D185" s="81"/>
      <c r="E185" s="81"/>
      <c r="F185" s="63"/>
      <c r="G185" s="63"/>
      <c r="H185" s="145">
        <v>33.229999999999997</v>
      </c>
      <c r="I185" s="146">
        <v>29.96</v>
      </c>
      <c r="J185" s="146">
        <v>36.729999999999997</v>
      </c>
      <c r="K185" s="63">
        <v>407</v>
      </c>
      <c r="L185" s="65">
        <v>1690029</v>
      </c>
      <c r="M185" s="80"/>
      <c r="N185" s="81"/>
      <c r="O185" s="81"/>
      <c r="P185" s="63"/>
      <c r="Q185" s="65"/>
    </row>
    <row r="186" spans="1:17" ht="14.5" x14ac:dyDescent="0.35">
      <c r="A186" s="34" t="s">
        <v>36</v>
      </c>
      <c r="B186" s="91">
        <v>1989</v>
      </c>
      <c r="C186" s="80"/>
      <c r="D186" s="81"/>
      <c r="E186" s="81"/>
      <c r="F186" s="63"/>
      <c r="G186" s="63"/>
      <c r="H186" s="145">
        <v>37.06</v>
      </c>
      <c r="I186" s="146">
        <v>33.65</v>
      </c>
      <c r="J186" s="146">
        <v>40.700000000000003</v>
      </c>
      <c r="K186" s="63">
        <v>465</v>
      </c>
      <c r="L186" s="65">
        <v>1695704</v>
      </c>
      <c r="M186" s="80"/>
      <c r="N186" s="81"/>
      <c r="O186" s="81"/>
      <c r="P186" s="63"/>
      <c r="Q186" s="65"/>
    </row>
    <row r="187" spans="1:17" ht="14.5" x14ac:dyDescent="0.35">
      <c r="A187" s="34" t="s">
        <v>36</v>
      </c>
      <c r="B187" s="91">
        <v>1990</v>
      </c>
      <c r="C187" s="80"/>
      <c r="D187" s="81"/>
      <c r="E187" s="81"/>
      <c r="F187" s="63"/>
      <c r="G187" s="63"/>
      <c r="H187" s="145">
        <v>36.25</v>
      </c>
      <c r="I187" s="146">
        <v>32.869999999999997</v>
      </c>
      <c r="J187" s="146">
        <v>39.85</v>
      </c>
      <c r="K187" s="63">
        <v>458</v>
      </c>
      <c r="L187" s="65">
        <v>1690534</v>
      </c>
      <c r="M187" s="80"/>
      <c r="N187" s="81"/>
      <c r="O187" s="81"/>
      <c r="P187" s="63"/>
      <c r="Q187" s="65"/>
    </row>
    <row r="188" spans="1:17" ht="14.5" x14ac:dyDescent="0.35">
      <c r="A188" s="34" t="s">
        <v>36</v>
      </c>
      <c r="B188" s="91">
        <v>1991</v>
      </c>
      <c r="C188" s="80"/>
      <c r="D188" s="81"/>
      <c r="E188" s="81"/>
      <c r="F188" s="63"/>
      <c r="G188" s="63"/>
      <c r="H188" s="145">
        <v>38.520000000000003</v>
      </c>
      <c r="I188" s="146">
        <v>35.06</v>
      </c>
      <c r="J188" s="146">
        <v>42.22</v>
      </c>
      <c r="K188" s="63">
        <v>487</v>
      </c>
      <c r="L188" s="65">
        <v>1681010</v>
      </c>
      <c r="M188" s="80"/>
      <c r="N188" s="81"/>
      <c r="O188" s="81"/>
      <c r="P188" s="63"/>
      <c r="Q188" s="65"/>
    </row>
    <row r="189" spans="1:17" ht="14.5" x14ac:dyDescent="0.35">
      <c r="A189" s="34" t="s">
        <v>36</v>
      </c>
      <c r="B189" s="91">
        <v>1992</v>
      </c>
      <c r="C189" s="80"/>
      <c r="D189" s="81"/>
      <c r="E189" s="81"/>
      <c r="F189" s="63"/>
      <c r="G189" s="63"/>
      <c r="H189" s="145">
        <v>36.340000000000003</v>
      </c>
      <c r="I189" s="146">
        <v>33.03</v>
      </c>
      <c r="J189" s="146">
        <v>39.869999999999997</v>
      </c>
      <c r="K189" s="63">
        <v>469</v>
      </c>
      <c r="L189" s="65">
        <v>1676064</v>
      </c>
      <c r="M189" s="80"/>
      <c r="N189" s="81"/>
      <c r="O189" s="81"/>
      <c r="P189" s="63"/>
      <c r="Q189" s="65"/>
    </row>
    <row r="190" spans="1:17" ht="14.5" x14ac:dyDescent="0.35">
      <c r="A190" s="34" t="s">
        <v>36</v>
      </c>
      <c r="B190" s="91">
        <v>1993</v>
      </c>
      <c r="C190" s="80"/>
      <c r="D190" s="81"/>
      <c r="E190" s="81"/>
      <c r="F190" s="63"/>
      <c r="G190" s="63"/>
      <c r="H190" s="145">
        <v>40.06</v>
      </c>
      <c r="I190" s="146">
        <v>36.67</v>
      </c>
      <c r="J190" s="146">
        <v>43.67</v>
      </c>
      <c r="K190" s="63">
        <v>538</v>
      </c>
      <c r="L190" s="65">
        <v>1659549</v>
      </c>
      <c r="M190" s="80"/>
      <c r="N190" s="81"/>
      <c r="O190" s="81"/>
      <c r="P190" s="63"/>
      <c r="Q190" s="65"/>
    </row>
    <row r="191" spans="1:17" ht="14.5" x14ac:dyDescent="0.35">
      <c r="A191" s="34" t="s">
        <v>36</v>
      </c>
      <c r="B191" s="91">
        <v>1994</v>
      </c>
      <c r="C191" s="80"/>
      <c r="D191" s="81"/>
      <c r="E191" s="81"/>
      <c r="F191" s="63"/>
      <c r="G191" s="63"/>
      <c r="H191" s="145">
        <v>34.909999999999997</v>
      </c>
      <c r="I191" s="146">
        <v>31.78</v>
      </c>
      <c r="J191" s="146">
        <v>38.26</v>
      </c>
      <c r="K191" s="63">
        <v>475</v>
      </c>
      <c r="L191" s="65">
        <v>1633231</v>
      </c>
      <c r="M191" s="80"/>
      <c r="N191" s="81"/>
      <c r="O191" s="81"/>
      <c r="P191" s="63"/>
      <c r="Q191" s="65"/>
    </row>
    <row r="192" spans="1:17" ht="14.5" x14ac:dyDescent="0.35">
      <c r="A192" s="34" t="s">
        <v>36</v>
      </c>
      <c r="B192" s="91">
        <v>1995</v>
      </c>
      <c r="C192" s="80"/>
      <c r="D192" s="81"/>
      <c r="E192" s="81"/>
      <c r="F192" s="63"/>
      <c r="G192" s="63"/>
      <c r="H192" s="145">
        <v>34.17</v>
      </c>
      <c r="I192" s="146">
        <v>31.1</v>
      </c>
      <c r="J192" s="146">
        <v>37.44</v>
      </c>
      <c r="K192" s="63">
        <v>473</v>
      </c>
      <c r="L192" s="65">
        <v>1619077</v>
      </c>
      <c r="M192" s="80"/>
      <c r="N192" s="81"/>
      <c r="O192" s="81"/>
      <c r="P192" s="63"/>
      <c r="Q192" s="65"/>
    </row>
    <row r="193" spans="1:18" ht="14.5" x14ac:dyDescent="0.35">
      <c r="A193" s="34" t="s">
        <v>36</v>
      </c>
      <c r="B193" s="91">
        <v>1996</v>
      </c>
      <c r="C193" s="80"/>
      <c r="D193" s="81"/>
      <c r="E193" s="81"/>
      <c r="F193" s="63"/>
      <c r="G193" s="63"/>
      <c r="H193" s="145">
        <v>34.6</v>
      </c>
      <c r="I193" s="146">
        <v>31.49</v>
      </c>
      <c r="J193" s="146">
        <v>37.909999999999997</v>
      </c>
      <c r="K193" s="63">
        <v>471</v>
      </c>
      <c r="L193" s="65">
        <v>1613982</v>
      </c>
      <c r="M193" s="80"/>
      <c r="N193" s="81"/>
      <c r="O193" s="81"/>
      <c r="P193" s="63"/>
      <c r="Q193" s="65"/>
    </row>
    <row r="194" spans="1:18" ht="14.5" x14ac:dyDescent="0.35">
      <c r="A194" s="34" t="s">
        <v>36</v>
      </c>
      <c r="B194" s="91">
        <v>1997</v>
      </c>
      <c r="C194" s="80"/>
      <c r="D194" s="81"/>
      <c r="E194" s="81"/>
      <c r="F194" s="63"/>
      <c r="G194" s="63"/>
      <c r="H194" s="145">
        <v>30.37</v>
      </c>
      <c r="I194" s="146">
        <v>27.54</v>
      </c>
      <c r="J194" s="146">
        <v>33.4</v>
      </c>
      <c r="K194" s="63">
        <v>434</v>
      </c>
      <c r="L194" s="65">
        <v>1618906</v>
      </c>
      <c r="M194" s="80"/>
      <c r="N194" s="81"/>
      <c r="O194" s="81"/>
      <c r="P194" s="63"/>
      <c r="Q194" s="65"/>
    </row>
    <row r="195" spans="1:18" ht="14.5" x14ac:dyDescent="0.35">
      <c r="A195" s="34" t="s">
        <v>36</v>
      </c>
      <c r="B195" s="91">
        <v>1998</v>
      </c>
      <c r="C195" s="80"/>
      <c r="D195" s="81"/>
      <c r="E195" s="81"/>
      <c r="F195" s="63"/>
      <c r="G195" s="63"/>
      <c r="H195" s="145">
        <v>30.34</v>
      </c>
      <c r="I195" s="146">
        <v>27.53</v>
      </c>
      <c r="J195" s="146">
        <v>33.35</v>
      </c>
      <c r="K195" s="63">
        <v>436</v>
      </c>
      <c r="L195" s="65">
        <v>1623894</v>
      </c>
      <c r="M195" s="80"/>
      <c r="N195" s="81"/>
      <c r="O195" s="81"/>
      <c r="P195" s="63"/>
      <c r="Q195" s="65"/>
    </row>
    <row r="196" spans="1:18" ht="14.5" x14ac:dyDescent="0.35">
      <c r="A196" s="34" t="s">
        <v>36</v>
      </c>
      <c r="B196" s="91">
        <v>1999</v>
      </c>
      <c r="C196" s="80"/>
      <c r="D196" s="81"/>
      <c r="E196" s="81"/>
      <c r="F196" s="63"/>
      <c r="G196" s="63"/>
      <c r="H196" s="145">
        <v>29.02</v>
      </c>
      <c r="I196" s="146">
        <v>26.29</v>
      </c>
      <c r="J196" s="146">
        <v>31.96</v>
      </c>
      <c r="K196" s="63">
        <v>420</v>
      </c>
      <c r="L196" s="65">
        <v>1618445</v>
      </c>
      <c r="M196" s="80"/>
      <c r="N196" s="81"/>
      <c r="O196" s="81"/>
      <c r="P196" s="63"/>
      <c r="Q196" s="65"/>
    </row>
    <row r="197" spans="1:18" ht="14.5" x14ac:dyDescent="0.35">
      <c r="A197" s="34" t="s">
        <v>36</v>
      </c>
      <c r="B197" s="91">
        <v>2000</v>
      </c>
      <c r="C197" s="80"/>
      <c r="D197" s="81"/>
      <c r="E197" s="81"/>
      <c r="F197" s="63"/>
      <c r="G197" s="63"/>
      <c r="H197" s="145">
        <v>26</v>
      </c>
      <c r="I197" s="146">
        <v>23.45</v>
      </c>
      <c r="J197" s="146">
        <v>28.76</v>
      </c>
      <c r="K197" s="63">
        <v>383</v>
      </c>
      <c r="L197" s="65">
        <v>1611009</v>
      </c>
      <c r="M197" s="80"/>
      <c r="N197" s="81"/>
      <c r="O197" s="81"/>
      <c r="P197" s="63"/>
      <c r="Q197" s="65"/>
    </row>
    <row r="198" spans="1:18" ht="14.5" x14ac:dyDescent="0.35">
      <c r="A198" s="34" t="s">
        <v>36</v>
      </c>
      <c r="B198" s="91">
        <v>2001</v>
      </c>
      <c r="C198" s="80"/>
      <c r="D198" s="81"/>
      <c r="E198" s="81"/>
      <c r="F198" s="63"/>
      <c r="G198" s="63"/>
      <c r="H198" s="145">
        <v>26.88</v>
      </c>
      <c r="I198" s="146">
        <v>24.31</v>
      </c>
      <c r="J198" s="146">
        <v>29.64</v>
      </c>
      <c r="K198" s="63">
        <v>405</v>
      </c>
      <c r="L198" s="65">
        <v>1596551</v>
      </c>
      <c r="M198" s="80"/>
      <c r="N198" s="81"/>
      <c r="O198" s="81"/>
      <c r="P198" s="63"/>
      <c r="Q198" s="65"/>
    </row>
    <row r="199" spans="1:18" ht="14.5" x14ac:dyDescent="0.35">
      <c r="A199" s="34" t="s">
        <v>36</v>
      </c>
      <c r="B199" s="91">
        <v>2002</v>
      </c>
      <c r="C199" s="80"/>
      <c r="D199" s="81"/>
      <c r="E199" s="81"/>
      <c r="F199" s="63"/>
      <c r="G199" s="63"/>
      <c r="H199" s="145">
        <v>25.54</v>
      </c>
      <c r="I199" s="146">
        <v>23.04</v>
      </c>
      <c r="J199" s="146">
        <v>28.23</v>
      </c>
      <c r="K199" s="63">
        <v>387</v>
      </c>
      <c r="L199" s="65">
        <v>1560938</v>
      </c>
      <c r="M199" s="80"/>
      <c r="N199" s="81"/>
      <c r="O199" s="81"/>
      <c r="P199" s="63"/>
      <c r="Q199" s="65"/>
    </row>
    <row r="200" spans="1:18" ht="14.5" x14ac:dyDescent="0.35">
      <c r="A200" s="34" t="s">
        <v>36</v>
      </c>
      <c r="B200" s="91">
        <v>2003</v>
      </c>
      <c r="C200" s="80"/>
      <c r="D200" s="81"/>
      <c r="E200" s="81"/>
      <c r="F200" s="63"/>
      <c r="G200" s="63"/>
      <c r="H200" s="145">
        <v>25.11</v>
      </c>
      <c r="I200" s="146">
        <v>22.67</v>
      </c>
      <c r="J200" s="146">
        <v>27.75</v>
      </c>
      <c r="K200" s="63">
        <v>390</v>
      </c>
      <c r="L200" s="65">
        <v>1529748</v>
      </c>
      <c r="M200" s="80"/>
      <c r="N200" s="81"/>
      <c r="O200" s="81"/>
      <c r="P200" s="63"/>
      <c r="Q200" s="65"/>
    </row>
    <row r="201" spans="1:18" ht="14.5" x14ac:dyDescent="0.35">
      <c r="A201" s="34" t="s">
        <v>36</v>
      </c>
      <c r="B201" s="91">
        <v>2004</v>
      </c>
      <c r="C201" s="80"/>
      <c r="D201" s="81"/>
      <c r="E201" s="81"/>
      <c r="F201" s="63"/>
      <c r="G201" s="63"/>
      <c r="H201" s="145">
        <v>23.28</v>
      </c>
      <c r="I201" s="146">
        <v>20.94</v>
      </c>
      <c r="J201" s="146">
        <v>25.83</v>
      </c>
      <c r="K201" s="63">
        <v>363</v>
      </c>
      <c r="L201" s="65">
        <v>1503039</v>
      </c>
      <c r="M201" s="80"/>
      <c r="N201" s="81"/>
      <c r="O201" s="81"/>
      <c r="P201" s="63"/>
      <c r="Q201" s="65"/>
    </row>
    <row r="202" spans="1:18" ht="14.5" x14ac:dyDescent="0.35">
      <c r="A202" s="34" t="s">
        <v>36</v>
      </c>
      <c r="B202" s="91">
        <v>2005</v>
      </c>
      <c r="C202" s="80"/>
      <c r="D202" s="81"/>
      <c r="E202" s="81"/>
      <c r="F202" s="63"/>
      <c r="G202" s="63"/>
      <c r="H202" s="145">
        <v>23.24</v>
      </c>
      <c r="I202" s="146">
        <v>20.92</v>
      </c>
      <c r="J202" s="146">
        <v>25.76</v>
      </c>
      <c r="K202" s="63">
        <v>369</v>
      </c>
      <c r="L202" s="65">
        <v>1483479</v>
      </c>
      <c r="M202" s="80"/>
      <c r="N202" s="81"/>
      <c r="O202" s="81"/>
      <c r="P202" s="63"/>
      <c r="Q202" s="65"/>
    </row>
    <row r="203" spans="1:18" ht="14.5" x14ac:dyDescent="0.35">
      <c r="A203" s="34" t="s">
        <v>36</v>
      </c>
      <c r="B203" s="91">
        <v>2006</v>
      </c>
      <c r="C203" s="80"/>
      <c r="D203" s="81"/>
      <c r="E203" s="81"/>
      <c r="F203" s="63"/>
      <c r="G203" s="63"/>
      <c r="H203" s="145">
        <v>21.21</v>
      </c>
      <c r="I203" s="146">
        <v>19.010000000000002</v>
      </c>
      <c r="J203" s="146">
        <v>23.61</v>
      </c>
      <c r="K203" s="63">
        <v>342</v>
      </c>
      <c r="L203" s="65">
        <v>1466017</v>
      </c>
      <c r="M203" s="80"/>
      <c r="N203" s="81"/>
      <c r="O203" s="81"/>
      <c r="P203" s="63"/>
      <c r="Q203" s="65"/>
    </row>
    <row r="204" spans="1:18" ht="14.5" x14ac:dyDescent="0.35">
      <c r="A204" s="34" t="s">
        <v>36</v>
      </c>
      <c r="B204" s="91">
        <v>2007</v>
      </c>
      <c r="C204" s="80"/>
      <c r="D204" s="81"/>
      <c r="E204" s="81"/>
      <c r="F204" s="63"/>
      <c r="G204" s="63"/>
      <c r="H204" s="145">
        <v>21.22</v>
      </c>
      <c r="I204" s="146">
        <v>19.03</v>
      </c>
      <c r="J204" s="146">
        <v>23.61</v>
      </c>
      <c r="K204" s="63">
        <v>347</v>
      </c>
      <c r="L204" s="63">
        <v>1457991</v>
      </c>
      <c r="M204" s="80"/>
      <c r="N204" s="81"/>
      <c r="O204" s="81"/>
      <c r="P204" s="63"/>
      <c r="Q204" s="65"/>
    </row>
    <row r="205" spans="1:18" ht="14.5" x14ac:dyDescent="0.35">
      <c r="A205" s="34" t="s">
        <v>36</v>
      </c>
      <c r="B205" s="91">
        <v>2008</v>
      </c>
      <c r="C205" s="80"/>
      <c r="D205" s="81"/>
      <c r="E205" s="81"/>
      <c r="F205" s="63"/>
      <c r="G205" s="63"/>
      <c r="H205" s="145">
        <v>20.27</v>
      </c>
      <c r="I205" s="146">
        <v>18.14</v>
      </c>
      <c r="J205" s="146">
        <v>22.6</v>
      </c>
      <c r="K205" s="63">
        <v>336</v>
      </c>
      <c r="L205" s="63">
        <v>1455730</v>
      </c>
      <c r="M205" s="80"/>
      <c r="N205" s="81"/>
      <c r="O205" s="81"/>
      <c r="P205" s="63"/>
      <c r="Q205" s="65"/>
    </row>
    <row r="206" spans="1:18" ht="14.5" x14ac:dyDescent="0.35">
      <c r="A206" s="34" t="s">
        <v>36</v>
      </c>
      <c r="B206" s="91">
        <v>2009</v>
      </c>
      <c r="C206" s="80"/>
      <c r="D206" s="81"/>
      <c r="E206" s="81"/>
      <c r="F206" s="63"/>
      <c r="G206" s="63"/>
      <c r="H206" s="145">
        <v>21.77</v>
      </c>
      <c r="I206" s="146">
        <v>19.59</v>
      </c>
      <c r="J206" s="146">
        <v>24.14</v>
      </c>
      <c r="K206" s="63">
        <v>371</v>
      </c>
      <c r="L206" s="63">
        <v>1454509</v>
      </c>
      <c r="M206" s="80"/>
      <c r="N206" s="81"/>
      <c r="O206" s="81"/>
      <c r="P206" s="63"/>
      <c r="Q206" s="63"/>
      <c r="R206" s="70"/>
    </row>
    <row r="207" spans="1:18" ht="14.5" x14ac:dyDescent="0.35">
      <c r="A207" s="34" t="s">
        <v>36</v>
      </c>
      <c r="B207" s="91">
        <v>2010</v>
      </c>
      <c r="C207" s="80"/>
      <c r="D207" s="81"/>
      <c r="E207" s="81"/>
      <c r="F207" s="63"/>
      <c r="G207" s="63"/>
      <c r="H207" s="145">
        <v>22.22</v>
      </c>
      <c r="I207" s="146">
        <v>20.05</v>
      </c>
      <c r="J207" s="146">
        <v>24.58</v>
      </c>
      <c r="K207" s="63">
        <v>391</v>
      </c>
      <c r="L207" s="63">
        <v>1450975</v>
      </c>
      <c r="M207" s="80"/>
      <c r="N207" s="81"/>
      <c r="O207" s="81"/>
      <c r="P207" s="63"/>
      <c r="Q207" s="63"/>
      <c r="R207" s="70"/>
    </row>
    <row r="208" spans="1:18" ht="14.5" x14ac:dyDescent="0.35">
      <c r="A208" s="34" t="s">
        <v>36</v>
      </c>
      <c r="B208" s="91">
        <v>2011</v>
      </c>
      <c r="C208" s="80"/>
      <c r="D208" s="81"/>
      <c r="E208" s="81"/>
      <c r="F208" s="63"/>
      <c r="G208" s="63"/>
      <c r="H208" s="145">
        <v>20.72</v>
      </c>
      <c r="I208" s="146">
        <v>18.62</v>
      </c>
      <c r="J208" s="146">
        <v>23.01</v>
      </c>
      <c r="K208" s="63">
        <v>366</v>
      </c>
      <c r="L208" s="63">
        <v>1457394</v>
      </c>
      <c r="M208" s="80"/>
      <c r="N208" s="81"/>
      <c r="O208" s="81"/>
      <c r="P208" s="63"/>
      <c r="Q208" s="63"/>
      <c r="R208" s="70"/>
    </row>
    <row r="209" spans="1:18" ht="14.5" x14ac:dyDescent="0.35">
      <c r="A209" s="34" t="s">
        <v>36</v>
      </c>
      <c r="B209" s="91">
        <v>2012</v>
      </c>
      <c r="C209" s="80"/>
      <c r="D209" s="81"/>
      <c r="E209" s="81"/>
      <c r="F209" s="63"/>
      <c r="G209" s="63"/>
      <c r="H209" s="145">
        <v>20.239999999999998</v>
      </c>
      <c r="I209" s="146">
        <v>18.18</v>
      </c>
      <c r="J209" s="146">
        <v>22.49</v>
      </c>
      <c r="K209" s="63">
        <v>360</v>
      </c>
      <c r="L209" s="63">
        <v>1467874</v>
      </c>
      <c r="M209" s="80"/>
      <c r="N209" s="81"/>
      <c r="O209" s="81"/>
      <c r="P209" s="63"/>
      <c r="Q209" s="63"/>
      <c r="R209" s="70"/>
    </row>
    <row r="210" spans="1:18" ht="14.5" x14ac:dyDescent="0.35">
      <c r="A210" s="34" t="s">
        <v>36</v>
      </c>
      <c r="B210" s="91">
        <v>2013</v>
      </c>
      <c r="C210" s="80"/>
      <c r="D210" s="81"/>
      <c r="E210" s="81"/>
      <c r="F210" s="63"/>
      <c r="G210" s="63"/>
      <c r="H210" s="145">
        <v>17.239999999999998</v>
      </c>
      <c r="I210" s="146">
        <v>15.36</v>
      </c>
      <c r="J210" s="146">
        <v>19.309999999999999</v>
      </c>
      <c r="K210" s="63">
        <v>311</v>
      </c>
      <c r="L210" s="63">
        <v>1477688</v>
      </c>
      <c r="M210" s="80"/>
      <c r="N210" s="81"/>
      <c r="O210" s="81"/>
      <c r="P210" s="63"/>
      <c r="Q210" s="63"/>
      <c r="R210" s="70"/>
    </row>
    <row r="211" spans="1:18" ht="14.5" x14ac:dyDescent="0.35">
      <c r="A211" s="34" t="s">
        <v>36</v>
      </c>
      <c r="B211" s="91">
        <v>2014</v>
      </c>
      <c r="C211" s="80"/>
      <c r="D211" s="81"/>
      <c r="E211" s="81"/>
      <c r="F211" s="63"/>
      <c r="G211" s="63"/>
      <c r="H211" s="145">
        <v>17.7</v>
      </c>
      <c r="I211" s="146">
        <v>15.81</v>
      </c>
      <c r="J211" s="146">
        <v>19.77</v>
      </c>
      <c r="K211" s="63">
        <v>327</v>
      </c>
      <c r="L211" s="63">
        <v>1486413</v>
      </c>
      <c r="M211" s="80"/>
      <c r="N211" s="81"/>
      <c r="O211" s="81"/>
      <c r="P211" s="63"/>
      <c r="Q211" s="63"/>
      <c r="R211" s="70"/>
    </row>
    <row r="212" spans="1:18" ht="14.5" x14ac:dyDescent="0.35">
      <c r="A212" s="34" t="s">
        <v>36</v>
      </c>
      <c r="B212" s="91">
        <v>2015</v>
      </c>
      <c r="C212" s="80"/>
      <c r="D212" s="81"/>
      <c r="E212" s="81"/>
      <c r="F212" s="63"/>
      <c r="G212" s="63"/>
      <c r="H212" s="145">
        <v>18.52</v>
      </c>
      <c r="I212" s="146">
        <v>16.600000000000001</v>
      </c>
      <c r="J212" s="146">
        <v>20.62</v>
      </c>
      <c r="K212" s="63">
        <v>350</v>
      </c>
      <c r="L212" s="63">
        <v>1493064</v>
      </c>
      <c r="M212" s="80"/>
      <c r="N212" s="81"/>
      <c r="O212" s="81"/>
      <c r="P212" s="63"/>
      <c r="Q212" s="63"/>
      <c r="R212" s="70"/>
    </row>
    <row r="213" spans="1:18" ht="14.5" x14ac:dyDescent="0.35">
      <c r="A213" s="34" t="s">
        <v>36</v>
      </c>
      <c r="B213" s="91">
        <v>2016</v>
      </c>
      <c r="C213" s="80"/>
      <c r="D213" s="81"/>
      <c r="E213" s="81"/>
      <c r="F213" s="63"/>
      <c r="G213" s="63"/>
      <c r="H213" s="145">
        <v>20.63</v>
      </c>
      <c r="I213" s="146">
        <v>18.59</v>
      </c>
      <c r="J213" s="146">
        <v>22.84</v>
      </c>
      <c r="K213" s="63">
        <v>385</v>
      </c>
      <c r="L213" s="63">
        <v>1490214</v>
      </c>
      <c r="M213" s="80"/>
      <c r="N213" s="81"/>
      <c r="O213" s="81"/>
      <c r="P213" s="63"/>
      <c r="Q213" s="63"/>
      <c r="R213" s="70"/>
    </row>
    <row r="214" spans="1:18" ht="14.5" x14ac:dyDescent="0.35">
      <c r="A214" s="34" t="s">
        <v>36</v>
      </c>
      <c r="B214" s="91">
        <v>2017</v>
      </c>
      <c r="C214" s="80"/>
      <c r="D214" s="81"/>
      <c r="E214" s="81"/>
      <c r="F214" s="63"/>
      <c r="G214" s="63"/>
      <c r="H214" s="145">
        <v>18.77</v>
      </c>
      <c r="I214" s="146">
        <v>16.86</v>
      </c>
      <c r="J214" s="146">
        <v>20.86</v>
      </c>
      <c r="K214" s="63">
        <v>361</v>
      </c>
      <c r="L214" s="63">
        <v>1480310</v>
      </c>
      <c r="M214" s="80"/>
      <c r="N214" s="81"/>
      <c r="O214" s="81"/>
      <c r="P214" s="63"/>
      <c r="Q214" s="63"/>
      <c r="R214" s="70"/>
    </row>
    <row r="215" spans="1:18" ht="14.5" x14ac:dyDescent="0.35">
      <c r="A215" s="34" t="s">
        <v>36</v>
      </c>
      <c r="B215" s="91">
        <v>2018</v>
      </c>
      <c r="C215" s="80"/>
      <c r="D215" s="81"/>
      <c r="E215" s="81"/>
      <c r="F215" s="63"/>
      <c r="G215" s="63"/>
      <c r="H215" s="145">
        <v>20.46</v>
      </c>
      <c r="I215" s="146">
        <v>18.47</v>
      </c>
      <c r="J215" s="146">
        <v>22.63</v>
      </c>
      <c r="K215" s="63">
        <v>394</v>
      </c>
      <c r="L215" s="63">
        <v>1467672</v>
      </c>
      <c r="M215" s="80"/>
      <c r="N215" s="81"/>
      <c r="O215" s="81"/>
      <c r="P215" s="63"/>
      <c r="Q215" s="63"/>
      <c r="R215" s="70"/>
    </row>
    <row r="216" spans="1:18" ht="14.5" x14ac:dyDescent="0.35">
      <c r="A216" s="34" t="s">
        <v>36</v>
      </c>
      <c r="B216" s="91">
        <v>2019</v>
      </c>
      <c r="C216" s="80"/>
      <c r="D216" s="81"/>
      <c r="E216" s="81"/>
      <c r="F216" s="63"/>
      <c r="G216" s="63"/>
      <c r="H216" s="145">
        <v>18.399999999999999</v>
      </c>
      <c r="I216" s="146">
        <v>16.52</v>
      </c>
      <c r="J216" s="146">
        <v>20.47</v>
      </c>
      <c r="K216" s="63">
        <v>355</v>
      </c>
      <c r="L216" s="63">
        <v>1449288</v>
      </c>
      <c r="M216" s="80"/>
      <c r="N216" s="81"/>
      <c r="O216" s="81"/>
      <c r="P216" s="63"/>
      <c r="Q216" s="63"/>
      <c r="R216" s="70"/>
    </row>
    <row r="217" spans="1:18" ht="14.5" x14ac:dyDescent="0.35">
      <c r="A217" s="34" t="s">
        <v>36</v>
      </c>
      <c r="B217" s="91">
        <v>2020</v>
      </c>
      <c r="C217" s="80"/>
      <c r="D217" s="81"/>
      <c r="E217" s="81"/>
      <c r="F217" s="63"/>
      <c r="G217" s="63"/>
      <c r="H217" s="145">
        <v>19.12</v>
      </c>
      <c r="I217" s="146">
        <v>17.2</v>
      </c>
      <c r="J217" s="146">
        <v>21.21</v>
      </c>
      <c r="K217" s="63">
        <v>372</v>
      </c>
      <c r="L217" s="63">
        <v>1422902</v>
      </c>
      <c r="M217" s="80"/>
      <c r="N217" s="81"/>
      <c r="O217" s="81"/>
      <c r="P217" s="63"/>
      <c r="Q217" s="63"/>
      <c r="R217" s="70"/>
    </row>
    <row r="218" spans="1:18" ht="14.5" x14ac:dyDescent="0.35">
      <c r="A218" s="34" t="s">
        <v>36</v>
      </c>
      <c r="B218" s="91">
        <v>2021</v>
      </c>
      <c r="C218" s="80"/>
      <c r="D218" s="81"/>
      <c r="E218" s="81"/>
      <c r="F218" s="63"/>
      <c r="G218" s="63"/>
      <c r="H218" s="145">
        <v>18.260000000000002</v>
      </c>
      <c r="I218" s="146">
        <v>16.399999999999999</v>
      </c>
      <c r="J218" s="146">
        <v>20.3</v>
      </c>
      <c r="K218" s="63">
        <v>358</v>
      </c>
      <c r="L218" s="65">
        <v>1360132</v>
      </c>
      <c r="M218" s="80"/>
      <c r="N218" s="81"/>
      <c r="O218" s="81"/>
      <c r="P218" s="63"/>
      <c r="Q218" s="65"/>
    </row>
    <row r="219" spans="1:18" ht="14.5" x14ac:dyDescent="0.35">
      <c r="A219" s="34" t="s">
        <v>36</v>
      </c>
      <c r="B219" s="91">
        <v>2022</v>
      </c>
      <c r="C219" s="80"/>
      <c r="D219" s="81"/>
      <c r="E219" s="81"/>
      <c r="F219" s="63"/>
      <c r="G219" s="63"/>
      <c r="H219" s="145">
        <v>19.350000000000001</v>
      </c>
      <c r="I219" s="146">
        <v>17.440000000000001</v>
      </c>
      <c r="J219" s="146">
        <v>21.43</v>
      </c>
      <c r="K219" s="63">
        <v>383</v>
      </c>
      <c r="L219" s="65">
        <v>1330150</v>
      </c>
      <c r="M219" s="80"/>
      <c r="N219" s="81"/>
      <c r="O219" s="81"/>
      <c r="P219" s="63"/>
      <c r="Q219" s="65"/>
    </row>
    <row r="220" spans="1:18" ht="14.5" x14ac:dyDescent="0.35">
      <c r="A220" s="34" t="s">
        <v>36</v>
      </c>
      <c r="B220" s="91" t="s">
        <v>114</v>
      </c>
      <c r="C220" s="80"/>
      <c r="D220" s="81"/>
      <c r="E220" s="81"/>
      <c r="F220" s="63"/>
      <c r="G220" s="63"/>
      <c r="H220" s="145">
        <v>19.11</v>
      </c>
      <c r="I220" s="146">
        <v>18.239999999999998</v>
      </c>
      <c r="J220" s="146">
        <v>20.010000000000002</v>
      </c>
      <c r="K220" s="63">
        <v>1862</v>
      </c>
      <c r="L220" s="65">
        <v>7030144</v>
      </c>
      <c r="M220" s="80"/>
      <c r="N220" s="81"/>
      <c r="O220" s="81"/>
      <c r="P220" s="63"/>
      <c r="Q220" s="65"/>
    </row>
    <row r="221" spans="1:18" ht="14.5" x14ac:dyDescent="0.35">
      <c r="A221" s="6"/>
      <c r="B221" s="92"/>
      <c r="C221" s="81"/>
      <c r="D221" s="81"/>
      <c r="E221" s="81"/>
      <c r="F221" s="63"/>
      <c r="G221" s="63"/>
      <c r="H221" s="146"/>
      <c r="I221" s="146"/>
      <c r="J221" s="146"/>
      <c r="K221" s="63"/>
      <c r="L221" s="63"/>
      <c r="M221" s="81"/>
      <c r="N221" s="81"/>
      <c r="O221" s="81"/>
      <c r="P221" s="63"/>
      <c r="Q221" s="63"/>
    </row>
    <row r="222" spans="1:18" ht="14.5" x14ac:dyDescent="0.35">
      <c r="A222" s="87" t="s">
        <v>217</v>
      </c>
      <c r="B222" s="92"/>
      <c r="C222" s="81"/>
      <c r="D222" s="81"/>
      <c r="E222" s="81"/>
      <c r="F222" s="63"/>
      <c r="G222" s="63"/>
      <c r="H222" s="146"/>
      <c r="I222" s="146"/>
      <c r="J222" s="146"/>
      <c r="K222" s="63"/>
      <c r="L222" s="63"/>
      <c r="M222" s="81"/>
      <c r="N222" s="81"/>
      <c r="O222" s="81"/>
      <c r="P222" s="63"/>
      <c r="Q222" s="63"/>
    </row>
    <row r="223" spans="1:18" x14ac:dyDescent="0.3">
      <c r="A223" s="14"/>
      <c r="C223" s="82"/>
      <c r="D223" s="82"/>
      <c r="E223" s="82"/>
      <c r="F223" s="9"/>
      <c r="G223" s="9"/>
      <c r="H223" s="147"/>
      <c r="I223" s="147"/>
      <c r="J223" s="147"/>
      <c r="K223" s="9"/>
      <c r="L223" s="9"/>
      <c r="M223" s="82"/>
      <c r="N223" s="82"/>
      <c r="O223" s="82"/>
      <c r="P223" s="9"/>
      <c r="Q223" s="9"/>
    </row>
    <row r="224" spans="1:18" x14ac:dyDescent="0.3">
      <c r="B224" s="93"/>
      <c r="C224" s="83" t="s">
        <v>40</v>
      </c>
      <c r="D224" s="84"/>
      <c r="E224" s="84"/>
      <c r="F224" s="13"/>
      <c r="G224" s="13"/>
      <c r="H224" s="148" t="s">
        <v>41</v>
      </c>
      <c r="I224" s="148"/>
      <c r="J224" s="148"/>
      <c r="K224" s="12"/>
      <c r="L224" s="12"/>
      <c r="M224" s="86" t="s">
        <v>42</v>
      </c>
      <c r="N224" s="86"/>
      <c r="O224" s="86"/>
      <c r="P224" s="12"/>
      <c r="Q224" s="12"/>
    </row>
    <row r="225" spans="1:17" x14ac:dyDescent="0.3">
      <c r="A225" s="10" t="s">
        <v>39</v>
      </c>
      <c r="B225" s="94" t="s">
        <v>38</v>
      </c>
      <c r="C225" s="85" t="s">
        <v>3</v>
      </c>
      <c r="D225" s="85" t="s">
        <v>4</v>
      </c>
      <c r="E225" s="85" t="s">
        <v>5</v>
      </c>
      <c r="F225" s="11" t="s">
        <v>6</v>
      </c>
      <c r="G225" s="11" t="s">
        <v>7</v>
      </c>
      <c r="H225" s="149" t="s">
        <v>3</v>
      </c>
      <c r="I225" s="149" t="s">
        <v>4</v>
      </c>
      <c r="J225" s="149" t="s">
        <v>5</v>
      </c>
      <c r="K225" s="11" t="s">
        <v>6</v>
      </c>
      <c r="L225" s="11" t="s">
        <v>7</v>
      </c>
      <c r="M225" s="85" t="s">
        <v>3</v>
      </c>
      <c r="N225" s="85" t="s">
        <v>4</v>
      </c>
      <c r="O225" s="85" t="s">
        <v>5</v>
      </c>
      <c r="P225" s="11" t="s">
        <v>6</v>
      </c>
      <c r="Q225" s="11" t="s">
        <v>7</v>
      </c>
    </row>
    <row r="226" spans="1:17" x14ac:dyDescent="0.3">
      <c r="A226" s="3" t="str">
        <f t="shared" ref="A226:Q226" si="0">A40</f>
        <v>All races/ethnicities</v>
      </c>
      <c r="B226" s="95" t="str">
        <f t="shared" si="0"/>
        <v>2018-2022</v>
      </c>
      <c r="C226" s="134">
        <f t="shared" si="0"/>
        <v>0</v>
      </c>
      <c r="D226" s="134">
        <f t="shared" si="0"/>
        <v>0</v>
      </c>
      <c r="E226" s="134">
        <f t="shared" si="0"/>
        <v>0</v>
      </c>
      <c r="F226" s="135">
        <f t="shared" si="0"/>
        <v>0</v>
      </c>
      <c r="G226" s="135">
        <f t="shared" si="0"/>
        <v>0</v>
      </c>
      <c r="H226" s="150">
        <f t="shared" si="0"/>
        <v>17.52</v>
      </c>
      <c r="I226" s="150">
        <f t="shared" si="0"/>
        <v>16.91</v>
      </c>
      <c r="J226" s="150">
        <f t="shared" si="0"/>
        <v>18.14</v>
      </c>
      <c r="K226" s="135">
        <f t="shared" si="0"/>
        <v>3196</v>
      </c>
      <c r="L226" s="152">
        <f t="shared" si="0"/>
        <v>18522507</v>
      </c>
      <c r="M226" s="134">
        <f t="shared" si="0"/>
        <v>0</v>
      </c>
      <c r="N226" s="134">
        <f t="shared" si="0"/>
        <v>0</v>
      </c>
      <c r="O226" s="134">
        <f t="shared" si="0"/>
        <v>0</v>
      </c>
      <c r="P226" s="135">
        <f t="shared" si="0"/>
        <v>0</v>
      </c>
      <c r="Q226" s="135">
        <f t="shared" si="0"/>
        <v>0</v>
      </c>
    </row>
    <row r="227" spans="1:17" x14ac:dyDescent="0.3">
      <c r="A227" s="3" t="str">
        <f>A76</f>
        <v>American Indian/Alaska Native</v>
      </c>
      <c r="B227" s="96" t="str">
        <f t="shared" ref="B227:Q227" si="1">B76</f>
        <v>2018-2022</v>
      </c>
      <c r="C227" s="3">
        <f t="shared" si="1"/>
        <v>0</v>
      </c>
      <c r="D227" s="3">
        <f t="shared" si="1"/>
        <v>0</v>
      </c>
      <c r="E227" s="3">
        <f t="shared" si="1"/>
        <v>0</v>
      </c>
      <c r="F227" s="3">
        <f t="shared" si="1"/>
        <v>0</v>
      </c>
      <c r="G227" s="3">
        <f t="shared" si="1"/>
        <v>0</v>
      </c>
      <c r="H227" s="151">
        <f t="shared" si="1"/>
        <v>55.36</v>
      </c>
      <c r="I227" s="151">
        <f t="shared" si="1"/>
        <v>36.81</v>
      </c>
      <c r="J227" s="151">
        <f t="shared" si="1"/>
        <v>79.760000000000005</v>
      </c>
      <c r="K227" s="3">
        <f t="shared" si="1"/>
        <v>30</v>
      </c>
      <c r="L227" s="153">
        <f t="shared" si="1"/>
        <v>58183</v>
      </c>
      <c r="M227" s="3">
        <f t="shared" si="1"/>
        <v>0</v>
      </c>
      <c r="N227" s="3">
        <f t="shared" si="1"/>
        <v>0</v>
      </c>
      <c r="O227" s="3">
        <f t="shared" si="1"/>
        <v>0</v>
      </c>
      <c r="P227" s="3">
        <f t="shared" si="1"/>
        <v>0</v>
      </c>
      <c r="Q227" s="3">
        <f t="shared" si="1"/>
        <v>0</v>
      </c>
    </row>
    <row r="228" spans="1:17" x14ac:dyDescent="0.3">
      <c r="A228" s="3" t="str">
        <f>A112</f>
        <v>Asian American/Native Hawaiian/Pacific Islander</v>
      </c>
      <c r="B228" s="96" t="str">
        <f t="shared" ref="B228:Q228" si="2">B112</f>
        <v>2018-2022</v>
      </c>
      <c r="C228" s="3">
        <f t="shared" si="2"/>
        <v>0</v>
      </c>
      <c r="D228" s="3">
        <f t="shared" si="2"/>
        <v>0</v>
      </c>
      <c r="E228" s="3">
        <f t="shared" si="2"/>
        <v>0</v>
      </c>
      <c r="F228" s="3">
        <f t="shared" si="2"/>
        <v>0</v>
      </c>
      <c r="G228" s="3">
        <f t="shared" si="2"/>
        <v>0</v>
      </c>
      <c r="H228" s="151">
        <f t="shared" si="2"/>
        <v>9.36</v>
      </c>
      <c r="I228" s="151">
        <f t="shared" si="2"/>
        <v>8.5299999999999994</v>
      </c>
      <c r="J228" s="151">
        <f t="shared" si="2"/>
        <v>10.25</v>
      </c>
      <c r="K228" s="3">
        <f t="shared" si="2"/>
        <v>479</v>
      </c>
      <c r="L228" s="153">
        <f t="shared" si="2"/>
        <v>5368262</v>
      </c>
      <c r="M228" s="3">
        <f t="shared" si="2"/>
        <v>0</v>
      </c>
      <c r="N228" s="3">
        <f t="shared" si="2"/>
        <v>0</v>
      </c>
      <c r="O228" s="3">
        <f t="shared" si="2"/>
        <v>0</v>
      </c>
      <c r="P228" s="3">
        <f t="shared" si="2"/>
        <v>0</v>
      </c>
      <c r="Q228" s="3">
        <f t="shared" si="2"/>
        <v>0</v>
      </c>
    </row>
    <row r="229" spans="1:17" x14ac:dyDescent="0.3">
      <c r="A229" s="3" t="str">
        <f>A148</f>
        <v>Hispanic</v>
      </c>
      <c r="B229" s="96" t="str">
        <f t="shared" ref="B229:Q229" si="3">B148</f>
        <v>2018-2022</v>
      </c>
      <c r="C229" s="3">
        <f t="shared" si="3"/>
        <v>0</v>
      </c>
      <c r="D229" s="3">
        <f t="shared" si="3"/>
        <v>0</v>
      </c>
      <c r="E229" s="3">
        <f t="shared" si="3"/>
        <v>0</v>
      </c>
      <c r="F229" s="3">
        <f t="shared" si="3"/>
        <v>0</v>
      </c>
      <c r="G229" s="3">
        <f t="shared" si="3"/>
        <v>0</v>
      </c>
      <c r="H229" s="151">
        <f t="shared" si="3"/>
        <v>17.53</v>
      </c>
      <c r="I229" s="151">
        <f t="shared" si="3"/>
        <v>15.8</v>
      </c>
      <c r="J229" s="151">
        <f t="shared" si="3"/>
        <v>19.37</v>
      </c>
      <c r="K229" s="3">
        <f t="shared" si="3"/>
        <v>407</v>
      </c>
      <c r="L229" s="153">
        <f t="shared" si="3"/>
        <v>4965024</v>
      </c>
      <c r="M229" s="3">
        <f t="shared" si="3"/>
        <v>0</v>
      </c>
      <c r="N229" s="3">
        <f t="shared" si="3"/>
        <v>0</v>
      </c>
      <c r="O229" s="3">
        <f t="shared" si="3"/>
        <v>0</v>
      </c>
      <c r="P229" s="3">
        <f t="shared" si="3"/>
        <v>0</v>
      </c>
      <c r="Q229" s="3">
        <f t="shared" si="3"/>
        <v>0</v>
      </c>
    </row>
    <row r="230" spans="1:17" x14ac:dyDescent="0.3">
      <c r="A230" s="3" t="str">
        <f>A184</f>
        <v>Non-Hispanic Black</v>
      </c>
      <c r="B230" s="96" t="str">
        <f t="shared" ref="B230:Q230" si="4">B184</f>
        <v>2018-2022</v>
      </c>
      <c r="C230" s="3">
        <f t="shared" si="4"/>
        <v>0</v>
      </c>
      <c r="D230" s="3">
        <f t="shared" si="4"/>
        <v>0</v>
      </c>
      <c r="E230" s="3">
        <f t="shared" si="4"/>
        <v>0</v>
      </c>
      <c r="F230" s="3">
        <f t="shared" si="4"/>
        <v>0</v>
      </c>
      <c r="G230" s="3">
        <f t="shared" si="4"/>
        <v>0</v>
      </c>
      <c r="H230" s="151">
        <f t="shared" si="4"/>
        <v>41.46</v>
      </c>
      <c r="I230" s="151">
        <f t="shared" si="4"/>
        <v>37.33</v>
      </c>
      <c r="J230" s="151">
        <f t="shared" si="4"/>
        <v>45.92</v>
      </c>
      <c r="K230" s="3">
        <f t="shared" si="4"/>
        <v>399</v>
      </c>
      <c r="L230" s="153">
        <f t="shared" si="4"/>
        <v>1100894</v>
      </c>
      <c r="M230" s="3">
        <f t="shared" si="4"/>
        <v>0</v>
      </c>
      <c r="N230" s="3">
        <f t="shared" si="4"/>
        <v>0</v>
      </c>
      <c r="O230" s="3">
        <f t="shared" si="4"/>
        <v>0</v>
      </c>
      <c r="P230" s="3">
        <f t="shared" si="4"/>
        <v>0</v>
      </c>
      <c r="Q230" s="3">
        <f t="shared" si="4"/>
        <v>0</v>
      </c>
    </row>
    <row r="231" spans="1:17" x14ac:dyDescent="0.3">
      <c r="A231" s="3" t="str">
        <f>A220</f>
        <v>Non-Hispanic White</v>
      </c>
      <c r="B231" s="96" t="str">
        <f t="shared" ref="B231:Q231" si="5">B220</f>
        <v>2018-2022</v>
      </c>
      <c r="C231" s="3">
        <f t="shared" si="5"/>
        <v>0</v>
      </c>
      <c r="D231" s="3">
        <f t="shared" si="5"/>
        <v>0</v>
      </c>
      <c r="E231" s="3">
        <f t="shared" si="5"/>
        <v>0</v>
      </c>
      <c r="F231" s="3">
        <f t="shared" si="5"/>
        <v>0</v>
      </c>
      <c r="G231" s="3">
        <f t="shared" si="5"/>
        <v>0</v>
      </c>
      <c r="H231" s="151">
        <f t="shared" si="5"/>
        <v>19.11</v>
      </c>
      <c r="I231" s="151">
        <f t="shared" si="5"/>
        <v>18.239999999999998</v>
      </c>
      <c r="J231" s="151">
        <f t="shared" si="5"/>
        <v>20.010000000000002</v>
      </c>
      <c r="K231" s="3">
        <f t="shared" si="5"/>
        <v>1862</v>
      </c>
      <c r="L231" s="153">
        <f t="shared" si="5"/>
        <v>7030144</v>
      </c>
      <c r="M231" s="3">
        <f t="shared" si="5"/>
        <v>0</v>
      </c>
      <c r="N231" s="3">
        <f t="shared" si="5"/>
        <v>0</v>
      </c>
      <c r="O231" s="3">
        <f t="shared" si="5"/>
        <v>0</v>
      </c>
      <c r="P231" s="3">
        <f t="shared" si="5"/>
        <v>0</v>
      </c>
      <c r="Q231" s="3">
        <f t="shared" si="5"/>
        <v>0</v>
      </c>
    </row>
    <row r="234" spans="1:17" ht="14.5" x14ac:dyDescent="0.35">
      <c r="A234" s="34"/>
      <c r="B234" s="34" t="s">
        <v>12</v>
      </c>
    </row>
    <row r="235" spans="1:17" ht="14.5" x14ac:dyDescent="0.3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8"/>
  <sheetViews>
    <sheetView topLeftCell="A7" zoomScale="86" zoomScaleNormal="86" workbookViewId="0">
      <selection activeCell="B7" sqref="B7:B24"/>
    </sheetView>
  </sheetViews>
  <sheetFormatPr defaultColWidth="8.7265625" defaultRowHeight="14.5" x14ac:dyDescent="0.35"/>
  <cols>
    <col min="1" max="1" width="12.54296875" style="34" customWidth="1"/>
    <col min="2" max="3" width="15.453125" style="66" customWidth="1"/>
    <col min="4" max="16384" width="8.7265625" style="34"/>
  </cols>
  <sheetData>
    <row r="1" spans="1:3" x14ac:dyDescent="0.35">
      <c r="A1" s="19" t="s">
        <v>48</v>
      </c>
    </row>
    <row r="2" spans="1:3" x14ac:dyDescent="0.35">
      <c r="A2" s="19" t="s">
        <v>49</v>
      </c>
    </row>
    <row r="3" spans="1:3" x14ac:dyDescent="0.35">
      <c r="A3" s="19" t="s">
        <v>114</v>
      </c>
    </row>
    <row r="4" spans="1:3" x14ac:dyDescent="0.35">
      <c r="A4" s="19" t="s">
        <v>28</v>
      </c>
    </row>
    <row r="5" spans="1:3" x14ac:dyDescent="0.35">
      <c r="B5" s="66" t="s">
        <v>1</v>
      </c>
      <c r="C5" s="66" t="s">
        <v>2</v>
      </c>
    </row>
    <row r="6" spans="1:3" x14ac:dyDescent="0.35">
      <c r="B6" s="66" t="s">
        <v>3</v>
      </c>
      <c r="C6" s="66" t="s">
        <v>3</v>
      </c>
    </row>
    <row r="7" spans="1:3" x14ac:dyDescent="0.35">
      <c r="A7" s="34" t="s">
        <v>83</v>
      </c>
      <c r="B7" s="34" t="s">
        <v>215</v>
      </c>
    </row>
    <row r="8" spans="1:3" x14ac:dyDescent="0.35">
      <c r="A8" s="34" t="s">
        <v>66</v>
      </c>
      <c r="B8" s="34" t="s">
        <v>215</v>
      </c>
      <c r="C8" s="34"/>
    </row>
    <row r="9" spans="1:3" x14ac:dyDescent="0.35">
      <c r="A9" s="34" t="s">
        <v>67</v>
      </c>
      <c r="B9" s="34" t="s">
        <v>215</v>
      </c>
      <c r="C9" s="34"/>
    </row>
    <row r="10" spans="1:3" x14ac:dyDescent="0.35">
      <c r="A10" s="34" t="s">
        <v>68</v>
      </c>
      <c r="B10" s="34" t="s">
        <v>215</v>
      </c>
      <c r="C10" s="34"/>
    </row>
    <row r="11" spans="1:3" x14ac:dyDescent="0.35">
      <c r="A11" s="34" t="s">
        <v>69</v>
      </c>
      <c r="B11" s="34" t="s">
        <v>215</v>
      </c>
      <c r="C11" s="34"/>
    </row>
    <row r="12" spans="1:3" x14ac:dyDescent="0.35">
      <c r="A12" s="34" t="s">
        <v>70</v>
      </c>
      <c r="B12" s="34" t="s">
        <v>215</v>
      </c>
      <c r="C12" s="34"/>
    </row>
    <row r="13" spans="1:3" x14ac:dyDescent="0.35">
      <c r="A13" s="34" t="s">
        <v>71</v>
      </c>
      <c r="B13" s="34" t="s">
        <v>215</v>
      </c>
      <c r="C13" s="34"/>
    </row>
    <row r="14" spans="1:3" x14ac:dyDescent="0.35">
      <c r="A14" s="34" t="s">
        <v>72</v>
      </c>
      <c r="B14" s="34" t="s">
        <v>215</v>
      </c>
      <c r="C14" s="34"/>
    </row>
    <row r="15" spans="1:3" x14ac:dyDescent="0.35">
      <c r="A15" s="34" t="s">
        <v>73</v>
      </c>
      <c r="B15" s="34" t="s">
        <v>215</v>
      </c>
      <c r="C15" s="34"/>
    </row>
    <row r="16" spans="1:3" x14ac:dyDescent="0.35">
      <c r="A16" s="34" t="s">
        <v>74</v>
      </c>
      <c r="B16" s="34" t="s">
        <v>215</v>
      </c>
      <c r="C16" s="34"/>
    </row>
    <row r="17" spans="1:3" x14ac:dyDescent="0.35">
      <c r="A17" s="34" t="s">
        <v>75</v>
      </c>
      <c r="B17" s="34">
        <v>2.5499999999999998</v>
      </c>
      <c r="C17" s="34"/>
    </row>
    <row r="18" spans="1:3" x14ac:dyDescent="0.35">
      <c r="A18" s="34" t="s">
        <v>76</v>
      </c>
      <c r="B18" s="34">
        <v>6.82</v>
      </c>
      <c r="C18" s="34"/>
    </row>
    <row r="19" spans="1:3" x14ac:dyDescent="0.35">
      <c r="A19" s="34" t="s">
        <v>77</v>
      </c>
      <c r="B19" s="34">
        <v>16.27</v>
      </c>
      <c r="C19" s="34"/>
    </row>
    <row r="20" spans="1:3" x14ac:dyDescent="0.35">
      <c r="A20" s="34" t="s">
        <v>78</v>
      </c>
      <c r="B20" s="34">
        <v>27.54</v>
      </c>
      <c r="C20" s="34"/>
    </row>
    <row r="21" spans="1:3" x14ac:dyDescent="0.35">
      <c r="A21" s="34" t="s">
        <v>79</v>
      </c>
      <c r="B21" s="34">
        <v>55.87</v>
      </c>
      <c r="C21" s="34"/>
    </row>
    <row r="22" spans="1:3" x14ac:dyDescent="0.35">
      <c r="A22" s="34" t="s">
        <v>80</v>
      </c>
      <c r="B22" s="34">
        <v>113.34</v>
      </c>
      <c r="C22" s="34"/>
    </row>
    <row r="23" spans="1:3" x14ac:dyDescent="0.35">
      <c r="A23" s="34" t="s">
        <v>81</v>
      </c>
      <c r="B23" s="34">
        <v>191.42</v>
      </c>
      <c r="C23" s="34"/>
    </row>
    <row r="24" spans="1:3" x14ac:dyDescent="0.35">
      <c r="A24" s="34" t="s">
        <v>82</v>
      </c>
      <c r="B24" s="34">
        <v>460.2</v>
      </c>
      <c r="C24" s="34"/>
    </row>
    <row r="27" spans="1:3" x14ac:dyDescent="0.35">
      <c r="B27" s="34" t="s">
        <v>12</v>
      </c>
      <c r="C27" s="34"/>
    </row>
    <row r="28" spans="1:3" x14ac:dyDescent="0.35">
      <c r="A28" s="34" t="s">
        <v>29</v>
      </c>
      <c r="B28" s="34" t="s">
        <v>117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78" zoomScaleNormal="78" zoomScaleSheetLayoutView="86" workbookViewId="0"/>
  </sheetViews>
  <sheetFormatPr defaultColWidth="9.1796875" defaultRowHeight="14.5" x14ac:dyDescent="0.35"/>
  <cols>
    <col min="1" max="1" width="24.1796875" style="17" customWidth="1"/>
    <col min="2" max="2" width="20.453125" style="17" customWidth="1"/>
    <col min="3" max="3" width="9.26953125" style="18" hidden="1" customWidth="1"/>
    <col min="4" max="5" width="11.453125" style="18" hidden="1" customWidth="1"/>
    <col min="6" max="6" width="9.7265625" style="22" hidden="1" customWidth="1"/>
    <col min="7" max="7" width="12.26953125" style="22" hidden="1" customWidth="1"/>
    <col min="8" max="8" width="9.26953125" style="18" bestFit="1" customWidth="1"/>
    <col min="9" max="10" width="12.1796875" style="18" customWidth="1"/>
    <col min="11" max="11" width="9.453125" style="22" bestFit="1" customWidth="1"/>
    <col min="12" max="12" width="12.26953125" style="22" customWidth="1"/>
    <col min="13" max="13" width="9.26953125" style="18" hidden="1" customWidth="1"/>
    <col min="14" max="15" width="11.7265625" style="18" hidden="1" customWidth="1"/>
    <col min="16" max="16" width="9.26953125" style="22" hidden="1" customWidth="1"/>
    <col min="17" max="17" width="12.26953125" style="22" hidden="1" customWidth="1"/>
    <col min="18" max="16384" width="9.1796875" style="17"/>
  </cols>
  <sheetData>
    <row r="1" spans="1:17" s="19" customFormat="1" x14ac:dyDescent="0.35">
      <c r="A1" s="19" t="s">
        <v>127</v>
      </c>
      <c r="B1" s="17"/>
      <c r="C1" s="18"/>
      <c r="D1" s="18"/>
      <c r="E1" s="18"/>
      <c r="F1" s="22"/>
      <c r="G1" s="22"/>
      <c r="H1" s="18"/>
      <c r="I1" s="18"/>
      <c r="J1" s="18"/>
      <c r="K1" s="22"/>
      <c r="L1" s="22"/>
      <c r="M1" s="18"/>
      <c r="N1" s="18"/>
      <c r="O1" s="18"/>
      <c r="P1" s="22"/>
      <c r="Q1" s="22"/>
    </row>
    <row r="2" spans="1:17" s="19" customFormat="1" x14ac:dyDescent="0.35">
      <c r="A2" s="97" t="s">
        <v>114</v>
      </c>
      <c r="B2" s="17"/>
      <c r="C2" s="18"/>
      <c r="D2" s="18"/>
      <c r="E2" s="18"/>
      <c r="F2" s="22"/>
      <c r="G2" s="22"/>
      <c r="H2" s="18"/>
      <c r="I2" s="18"/>
      <c r="J2" s="18"/>
      <c r="K2" s="22"/>
      <c r="L2" s="22"/>
      <c r="M2" s="18"/>
      <c r="N2" s="18"/>
      <c r="O2" s="18"/>
      <c r="P2" s="22"/>
      <c r="Q2" s="22"/>
    </row>
    <row r="3" spans="1:17" s="19" customFormat="1" x14ac:dyDescent="0.35">
      <c r="A3" s="17"/>
      <c r="B3" s="17"/>
      <c r="C3" s="18"/>
      <c r="D3" s="18"/>
      <c r="E3" s="18"/>
      <c r="F3" s="22"/>
      <c r="G3" s="22"/>
      <c r="H3" s="18"/>
      <c r="I3" s="18" t="s">
        <v>35</v>
      </c>
      <c r="J3" s="18"/>
      <c r="K3" s="22"/>
      <c r="L3" s="22"/>
      <c r="M3" s="18"/>
      <c r="N3" s="18"/>
      <c r="O3" s="18"/>
      <c r="P3" s="22"/>
      <c r="Q3" s="22"/>
    </row>
    <row r="4" spans="1:17" s="19" customFormat="1" x14ac:dyDescent="0.35">
      <c r="A4" s="17"/>
      <c r="B4" s="17"/>
      <c r="C4" s="18"/>
      <c r="D4" s="18"/>
      <c r="E4" s="18"/>
      <c r="F4" s="22"/>
      <c r="G4" s="22"/>
      <c r="H4" s="18"/>
      <c r="I4" s="18"/>
      <c r="J4" s="18"/>
      <c r="K4" s="22"/>
      <c r="L4" s="22"/>
      <c r="M4" s="18"/>
      <c r="N4" s="18"/>
      <c r="O4" s="18"/>
      <c r="P4" s="22"/>
      <c r="Q4" s="22"/>
    </row>
    <row r="5" spans="1:17" x14ac:dyDescent="0.35">
      <c r="C5" s="168" t="s">
        <v>0</v>
      </c>
      <c r="D5" s="168"/>
      <c r="E5" s="168"/>
      <c r="F5" s="168"/>
      <c r="G5" s="168"/>
      <c r="H5" s="165" t="s">
        <v>1</v>
      </c>
      <c r="I5" s="166"/>
      <c r="J5" s="166"/>
      <c r="K5" s="166"/>
      <c r="L5" s="167"/>
      <c r="M5" s="168" t="s">
        <v>2</v>
      </c>
      <c r="N5" s="168"/>
      <c r="O5" s="168"/>
      <c r="P5" s="168"/>
      <c r="Q5" s="168"/>
    </row>
    <row r="6" spans="1:17" x14ac:dyDescent="0.35">
      <c r="C6" s="18" t="s">
        <v>3</v>
      </c>
      <c r="D6" s="18" t="s">
        <v>4</v>
      </c>
      <c r="E6" s="18" t="s">
        <v>5</v>
      </c>
      <c r="F6" s="22" t="s">
        <v>6</v>
      </c>
      <c r="G6" s="22" t="s">
        <v>7</v>
      </c>
      <c r="H6" s="20" t="s">
        <v>3</v>
      </c>
      <c r="I6" s="21" t="s">
        <v>4</v>
      </c>
      <c r="J6" s="21" t="s">
        <v>5</v>
      </c>
      <c r="K6" s="23" t="s">
        <v>6</v>
      </c>
      <c r="L6" s="24" t="s">
        <v>7</v>
      </c>
      <c r="M6" s="18" t="s">
        <v>3</v>
      </c>
      <c r="N6" s="18" t="s">
        <v>4</v>
      </c>
      <c r="O6" s="18" t="s">
        <v>5</v>
      </c>
      <c r="P6" s="22" t="s">
        <v>6</v>
      </c>
      <c r="Q6" s="22" t="s">
        <v>7</v>
      </c>
    </row>
    <row r="7" spans="1:17" x14ac:dyDescent="0.35">
      <c r="A7" s="34" t="s">
        <v>49</v>
      </c>
      <c r="B7" s="17" t="s">
        <v>53</v>
      </c>
      <c r="H7" s="53">
        <v>17.36</v>
      </c>
      <c r="I7" s="66">
        <v>16.73</v>
      </c>
      <c r="J7" s="66">
        <v>18.02</v>
      </c>
      <c r="K7" s="154">
        <v>2856</v>
      </c>
      <c r="L7" s="154">
        <v>16575486</v>
      </c>
    </row>
    <row r="8" spans="1:17" x14ac:dyDescent="0.35">
      <c r="A8" s="34" t="s">
        <v>49</v>
      </c>
      <c r="B8" s="17" t="s">
        <v>54</v>
      </c>
      <c r="H8" s="53">
        <v>17.829999999999998</v>
      </c>
      <c r="I8" s="66">
        <v>16.48</v>
      </c>
      <c r="J8" s="66">
        <v>19.260000000000002</v>
      </c>
      <c r="K8" s="66">
        <v>675</v>
      </c>
      <c r="L8" s="154">
        <v>4124423</v>
      </c>
    </row>
    <row r="9" spans="1:17" x14ac:dyDescent="0.35">
      <c r="A9" s="34" t="s">
        <v>49</v>
      </c>
      <c r="B9" s="17" t="s">
        <v>55</v>
      </c>
      <c r="H9" s="53">
        <v>20.75</v>
      </c>
      <c r="I9" s="66">
        <v>19.100000000000001</v>
      </c>
      <c r="J9" s="66">
        <v>22.5</v>
      </c>
      <c r="K9" s="154">
        <v>603</v>
      </c>
      <c r="L9" s="154">
        <v>2859465</v>
      </c>
    </row>
    <row r="10" spans="1:17" x14ac:dyDescent="0.35">
      <c r="A10" s="34" t="s">
        <v>49</v>
      </c>
      <c r="B10" s="17" t="s">
        <v>56</v>
      </c>
      <c r="H10" s="53">
        <v>17.93</v>
      </c>
      <c r="I10" s="66">
        <v>15.31</v>
      </c>
      <c r="J10" s="66">
        <v>20.95</v>
      </c>
      <c r="K10" s="154">
        <v>168</v>
      </c>
      <c r="L10" s="154">
        <v>640544</v>
      </c>
    </row>
    <row r="11" spans="1:17" x14ac:dyDescent="0.35">
      <c r="A11" s="34" t="s">
        <v>49</v>
      </c>
      <c r="B11" s="17" t="s">
        <v>57</v>
      </c>
      <c r="H11" s="53">
        <v>15.41</v>
      </c>
      <c r="I11" s="66">
        <v>13.85</v>
      </c>
      <c r="J11" s="66">
        <v>17.100000000000001</v>
      </c>
      <c r="K11" s="66">
        <v>368</v>
      </c>
      <c r="L11" s="154">
        <v>2187882</v>
      </c>
    </row>
    <row r="12" spans="1:17" x14ac:dyDescent="0.35">
      <c r="A12" s="34" t="s">
        <v>49</v>
      </c>
      <c r="B12" s="17" t="s">
        <v>58</v>
      </c>
      <c r="H12" s="53">
        <v>18.07</v>
      </c>
      <c r="I12" s="66">
        <v>16.25</v>
      </c>
      <c r="J12" s="66">
        <v>20.05</v>
      </c>
      <c r="K12" s="66">
        <v>365</v>
      </c>
      <c r="L12" s="154">
        <v>1878700</v>
      </c>
    </row>
    <row r="13" spans="1:17" x14ac:dyDescent="0.35">
      <c r="A13" s="34" t="s">
        <v>49</v>
      </c>
      <c r="B13" s="17" t="s">
        <v>59</v>
      </c>
      <c r="H13" s="53">
        <v>15.32</v>
      </c>
      <c r="I13" s="66">
        <v>14.18</v>
      </c>
      <c r="J13" s="66">
        <v>16.53</v>
      </c>
      <c r="K13" s="66">
        <v>677</v>
      </c>
      <c r="L13" s="154">
        <v>4884472</v>
      </c>
    </row>
    <row r="14" spans="1:17" x14ac:dyDescent="0.35">
      <c r="A14" s="34" t="s">
        <v>49</v>
      </c>
      <c r="B14" s="17" t="s">
        <v>60</v>
      </c>
      <c r="H14" s="53">
        <v>18.95</v>
      </c>
      <c r="I14" s="66">
        <v>16.95</v>
      </c>
      <c r="J14" s="66">
        <v>21.12</v>
      </c>
      <c r="K14" s="66">
        <v>340</v>
      </c>
      <c r="L14" s="154">
        <v>1947021</v>
      </c>
    </row>
    <row r="15" spans="1:17" x14ac:dyDescent="0.35">
      <c r="A15" s="34" t="s">
        <v>49</v>
      </c>
      <c r="B15" s="17" t="s">
        <v>61</v>
      </c>
      <c r="H15" s="53">
        <v>18.260000000000002</v>
      </c>
      <c r="I15" s="66">
        <v>15.66</v>
      </c>
      <c r="J15" s="66">
        <v>21.16</v>
      </c>
      <c r="K15" s="66">
        <v>180</v>
      </c>
      <c r="L15" s="154">
        <v>1114159</v>
      </c>
      <c r="N15" s="18" t="s">
        <v>35</v>
      </c>
    </row>
    <row r="16" spans="1:17" x14ac:dyDescent="0.35">
      <c r="A16" s="34" t="s">
        <v>49</v>
      </c>
      <c r="B16" s="17" t="s">
        <v>62</v>
      </c>
      <c r="H16" s="53">
        <v>13.21</v>
      </c>
      <c r="I16" s="66">
        <v>7.66</v>
      </c>
      <c r="J16" s="66">
        <v>21.02</v>
      </c>
      <c r="K16" s="154">
        <v>18</v>
      </c>
      <c r="L16" s="154">
        <v>163413</v>
      </c>
    </row>
    <row r="17" spans="1:17" x14ac:dyDescent="0.35">
      <c r="A17" s="34" t="s">
        <v>49</v>
      </c>
      <c r="B17" s="17" t="s">
        <v>63</v>
      </c>
      <c r="H17" s="53">
        <v>21.13</v>
      </c>
      <c r="I17" s="66">
        <v>17.670000000000002</v>
      </c>
      <c r="J17" s="66">
        <v>25.07</v>
      </c>
      <c r="K17" s="66">
        <v>142</v>
      </c>
      <c r="L17" s="154">
        <v>669449</v>
      </c>
    </row>
    <row r="18" spans="1:17" s="25" customFormat="1" x14ac:dyDescent="0.35">
      <c r="A18" s="45" t="s">
        <v>49</v>
      </c>
      <c r="B18" s="25" t="s">
        <v>64</v>
      </c>
      <c r="C18" s="26"/>
      <c r="D18" s="26"/>
      <c r="E18" s="26"/>
      <c r="F18" s="27"/>
      <c r="G18" s="27"/>
      <c r="H18" s="57">
        <v>17.52</v>
      </c>
      <c r="I18" s="155">
        <v>16.91</v>
      </c>
      <c r="J18" s="155">
        <v>18.14</v>
      </c>
      <c r="K18" s="156">
        <v>3196</v>
      </c>
      <c r="L18" s="156">
        <v>18522507</v>
      </c>
      <c r="M18" s="28"/>
      <c r="N18" s="29"/>
      <c r="O18" s="29"/>
      <c r="P18" s="27"/>
      <c r="Q18" s="27"/>
    </row>
    <row r="19" spans="1:17" s="25" customFormat="1" x14ac:dyDescent="0.35">
      <c r="A19" s="45" t="s">
        <v>49</v>
      </c>
      <c r="B19" s="25" t="s">
        <v>23</v>
      </c>
      <c r="C19" s="26"/>
      <c r="D19" s="26"/>
      <c r="E19" s="26"/>
      <c r="F19" s="27"/>
      <c r="G19" s="27"/>
      <c r="H19" s="57">
        <v>20.39</v>
      </c>
      <c r="I19" s="155">
        <v>20.09</v>
      </c>
      <c r="J19" s="155">
        <v>20.68</v>
      </c>
      <c r="K19" s="156">
        <v>18757</v>
      </c>
      <c r="L19" s="156">
        <v>98328958</v>
      </c>
      <c r="M19" s="28"/>
      <c r="N19" s="29"/>
      <c r="O19" s="29"/>
      <c r="P19" s="27"/>
      <c r="Q19" s="27"/>
    </row>
    <row r="20" spans="1:17" x14ac:dyDescent="0.35">
      <c r="A20" s="34" t="s">
        <v>107</v>
      </c>
      <c r="B20" s="17" t="s">
        <v>53</v>
      </c>
      <c r="H20" s="20">
        <v>59.47</v>
      </c>
      <c r="I20" s="21">
        <v>38.15</v>
      </c>
      <c r="J20" s="21">
        <v>87.98</v>
      </c>
      <c r="K20" s="23">
        <v>26</v>
      </c>
      <c r="L20" s="24">
        <v>49244</v>
      </c>
    </row>
    <row r="21" spans="1:17" x14ac:dyDescent="0.35">
      <c r="A21" s="34" t="s">
        <v>107</v>
      </c>
      <c r="B21" s="17" t="s">
        <v>54</v>
      </c>
      <c r="H21" s="20" t="s">
        <v>215</v>
      </c>
      <c r="I21" s="21" t="s">
        <v>215</v>
      </c>
      <c r="J21" s="21" t="s">
        <v>215</v>
      </c>
      <c r="K21" s="23" t="s">
        <v>215</v>
      </c>
      <c r="L21" s="24">
        <v>12657</v>
      </c>
    </row>
    <row r="22" spans="1:17" x14ac:dyDescent="0.35">
      <c r="A22" s="34" t="s">
        <v>107</v>
      </c>
      <c r="B22" s="17" t="s">
        <v>55</v>
      </c>
      <c r="H22" s="20" t="s">
        <v>215</v>
      </c>
      <c r="I22" s="21" t="s">
        <v>215</v>
      </c>
      <c r="J22" s="21" t="s">
        <v>215</v>
      </c>
      <c r="K22" s="23" t="s">
        <v>215</v>
      </c>
      <c r="L22" s="24">
        <v>10429</v>
      </c>
    </row>
    <row r="23" spans="1:17" x14ac:dyDescent="0.35">
      <c r="A23" s="34" t="s">
        <v>107</v>
      </c>
      <c r="B23" s="17" t="s">
        <v>56</v>
      </c>
      <c r="H23" s="20" t="s">
        <v>215</v>
      </c>
      <c r="I23" s="21" t="s">
        <v>215</v>
      </c>
      <c r="J23" s="21" t="s">
        <v>215</v>
      </c>
      <c r="K23" s="23" t="s">
        <v>215</v>
      </c>
      <c r="L23" s="24">
        <v>1979</v>
      </c>
    </row>
    <row r="24" spans="1:17" x14ac:dyDescent="0.35">
      <c r="A24" s="34" t="s">
        <v>107</v>
      </c>
      <c r="B24" s="17" t="s">
        <v>57</v>
      </c>
      <c r="H24" s="20" t="s">
        <v>215</v>
      </c>
      <c r="I24" s="21" t="s">
        <v>215</v>
      </c>
      <c r="J24" s="21" t="s">
        <v>215</v>
      </c>
      <c r="K24" s="23" t="s">
        <v>215</v>
      </c>
      <c r="L24" s="24">
        <v>6665</v>
      </c>
    </row>
    <row r="25" spans="1:17" x14ac:dyDescent="0.35">
      <c r="A25" s="34" t="s">
        <v>107</v>
      </c>
      <c r="B25" s="17" t="s">
        <v>58</v>
      </c>
      <c r="H25" s="20" t="s">
        <v>215</v>
      </c>
      <c r="I25" s="21" t="s">
        <v>215</v>
      </c>
      <c r="J25" s="21" t="s">
        <v>215</v>
      </c>
      <c r="K25" s="23" t="s">
        <v>215</v>
      </c>
      <c r="L25" s="24">
        <v>3687</v>
      </c>
    </row>
    <row r="26" spans="1:17" x14ac:dyDescent="0.35">
      <c r="A26" s="34" t="s">
        <v>107</v>
      </c>
      <c r="B26" s="17" t="s">
        <v>59</v>
      </c>
      <c r="H26" s="20" t="s">
        <v>215</v>
      </c>
      <c r="I26" s="21" t="s">
        <v>215</v>
      </c>
      <c r="J26" s="21" t="s">
        <v>215</v>
      </c>
      <c r="K26" s="23" t="s">
        <v>215</v>
      </c>
      <c r="L26" s="24">
        <v>13827</v>
      </c>
    </row>
    <row r="27" spans="1:17" x14ac:dyDescent="0.35">
      <c r="A27" s="34" t="s">
        <v>107</v>
      </c>
      <c r="B27" s="17" t="s">
        <v>60</v>
      </c>
      <c r="H27" s="20" t="s">
        <v>215</v>
      </c>
      <c r="I27" s="21" t="s">
        <v>215</v>
      </c>
      <c r="J27" s="21" t="s">
        <v>215</v>
      </c>
      <c r="K27" s="23" t="s">
        <v>215</v>
      </c>
      <c r="L27" s="24">
        <v>8939</v>
      </c>
    </row>
    <row r="28" spans="1:17" x14ac:dyDescent="0.35">
      <c r="A28" s="34" t="s">
        <v>107</v>
      </c>
      <c r="B28" s="17" t="s">
        <v>61</v>
      </c>
      <c r="H28" s="20" t="s">
        <v>215</v>
      </c>
      <c r="I28" s="21" t="s">
        <v>215</v>
      </c>
      <c r="J28" s="21" t="s">
        <v>215</v>
      </c>
      <c r="K28" s="23" t="s">
        <v>215</v>
      </c>
      <c r="L28" s="24">
        <v>4466</v>
      </c>
    </row>
    <row r="29" spans="1:17" x14ac:dyDescent="0.35">
      <c r="A29" s="34" t="s">
        <v>107</v>
      </c>
      <c r="B29" s="17" t="s">
        <v>62</v>
      </c>
      <c r="H29" s="20" t="s">
        <v>215</v>
      </c>
      <c r="I29" s="21" t="s">
        <v>215</v>
      </c>
      <c r="J29" s="21" t="s">
        <v>215</v>
      </c>
      <c r="K29" s="23" t="s">
        <v>215</v>
      </c>
      <c r="L29" s="24">
        <v>803</v>
      </c>
    </row>
    <row r="30" spans="1:17" x14ac:dyDescent="0.35">
      <c r="A30" s="34" t="s">
        <v>107</v>
      </c>
      <c r="B30" s="17" t="s">
        <v>63</v>
      </c>
      <c r="H30" s="20" t="s">
        <v>215</v>
      </c>
      <c r="I30" s="21" t="s">
        <v>215</v>
      </c>
      <c r="J30" s="21" t="s">
        <v>215</v>
      </c>
      <c r="K30" s="23" t="s">
        <v>215</v>
      </c>
      <c r="L30" s="24">
        <v>3670</v>
      </c>
    </row>
    <row r="31" spans="1:17" s="25" customFormat="1" x14ac:dyDescent="0.35">
      <c r="A31" s="45" t="s">
        <v>107</v>
      </c>
      <c r="B31" s="25" t="s">
        <v>64</v>
      </c>
      <c r="C31" s="26"/>
      <c r="D31" s="26"/>
      <c r="E31" s="26"/>
      <c r="F31" s="27"/>
      <c r="G31" s="27"/>
      <c r="H31" s="28">
        <v>55.36</v>
      </c>
      <c r="I31" s="29">
        <v>36.81</v>
      </c>
      <c r="J31" s="29">
        <v>79.760000000000005</v>
      </c>
      <c r="K31" s="30">
        <v>30</v>
      </c>
      <c r="L31" s="31">
        <v>58183</v>
      </c>
      <c r="M31" s="28"/>
      <c r="N31" s="29" t="s">
        <v>35</v>
      </c>
      <c r="O31" s="29"/>
      <c r="P31" s="27"/>
      <c r="Q31" s="27"/>
    </row>
    <row r="32" spans="1:17" s="25" customFormat="1" x14ac:dyDescent="0.35">
      <c r="A32" s="45" t="s">
        <v>107</v>
      </c>
      <c r="B32" s="25" t="s">
        <v>23</v>
      </c>
      <c r="C32" s="26"/>
      <c r="D32" s="26"/>
      <c r="E32" s="26"/>
      <c r="F32" s="27"/>
      <c r="G32" s="27"/>
      <c r="H32" s="28">
        <v>36.54</v>
      </c>
      <c r="I32" s="29">
        <v>31.31</v>
      </c>
      <c r="J32" s="29">
        <v>42.4</v>
      </c>
      <c r="K32" s="30">
        <v>185</v>
      </c>
      <c r="L32" s="31">
        <v>505338</v>
      </c>
      <c r="M32" s="28"/>
      <c r="N32" s="29"/>
      <c r="O32" s="29"/>
      <c r="P32" s="27"/>
      <c r="Q32" s="27"/>
    </row>
    <row r="33" spans="1:17" x14ac:dyDescent="0.35">
      <c r="A33" s="34" t="s">
        <v>115</v>
      </c>
      <c r="B33" s="17" t="s">
        <v>53</v>
      </c>
      <c r="H33" s="20">
        <v>9.34</v>
      </c>
      <c r="I33" s="21">
        <v>8.5</v>
      </c>
      <c r="J33" s="21">
        <v>10.24</v>
      </c>
      <c r="K33" s="23">
        <v>466</v>
      </c>
      <c r="L33" s="24">
        <v>5260602</v>
      </c>
    </row>
    <row r="34" spans="1:17" x14ac:dyDescent="0.35">
      <c r="A34" s="34" t="s">
        <v>115</v>
      </c>
      <c r="B34" s="17" t="s">
        <v>54</v>
      </c>
      <c r="H34" s="20">
        <v>9.7100000000000009</v>
      </c>
      <c r="I34" s="21">
        <v>8</v>
      </c>
      <c r="J34" s="21">
        <v>11.67</v>
      </c>
      <c r="K34" s="23">
        <v>116</v>
      </c>
      <c r="L34" s="24">
        <v>1374828</v>
      </c>
    </row>
    <row r="35" spans="1:17" x14ac:dyDescent="0.35">
      <c r="A35" s="34" t="s">
        <v>115</v>
      </c>
      <c r="B35" s="17" t="s">
        <v>55</v>
      </c>
      <c r="H35" s="20">
        <v>10.039999999999999</v>
      </c>
      <c r="I35" s="21">
        <v>7.43</v>
      </c>
      <c r="J35" s="21">
        <v>13.24</v>
      </c>
      <c r="K35" s="23">
        <v>51</v>
      </c>
      <c r="L35" s="24">
        <v>555280</v>
      </c>
    </row>
    <row r="36" spans="1:17" x14ac:dyDescent="0.35">
      <c r="A36" s="34" t="s">
        <v>115</v>
      </c>
      <c r="B36" s="17" t="s">
        <v>56</v>
      </c>
      <c r="H36" s="20" t="s">
        <v>215</v>
      </c>
      <c r="I36" s="21" t="s">
        <v>215</v>
      </c>
      <c r="J36" s="21" t="s">
        <v>215</v>
      </c>
      <c r="K36" s="23" t="s">
        <v>215</v>
      </c>
      <c r="L36" s="24">
        <v>42488</v>
      </c>
    </row>
    <row r="37" spans="1:17" x14ac:dyDescent="0.35">
      <c r="A37" s="34" t="s">
        <v>115</v>
      </c>
      <c r="B37" s="17" t="s">
        <v>57</v>
      </c>
      <c r="H37" s="20">
        <v>8.08</v>
      </c>
      <c r="I37" s="21">
        <v>6.49</v>
      </c>
      <c r="J37" s="21">
        <v>10.01</v>
      </c>
      <c r="K37" s="23">
        <v>93</v>
      </c>
      <c r="L37" s="24">
        <v>745699</v>
      </c>
    </row>
    <row r="38" spans="1:17" x14ac:dyDescent="0.35">
      <c r="A38" s="34" t="s">
        <v>115</v>
      </c>
      <c r="B38" s="17" t="s">
        <v>58</v>
      </c>
      <c r="H38" s="20">
        <v>9.92</v>
      </c>
      <c r="I38" s="21">
        <v>7.5</v>
      </c>
      <c r="J38" s="21">
        <v>12.88</v>
      </c>
      <c r="K38" s="23">
        <v>58</v>
      </c>
      <c r="L38" s="24">
        <v>594178</v>
      </c>
      <c r="O38" s="18" t="s">
        <v>35</v>
      </c>
    </row>
    <row r="39" spans="1:17" x14ac:dyDescent="0.35">
      <c r="A39" s="34" t="s">
        <v>115</v>
      </c>
      <c r="B39" s="17" t="s">
        <v>59</v>
      </c>
      <c r="H39" s="20">
        <v>8.81</v>
      </c>
      <c r="I39" s="21">
        <v>7.39</v>
      </c>
      <c r="J39" s="21">
        <v>10.41</v>
      </c>
      <c r="K39" s="23">
        <v>138</v>
      </c>
      <c r="L39" s="24">
        <v>1948129</v>
      </c>
    </row>
    <row r="40" spans="1:17" x14ac:dyDescent="0.35">
      <c r="A40" s="34" t="s">
        <v>115</v>
      </c>
      <c r="B40" s="17" t="s">
        <v>60</v>
      </c>
      <c r="H40" s="20">
        <v>10.34</v>
      </c>
      <c r="I40" s="21">
        <v>5.44</v>
      </c>
      <c r="J40" s="21">
        <v>18.13</v>
      </c>
      <c r="K40" s="23">
        <v>13</v>
      </c>
      <c r="L40" s="24">
        <v>107660</v>
      </c>
    </row>
    <row r="41" spans="1:17" x14ac:dyDescent="0.35">
      <c r="A41" s="34" t="s">
        <v>115</v>
      </c>
      <c r="B41" s="17" t="s">
        <v>61</v>
      </c>
      <c r="H41" s="20" t="s">
        <v>215</v>
      </c>
      <c r="I41" s="21" t="s">
        <v>215</v>
      </c>
      <c r="J41" s="21" t="s">
        <v>215</v>
      </c>
      <c r="K41" s="23" t="s">
        <v>215</v>
      </c>
      <c r="L41" s="24">
        <v>66866</v>
      </c>
    </row>
    <row r="42" spans="1:17" x14ac:dyDescent="0.35">
      <c r="A42" s="34" t="s">
        <v>115</v>
      </c>
      <c r="B42" s="17" t="s">
        <v>62</v>
      </c>
      <c r="H42" s="20" t="s">
        <v>215</v>
      </c>
      <c r="I42" s="21" t="s">
        <v>215</v>
      </c>
      <c r="J42" s="21" t="s">
        <v>215</v>
      </c>
      <c r="K42" s="23" t="s">
        <v>215</v>
      </c>
      <c r="L42" s="24">
        <v>6020</v>
      </c>
    </row>
    <row r="43" spans="1:17" x14ac:dyDescent="0.35">
      <c r="A43" s="34" t="s">
        <v>115</v>
      </c>
      <c r="B43" s="17" t="s">
        <v>63</v>
      </c>
      <c r="H43" s="20" t="s">
        <v>215</v>
      </c>
      <c r="I43" s="21" t="s">
        <v>215</v>
      </c>
      <c r="J43" s="21" t="s">
        <v>215</v>
      </c>
      <c r="K43" s="23" t="s">
        <v>215</v>
      </c>
      <c r="L43" s="24">
        <v>34774</v>
      </c>
    </row>
    <row r="44" spans="1:17" s="25" customFormat="1" x14ac:dyDescent="0.35">
      <c r="A44" s="45" t="s">
        <v>115</v>
      </c>
      <c r="B44" s="25" t="s">
        <v>64</v>
      </c>
      <c r="C44" s="26"/>
      <c r="D44" s="26"/>
      <c r="E44" s="26"/>
      <c r="F44" s="27"/>
      <c r="G44" s="27"/>
      <c r="H44" s="28">
        <v>9.36</v>
      </c>
      <c r="I44" s="29">
        <v>8.5299999999999994</v>
      </c>
      <c r="J44" s="29">
        <v>10.25</v>
      </c>
      <c r="K44" s="30">
        <v>479</v>
      </c>
      <c r="L44" s="31">
        <v>5368262</v>
      </c>
      <c r="M44" s="28"/>
      <c r="N44" s="29"/>
      <c r="O44" s="29"/>
      <c r="P44" s="27"/>
      <c r="Q44" s="27"/>
    </row>
    <row r="45" spans="1:17" s="25" customFormat="1" x14ac:dyDescent="0.35">
      <c r="A45" s="45" t="s">
        <v>115</v>
      </c>
      <c r="B45" s="25" t="s">
        <v>23</v>
      </c>
      <c r="C45" s="26"/>
      <c r="D45" s="26"/>
      <c r="E45" s="26"/>
      <c r="F45" s="27"/>
      <c r="G45" s="27"/>
      <c r="H45" s="28">
        <v>10.14</v>
      </c>
      <c r="I45" s="29">
        <v>9.6300000000000008</v>
      </c>
      <c r="J45" s="29">
        <v>10.66</v>
      </c>
      <c r="K45" s="30">
        <v>1552</v>
      </c>
      <c r="L45" s="31">
        <v>15400076</v>
      </c>
      <c r="M45" s="28"/>
      <c r="N45" s="29"/>
      <c r="O45" s="29"/>
      <c r="P45" s="27"/>
      <c r="Q45" s="27"/>
    </row>
    <row r="46" spans="1:17" x14ac:dyDescent="0.35">
      <c r="A46" s="34" t="s">
        <v>10</v>
      </c>
      <c r="B46" s="17" t="s">
        <v>53</v>
      </c>
      <c r="H46" s="20">
        <v>17.84</v>
      </c>
      <c r="I46" s="21">
        <v>15.92</v>
      </c>
      <c r="J46" s="21">
        <v>19.899999999999999</v>
      </c>
      <c r="K46" s="23">
        <v>337</v>
      </c>
      <c r="L46" s="24">
        <v>3947198</v>
      </c>
    </row>
    <row r="47" spans="1:17" x14ac:dyDescent="0.35">
      <c r="A47" s="34" t="s">
        <v>10</v>
      </c>
      <c r="B47" s="17" t="s">
        <v>54</v>
      </c>
      <c r="H47" s="20">
        <v>16.739999999999998</v>
      </c>
      <c r="I47" s="21">
        <v>13.04</v>
      </c>
      <c r="J47" s="21">
        <v>21.03</v>
      </c>
      <c r="K47" s="23">
        <v>78</v>
      </c>
      <c r="L47" s="24">
        <v>983007</v>
      </c>
    </row>
    <row r="48" spans="1:17" x14ac:dyDescent="0.35">
      <c r="A48" s="34" t="s">
        <v>10</v>
      </c>
      <c r="B48" s="17" t="s">
        <v>55</v>
      </c>
      <c r="H48" s="20">
        <v>18.760000000000002</v>
      </c>
      <c r="I48" s="21">
        <v>14.21</v>
      </c>
      <c r="J48" s="21">
        <v>24.11</v>
      </c>
      <c r="K48" s="23">
        <v>61</v>
      </c>
      <c r="L48" s="24">
        <v>786939</v>
      </c>
    </row>
    <row r="49" spans="1:17" x14ac:dyDescent="0.35">
      <c r="A49" s="34" t="s">
        <v>10</v>
      </c>
      <c r="B49" s="17" t="s">
        <v>56</v>
      </c>
      <c r="H49" s="20" t="s">
        <v>215</v>
      </c>
      <c r="I49" s="21" t="s">
        <v>215</v>
      </c>
      <c r="J49" s="21" t="s">
        <v>215</v>
      </c>
      <c r="K49" s="23" t="s">
        <v>215</v>
      </c>
      <c r="L49" s="24">
        <v>125459</v>
      </c>
    </row>
    <row r="50" spans="1:17" x14ac:dyDescent="0.35">
      <c r="A50" s="34" t="s">
        <v>10</v>
      </c>
      <c r="B50" s="17" t="s">
        <v>57</v>
      </c>
      <c r="H50" s="20">
        <v>20.149999999999999</v>
      </c>
      <c r="I50" s="21">
        <v>14.36</v>
      </c>
      <c r="J50" s="21">
        <v>27.28</v>
      </c>
      <c r="K50" s="23">
        <v>41</v>
      </c>
      <c r="L50" s="24">
        <v>353365</v>
      </c>
    </row>
    <row r="51" spans="1:17" x14ac:dyDescent="0.35">
      <c r="A51" s="34" t="s">
        <v>10</v>
      </c>
      <c r="B51" s="17" t="s">
        <v>58</v>
      </c>
      <c r="H51" s="20">
        <v>16.489999999999998</v>
      </c>
      <c r="I51" s="21">
        <v>11.86</v>
      </c>
      <c r="J51" s="21">
        <v>22.15</v>
      </c>
      <c r="K51" s="23">
        <v>44</v>
      </c>
      <c r="L51" s="24">
        <v>474765</v>
      </c>
    </row>
    <row r="52" spans="1:17" x14ac:dyDescent="0.35">
      <c r="A52" s="34" t="s">
        <v>10</v>
      </c>
      <c r="B52" s="17" t="s">
        <v>59</v>
      </c>
      <c r="H52" s="20">
        <v>18.36</v>
      </c>
      <c r="I52" s="21">
        <v>14.94</v>
      </c>
      <c r="J52" s="21">
        <v>22.24</v>
      </c>
      <c r="K52" s="23">
        <v>107</v>
      </c>
      <c r="L52" s="24">
        <v>1223663</v>
      </c>
    </row>
    <row r="53" spans="1:17" x14ac:dyDescent="0.35">
      <c r="A53" s="34" t="s">
        <v>10</v>
      </c>
      <c r="B53" s="17" t="s">
        <v>60</v>
      </c>
      <c r="H53" s="20">
        <v>16.04</v>
      </c>
      <c r="I53" s="21">
        <v>12.29</v>
      </c>
      <c r="J53" s="21">
        <v>20.43</v>
      </c>
      <c r="K53" s="23">
        <v>70</v>
      </c>
      <c r="L53" s="24">
        <v>1017826</v>
      </c>
    </row>
    <row r="54" spans="1:17" x14ac:dyDescent="0.35">
      <c r="A54" s="34" t="s">
        <v>10</v>
      </c>
      <c r="B54" s="17" t="s">
        <v>61</v>
      </c>
      <c r="H54" s="20">
        <v>16.48</v>
      </c>
      <c r="I54" s="21">
        <v>11.79</v>
      </c>
      <c r="J54" s="21">
        <v>22.17</v>
      </c>
      <c r="K54" s="23">
        <v>46</v>
      </c>
      <c r="L54" s="24">
        <v>681168</v>
      </c>
    </row>
    <row r="55" spans="1:17" x14ac:dyDescent="0.35">
      <c r="A55" s="34" t="s">
        <v>10</v>
      </c>
      <c r="B55" s="17" t="s">
        <v>62</v>
      </c>
      <c r="H55" s="20" t="s">
        <v>215</v>
      </c>
      <c r="I55" s="21" t="s">
        <v>215</v>
      </c>
      <c r="J55" s="21" t="s">
        <v>215</v>
      </c>
      <c r="K55" s="23" t="s">
        <v>215</v>
      </c>
      <c r="L55" s="24">
        <v>100724</v>
      </c>
    </row>
    <row r="56" spans="1:17" x14ac:dyDescent="0.35">
      <c r="A56" s="34" t="s">
        <v>10</v>
      </c>
      <c r="B56" s="17" t="s">
        <v>63</v>
      </c>
      <c r="H56" s="20">
        <v>17.600000000000001</v>
      </c>
      <c r="I56" s="21">
        <v>9.93</v>
      </c>
      <c r="J56" s="21">
        <v>28.09</v>
      </c>
      <c r="K56" s="23">
        <v>17</v>
      </c>
      <c r="L56" s="24">
        <v>235934</v>
      </c>
    </row>
    <row r="57" spans="1:17" s="25" customFormat="1" x14ac:dyDescent="0.35">
      <c r="A57" s="45" t="s">
        <v>10</v>
      </c>
      <c r="B57" s="25" t="s">
        <v>64</v>
      </c>
      <c r="C57" s="26"/>
      <c r="D57" s="26"/>
      <c r="E57" s="26"/>
      <c r="F57" s="27"/>
      <c r="G57" s="27"/>
      <c r="H57" s="28">
        <v>17.53</v>
      </c>
      <c r="I57" s="29">
        <v>15.8</v>
      </c>
      <c r="J57" s="29">
        <v>19.37</v>
      </c>
      <c r="K57" s="30">
        <v>407</v>
      </c>
      <c r="L57" s="31">
        <v>4965024</v>
      </c>
      <c r="M57" s="28"/>
      <c r="N57" s="29"/>
      <c r="O57" s="29"/>
      <c r="P57" s="27"/>
      <c r="Q57" s="27"/>
    </row>
    <row r="58" spans="1:17" s="25" customFormat="1" x14ac:dyDescent="0.35">
      <c r="A58" s="45" t="s">
        <v>10</v>
      </c>
      <c r="B58" s="25" t="s">
        <v>23</v>
      </c>
      <c r="C58" s="26"/>
      <c r="D58" s="26"/>
      <c r="E58" s="26"/>
      <c r="F58" s="27"/>
      <c r="G58" s="27"/>
      <c r="H58" s="28">
        <v>18.73</v>
      </c>
      <c r="I58" s="29">
        <v>18.07</v>
      </c>
      <c r="J58" s="29">
        <v>19.39</v>
      </c>
      <c r="K58" s="30">
        <v>3391</v>
      </c>
      <c r="L58" s="31">
        <v>39249802</v>
      </c>
      <c r="M58" s="28"/>
      <c r="N58" s="29"/>
      <c r="O58" s="29"/>
      <c r="P58" s="27"/>
      <c r="Q58" s="27"/>
    </row>
    <row r="59" spans="1:17" x14ac:dyDescent="0.35">
      <c r="A59" s="34" t="s">
        <v>37</v>
      </c>
      <c r="B59" s="17" t="s">
        <v>53</v>
      </c>
      <c r="H59" s="20">
        <v>41.97</v>
      </c>
      <c r="I59" s="21">
        <v>37.72</v>
      </c>
      <c r="J59" s="21">
        <v>46.56</v>
      </c>
      <c r="K59" s="23">
        <v>387</v>
      </c>
      <c r="L59" s="24">
        <v>1050708</v>
      </c>
    </row>
    <row r="60" spans="1:17" x14ac:dyDescent="0.35">
      <c r="A60" s="34" t="s">
        <v>37</v>
      </c>
      <c r="B60" s="17" t="s">
        <v>54</v>
      </c>
      <c r="H60" s="20">
        <v>41.51</v>
      </c>
      <c r="I60" s="21">
        <v>35.25</v>
      </c>
      <c r="J60" s="21">
        <v>48.53</v>
      </c>
      <c r="K60" s="23">
        <v>170</v>
      </c>
      <c r="L60" s="24">
        <v>439740</v>
      </c>
    </row>
    <row r="61" spans="1:17" x14ac:dyDescent="0.35">
      <c r="A61" s="34" t="s">
        <v>37</v>
      </c>
      <c r="B61" s="17" t="s">
        <v>55</v>
      </c>
      <c r="H61" s="20">
        <v>45.51</v>
      </c>
      <c r="I61" s="21">
        <v>36.479999999999997</v>
      </c>
      <c r="J61" s="21">
        <v>55.98</v>
      </c>
      <c r="K61" s="23">
        <v>98</v>
      </c>
      <c r="L61" s="24">
        <v>263498</v>
      </c>
    </row>
    <row r="62" spans="1:17" s="19" customFormat="1" x14ac:dyDescent="0.35">
      <c r="A62" s="34" t="s">
        <v>37</v>
      </c>
      <c r="B62" s="17" t="s">
        <v>56</v>
      </c>
      <c r="C62" s="18"/>
      <c r="D62" s="18"/>
      <c r="E62" s="18"/>
      <c r="F62" s="22"/>
      <c r="G62" s="22"/>
      <c r="H62" s="20" t="s">
        <v>215</v>
      </c>
      <c r="I62" s="21" t="s">
        <v>215</v>
      </c>
      <c r="J62" s="21" t="s">
        <v>215</v>
      </c>
      <c r="K62" s="23" t="s">
        <v>215</v>
      </c>
      <c r="L62" s="24">
        <v>22392</v>
      </c>
      <c r="M62" s="18"/>
      <c r="N62" s="18"/>
      <c r="O62" s="18"/>
      <c r="P62" s="22"/>
      <c r="Q62" s="22"/>
    </row>
    <row r="63" spans="1:17" s="19" customFormat="1" x14ac:dyDescent="0.35">
      <c r="A63" s="34" t="s">
        <v>37</v>
      </c>
      <c r="B63" s="17" t="s">
        <v>57</v>
      </c>
      <c r="C63" s="18"/>
      <c r="D63" s="18"/>
      <c r="E63" s="18"/>
      <c r="F63" s="22"/>
      <c r="G63" s="22"/>
      <c r="H63" s="20">
        <v>41.89</v>
      </c>
      <c r="I63" s="21">
        <v>31.29</v>
      </c>
      <c r="J63" s="21">
        <v>54.99</v>
      </c>
      <c r="K63" s="23">
        <v>55</v>
      </c>
      <c r="L63" s="24">
        <v>130189</v>
      </c>
      <c r="M63" s="18"/>
      <c r="N63" s="18"/>
      <c r="O63" s="18"/>
      <c r="P63" s="22"/>
      <c r="Q63" s="22"/>
    </row>
    <row r="64" spans="1:17" x14ac:dyDescent="0.35">
      <c r="A64" s="34" t="s">
        <v>37</v>
      </c>
      <c r="B64" s="17" t="s">
        <v>58</v>
      </c>
      <c r="H64" s="20">
        <v>38.409999999999997</v>
      </c>
      <c r="I64" s="21">
        <v>23.76</v>
      </c>
      <c r="J64" s="21">
        <v>58.91</v>
      </c>
      <c r="K64" s="23">
        <v>22</v>
      </c>
      <c r="L64" s="24">
        <v>53595</v>
      </c>
    </row>
    <row r="65" spans="1:17" x14ac:dyDescent="0.35">
      <c r="A65" s="34" t="s">
        <v>37</v>
      </c>
      <c r="B65" s="17" t="s">
        <v>59</v>
      </c>
      <c r="H65" s="20">
        <v>36.15</v>
      </c>
      <c r="I65" s="21">
        <v>24.43</v>
      </c>
      <c r="J65" s="21">
        <v>51.08</v>
      </c>
      <c r="K65" s="23">
        <v>35</v>
      </c>
      <c r="L65" s="24">
        <v>141294</v>
      </c>
    </row>
    <row r="66" spans="1:17" x14ac:dyDescent="0.35">
      <c r="A66" s="34" t="s">
        <v>37</v>
      </c>
      <c r="B66" s="17" t="s">
        <v>60</v>
      </c>
      <c r="H66" s="20">
        <v>30.85</v>
      </c>
      <c r="I66" s="21">
        <v>15.29</v>
      </c>
      <c r="J66" s="21">
        <v>54.7</v>
      </c>
      <c r="K66" s="23">
        <v>12</v>
      </c>
      <c r="L66" s="24">
        <v>50186</v>
      </c>
    </row>
    <row r="67" spans="1:17" x14ac:dyDescent="0.35">
      <c r="A67" s="34" t="s">
        <v>37</v>
      </c>
      <c r="B67" s="17" t="s">
        <v>61</v>
      </c>
      <c r="H67" s="20" t="s">
        <v>215</v>
      </c>
      <c r="I67" s="21" t="s">
        <v>215</v>
      </c>
      <c r="J67" s="21" t="s">
        <v>215</v>
      </c>
      <c r="K67" s="23" t="s">
        <v>215</v>
      </c>
      <c r="L67" s="24">
        <v>36567</v>
      </c>
    </row>
    <row r="68" spans="1:17" x14ac:dyDescent="0.35">
      <c r="A68" s="34" t="s">
        <v>37</v>
      </c>
      <c r="B68" s="17" t="s">
        <v>62</v>
      </c>
      <c r="H68" s="20" t="s">
        <v>215</v>
      </c>
      <c r="I68" s="21" t="s">
        <v>215</v>
      </c>
      <c r="J68" s="21" t="s">
        <v>215</v>
      </c>
      <c r="K68" s="23" t="s">
        <v>215</v>
      </c>
      <c r="L68" s="24">
        <v>2536</v>
      </c>
    </row>
    <row r="69" spans="1:17" x14ac:dyDescent="0.35">
      <c r="A69" s="34" t="s">
        <v>37</v>
      </c>
      <c r="B69" s="17" t="s">
        <v>63</v>
      </c>
      <c r="H69" s="20" t="s">
        <v>215</v>
      </c>
      <c r="I69" s="21" t="s">
        <v>215</v>
      </c>
      <c r="J69" s="21" t="s">
        <v>215</v>
      </c>
      <c r="K69" s="23" t="s">
        <v>215</v>
      </c>
      <c r="L69" s="24">
        <v>11083</v>
      </c>
    </row>
    <row r="70" spans="1:17" s="25" customFormat="1" x14ac:dyDescent="0.35">
      <c r="A70" s="45" t="s">
        <v>37</v>
      </c>
      <c r="B70" s="25" t="s">
        <v>64</v>
      </c>
      <c r="C70" s="26"/>
      <c r="D70" s="26"/>
      <c r="E70" s="26"/>
      <c r="F70" s="27"/>
      <c r="G70" s="27"/>
      <c r="H70" s="28">
        <v>41.46</v>
      </c>
      <c r="I70" s="29">
        <v>37.33</v>
      </c>
      <c r="J70" s="29">
        <v>45.92</v>
      </c>
      <c r="K70" s="30">
        <v>399</v>
      </c>
      <c r="L70" s="31">
        <v>1100894</v>
      </c>
      <c r="M70" s="28"/>
      <c r="N70" s="29"/>
      <c r="O70" s="29"/>
      <c r="P70" s="27"/>
      <c r="Q70" s="27"/>
    </row>
    <row r="71" spans="1:17" s="25" customFormat="1" x14ac:dyDescent="0.35">
      <c r="A71" s="45" t="s">
        <v>37</v>
      </c>
      <c r="B71" s="25" t="s">
        <v>23</v>
      </c>
      <c r="C71" s="26"/>
      <c r="D71" s="26"/>
      <c r="E71" s="26"/>
      <c r="F71" s="27"/>
      <c r="G71" s="27"/>
      <c r="H71" s="28">
        <v>42.83</v>
      </c>
      <c r="I71" s="29">
        <v>40.92</v>
      </c>
      <c r="J71" s="29">
        <v>44.79</v>
      </c>
      <c r="K71" s="30">
        <v>2071</v>
      </c>
      <c r="L71" s="31">
        <v>6153625</v>
      </c>
      <c r="M71" s="28"/>
      <c r="N71" s="29"/>
      <c r="O71" s="29"/>
      <c r="P71" s="27"/>
      <c r="Q71" s="27"/>
    </row>
    <row r="72" spans="1:17" x14ac:dyDescent="0.35">
      <c r="A72" s="34" t="s">
        <v>36</v>
      </c>
      <c r="B72" s="17" t="s">
        <v>53</v>
      </c>
      <c r="H72" s="20">
        <v>18.98</v>
      </c>
      <c r="I72" s="21">
        <v>18.059999999999999</v>
      </c>
      <c r="J72" s="21">
        <v>19.940000000000001</v>
      </c>
      <c r="K72" s="23">
        <v>1622</v>
      </c>
      <c r="L72" s="24">
        <v>6267734</v>
      </c>
    </row>
    <row r="73" spans="1:17" x14ac:dyDescent="0.35">
      <c r="A73" s="34" t="s">
        <v>36</v>
      </c>
      <c r="B73" s="17" t="s">
        <v>54</v>
      </c>
      <c r="H73" s="20">
        <v>17.77</v>
      </c>
      <c r="I73" s="21">
        <v>15.78</v>
      </c>
      <c r="J73" s="21">
        <v>19.97</v>
      </c>
      <c r="K73" s="23">
        <v>298</v>
      </c>
      <c r="L73" s="24">
        <v>1314191</v>
      </c>
    </row>
    <row r="74" spans="1:17" x14ac:dyDescent="0.35">
      <c r="A74" s="34" t="s">
        <v>36</v>
      </c>
      <c r="B74" s="17" t="s">
        <v>55</v>
      </c>
      <c r="H74" s="20">
        <v>20.71</v>
      </c>
      <c r="I74" s="21">
        <v>18.66</v>
      </c>
      <c r="J74" s="21">
        <v>22.97</v>
      </c>
      <c r="K74" s="23">
        <v>379</v>
      </c>
      <c r="L74" s="24">
        <v>1243319</v>
      </c>
    </row>
    <row r="75" spans="1:17" x14ac:dyDescent="0.35">
      <c r="A75" s="34" t="s">
        <v>36</v>
      </c>
      <c r="B75" s="17" t="s">
        <v>56</v>
      </c>
      <c r="H75" s="20">
        <v>17.34</v>
      </c>
      <c r="I75" s="21">
        <v>14.59</v>
      </c>
      <c r="J75" s="21">
        <v>20.63</v>
      </c>
      <c r="K75" s="23">
        <v>143</v>
      </c>
      <c r="L75" s="24">
        <v>448226</v>
      </c>
    </row>
    <row r="76" spans="1:17" x14ac:dyDescent="0.35">
      <c r="A76" s="34" t="s">
        <v>36</v>
      </c>
      <c r="B76" s="17" t="s">
        <v>57</v>
      </c>
      <c r="H76" s="20">
        <v>18.37</v>
      </c>
      <c r="I76" s="21">
        <v>15.72</v>
      </c>
      <c r="J76" s="21">
        <v>21.38</v>
      </c>
      <c r="K76" s="23">
        <v>175</v>
      </c>
      <c r="L76" s="24">
        <v>951964</v>
      </c>
    </row>
    <row r="77" spans="1:17" x14ac:dyDescent="0.35">
      <c r="A77" s="34" t="s">
        <v>36</v>
      </c>
      <c r="B77" s="17" t="s">
        <v>58</v>
      </c>
      <c r="H77" s="20">
        <v>21.42</v>
      </c>
      <c r="I77" s="21">
        <v>18.78</v>
      </c>
      <c r="J77" s="21">
        <v>24.39</v>
      </c>
      <c r="K77" s="23">
        <v>239</v>
      </c>
      <c r="L77" s="24">
        <v>752475</v>
      </c>
    </row>
    <row r="78" spans="1:17" x14ac:dyDescent="0.35">
      <c r="A78" s="34" t="s">
        <v>36</v>
      </c>
      <c r="B78" s="17" t="s">
        <v>59</v>
      </c>
      <c r="H78" s="20">
        <v>17.920000000000002</v>
      </c>
      <c r="I78" s="21">
        <v>16.170000000000002</v>
      </c>
      <c r="J78" s="21">
        <v>19.829999999999998</v>
      </c>
      <c r="K78" s="23">
        <v>388</v>
      </c>
      <c r="L78" s="24">
        <v>1557559</v>
      </c>
    </row>
    <row r="79" spans="1:17" x14ac:dyDescent="0.35">
      <c r="A79" s="34" t="s">
        <v>36</v>
      </c>
      <c r="B79" s="17" t="s">
        <v>60</v>
      </c>
      <c r="H79" s="20">
        <v>20.13</v>
      </c>
      <c r="I79" s="21">
        <v>17.62</v>
      </c>
      <c r="J79" s="21">
        <v>22.98</v>
      </c>
      <c r="K79" s="23">
        <v>240</v>
      </c>
      <c r="L79" s="24">
        <v>762410</v>
      </c>
    </row>
    <row r="80" spans="1:17" x14ac:dyDescent="0.35">
      <c r="A80" s="34" t="s">
        <v>36</v>
      </c>
      <c r="B80" s="17" t="s">
        <v>61</v>
      </c>
      <c r="H80" s="20">
        <v>19.37</v>
      </c>
      <c r="I80" s="21">
        <v>15.96</v>
      </c>
      <c r="J80" s="21">
        <v>23.53</v>
      </c>
      <c r="K80" s="23">
        <v>115</v>
      </c>
      <c r="L80" s="24">
        <v>325092</v>
      </c>
    </row>
    <row r="81" spans="1:17" x14ac:dyDescent="0.35">
      <c r="A81" s="34" t="s">
        <v>36</v>
      </c>
      <c r="B81" s="17" t="s">
        <v>62</v>
      </c>
      <c r="H81" s="20" t="s">
        <v>215</v>
      </c>
      <c r="I81" s="21" t="s">
        <v>215</v>
      </c>
      <c r="J81" s="21" t="s">
        <v>215</v>
      </c>
      <c r="K81" s="23" t="s">
        <v>215</v>
      </c>
      <c r="L81" s="24">
        <v>53330</v>
      </c>
    </row>
    <row r="82" spans="1:17" x14ac:dyDescent="0.35">
      <c r="A82" s="34" t="s">
        <v>36</v>
      </c>
      <c r="B82" s="17" t="s">
        <v>63</v>
      </c>
      <c r="H82" s="20">
        <v>21.76</v>
      </c>
      <c r="I82" s="21">
        <v>17.829999999999998</v>
      </c>
      <c r="J82" s="21">
        <v>26.44</v>
      </c>
      <c r="K82" s="23">
        <v>115</v>
      </c>
      <c r="L82" s="24">
        <v>383988</v>
      </c>
    </row>
    <row r="83" spans="1:17" s="25" customFormat="1" x14ac:dyDescent="0.35">
      <c r="A83" s="45" t="s">
        <v>36</v>
      </c>
      <c r="B83" s="25" t="s">
        <v>64</v>
      </c>
      <c r="C83" s="26"/>
      <c r="D83" s="26"/>
      <c r="E83" s="26"/>
      <c r="F83" s="27"/>
      <c r="G83" s="27"/>
      <c r="H83" s="28">
        <v>19.11</v>
      </c>
      <c r="I83" s="29">
        <v>18.239999999999998</v>
      </c>
      <c r="J83" s="29">
        <v>20.010000000000002</v>
      </c>
      <c r="K83" s="30">
        <v>1862</v>
      </c>
      <c r="L83" s="31">
        <v>7030144</v>
      </c>
      <c r="M83" s="28"/>
      <c r="N83" s="29"/>
      <c r="O83" s="29"/>
      <c r="P83" s="27"/>
      <c r="Q83" s="27"/>
    </row>
    <row r="84" spans="1:17" s="25" customFormat="1" x14ac:dyDescent="0.35">
      <c r="A84" s="45" t="s">
        <v>36</v>
      </c>
      <c r="B84" s="25" t="s">
        <v>23</v>
      </c>
      <c r="C84" s="26"/>
      <c r="D84" s="26"/>
      <c r="E84" s="26"/>
      <c r="F84" s="27"/>
      <c r="G84" s="27"/>
      <c r="H84" s="28">
        <v>21.67</v>
      </c>
      <c r="I84" s="29">
        <v>21.27</v>
      </c>
      <c r="J84" s="29">
        <v>22.07</v>
      </c>
      <c r="K84" s="30">
        <v>11472</v>
      </c>
      <c r="L84" s="31">
        <v>37020117</v>
      </c>
      <c r="M84" s="28"/>
      <c r="N84" s="29"/>
      <c r="O84" s="29"/>
      <c r="P84" s="27"/>
      <c r="Q84" s="27"/>
    </row>
    <row r="85" spans="1:17" x14ac:dyDescent="0.35">
      <c r="H85" s="20"/>
      <c r="I85" s="21"/>
      <c r="J85" s="21"/>
      <c r="K85" s="23"/>
      <c r="L85" s="24"/>
    </row>
    <row r="86" spans="1:17" x14ac:dyDescent="0.35">
      <c r="A86" s="8"/>
      <c r="B86" s="8" t="s">
        <v>12</v>
      </c>
    </row>
    <row r="87" spans="1:17" x14ac:dyDescent="0.35">
      <c r="A87" s="8" t="s">
        <v>29</v>
      </c>
      <c r="B87" s="8" t="s">
        <v>117</v>
      </c>
    </row>
    <row r="88" spans="1:17" x14ac:dyDescent="0.35">
      <c r="A88" s="34"/>
      <c r="B88" s="34"/>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zoomScale="73" zoomScaleNormal="73" workbookViewId="0"/>
  </sheetViews>
  <sheetFormatPr defaultRowHeight="14.5" x14ac:dyDescent="0.35"/>
  <cols>
    <col min="1" max="1" width="14.453125" customWidth="1"/>
    <col min="2" max="2" width="18.54296875" customWidth="1"/>
    <col min="3" max="5" width="8.54296875" style="4" customWidth="1"/>
    <col min="6" max="6" width="10.54296875" customWidth="1"/>
    <col min="7" max="7" width="8.54296875" customWidth="1"/>
    <col min="8" max="8" width="14.453125" customWidth="1"/>
    <col min="9" max="9" width="18.54296875" customWidth="1"/>
    <col min="10" max="14" width="8.54296875" style="4" customWidth="1"/>
    <col min="15" max="16" width="8.7265625" customWidth="1"/>
    <col min="17" max="21" width="8.7265625" style="4" customWidth="1"/>
    <col min="23" max="23" width="2.7265625" customWidth="1"/>
  </cols>
  <sheetData>
    <row r="1" spans="1:21" s="5" customFormat="1" ht="23.5" x14ac:dyDescent="0.55000000000000004">
      <c r="A1" s="136" t="s">
        <v>31</v>
      </c>
      <c r="B1" s="47"/>
      <c r="C1" s="88"/>
      <c r="D1" s="88"/>
      <c r="E1" s="88"/>
      <c r="F1" s="47"/>
      <c r="G1" s="47"/>
      <c r="H1" s="47"/>
      <c r="I1" s="47"/>
      <c r="J1" s="88"/>
      <c r="K1" s="88"/>
      <c r="L1" s="88"/>
      <c r="M1" s="88"/>
      <c r="N1" s="88"/>
      <c r="O1" s="47"/>
      <c r="P1" s="47"/>
      <c r="Q1" s="88"/>
      <c r="R1" s="88"/>
      <c r="S1" s="88"/>
      <c r="T1" s="88"/>
      <c r="U1" s="88"/>
    </row>
    <row r="2" spans="1:21" s="37" customFormat="1" ht="15.5" x14ac:dyDescent="0.35">
      <c r="A2" s="172" t="s">
        <v>22</v>
      </c>
      <c r="B2" s="172"/>
      <c r="C2" s="172"/>
      <c r="D2" s="172"/>
      <c r="E2" s="172"/>
      <c r="F2" s="172"/>
      <c r="G2" s="172"/>
      <c r="H2" s="173" t="s">
        <v>23</v>
      </c>
      <c r="I2" s="173"/>
      <c r="J2" s="173"/>
      <c r="K2" s="173"/>
      <c r="L2" s="173"/>
      <c r="M2" s="173"/>
      <c r="N2" s="173"/>
      <c r="O2" s="174" t="s">
        <v>133</v>
      </c>
      <c r="P2" s="174"/>
      <c r="Q2" s="174"/>
      <c r="R2" s="174"/>
      <c r="S2" s="174"/>
      <c r="T2" s="174"/>
      <c r="U2" s="174"/>
    </row>
    <row r="3" spans="1:21" s="37" customFormat="1" ht="15.5" x14ac:dyDescent="0.35">
      <c r="A3" s="40" t="s">
        <v>24</v>
      </c>
      <c r="B3" s="40" t="s">
        <v>25</v>
      </c>
      <c r="C3" s="41" t="s">
        <v>3</v>
      </c>
      <c r="D3" s="41" t="s">
        <v>20</v>
      </c>
      <c r="E3" s="41" t="s">
        <v>21</v>
      </c>
      <c r="F3" s="40" t="s">
        <v>26</v>
      </c>
      <c r="G3" s="40" t="s">
        <v>27</v>
      </c>
      <c r="H3" s="40" t="s">
        <v>24</v>
      </c>
      <c r="I3" s="40" t="s">
        <v>25</v>
      </c>
      <c r="J3" s="41" t="s">
        <v>3</v>
      </c>
      <c r="K3" s="41" t="s">
        <v>20</v>
      </c>
      <c r="L3" s="41" t="s">
        <v>21</v>
      </c>
      <c r="M3" s="41" t="s">
        <v>26</v>
      </c>
      <c r="N3" s="41" t="s">
        <v>27</v>
      </c>
      <c r="O3" s="38" t="s">
        <v>24</v>
      </c>
      <c r="P3" s="38" t="s">
        <v>25</v>
      </c>
      <c r="Q3" s="39" t="s">
        <v>3</v>
      </c>
      <c r="R3" s="39" t="s">
        <v>20</v>
      </c>
      <c r="S3" s="39" t="s">
        <v>21</v>
      </c>
      <c r="T3" s="41" t="s">
        <v>26</v>
      </c>
      <c r="U3" s="41" t="s">
        <v>27</v>
      </c>
    </row>
    <row r="4" spans="1:21" s="37" customFormat="1" ht="15.5" x14ac:dyDescent="0.35">
      <c r="A4" s="38" t="s">
        <v>28</v>
      </c>
      <c r="B4" s="34" t="s">
        <v>49</v>
      </c>
      <c r="C4" s="47">
        <f>'CSIR 17-22'!H18</f>
        <v>102.6</v>
      </c>
      <c r="D4" s="47">
        <f>'CSIR 17-22'!I18</f>
        <v>101.24</v>
      </c>
      <c r="E4" s="47">
        <f>'CSIR 17-22'!J18</f>
        <v>103.98</v>
      </c>
      <c r="F4" s="41">
        <f t="shared" ref="F4:F9" si="0">C4-D4</f>
        <v>1.3599999999999994</v>
      </c>
      <c r="G4" s="41">
        <f t="shared" ref="G4:G9" si="1">E4-C4</f>
        <v>1.3800000000000097</v>
      </c>
      <c r="H4" s="38" t="s">
        <v>23</v>
      </c>
      <c r="I4" s="34" t="s">
        <v>49</v>
      </c>
      <c r="J4" s="47">
        <f>'CSIR 17-22'!H19</f>
        <v>104.33</v>
      </c>
      <c r="K4" s="47">
        <f>'CSIR 17-22'!I19</f>
        <v>103.71</v>
      </c>
      <c r="L4" s="47">
        <f>'CSIR 17-22'!J19</f>
        <v>104.94</v>
      </c>
      <c r="M4" s="41">
        <f t="shared" ref="M4:M9" si="2">J4-K4</f>
        <v>0.62000000000000455</v>
      </c>
      <c r="N4" s="41">
        <f t="shared" ref="N4:N9" si="3">L4-J4</f>
        <v>0.60999999999999943</v>
      </c>
      <c r="O4" s="38" t="s">
        <v>90</v>
      </c>
      <c r="P4" s="34" t="s">
        <v>49</v>
      </c>
      <c r="Q4" s="34">
        <v>133.52000000000001</v>
      </c>
      <c r="R4" s="34">
        <v>133.28</v>
      </c>
      <c r="S4" s="34">
        <v>133.76</v>
      </c>
      <c r="T4" s="41">
        <f>Q4-R4</f>
        <v>0.24000000000000909</v>
      </c>
      <c r="U4" s="41">
        <f>S4-Q4</f>
        <v>0.23999999999998067</v>
      </c>
    </row>
    <row r="5" spans="1:21" s="37" customFormat="1" ht="15.5" x14ac:dyDescent="0.35">
      <c r="A5" s="38" t="s">
        <v>28</v>
      </c>
      <c r="B5" s="34" t="s">
        <v>88</v>
      </c>
      <c r="C5" s="47">
        <f>'CSIR 17-22'!H31</f>
        <v>125.42</v>
      </c>
      <c r="D5" s="47">
        <f>'CSIR 17-22'!I31</f>
        <v>99.47</v>
      </c>
      <c r="E5" s="47">
        <f>'CSIR 17-22'!J31</f>
        <v>156.38999999999999</v>
      </c>
      <c r="F5" s="41">
        <f t="shared" si="0"/>
        <v>25.950000000000003</v>
      </c>
      <c r="G5" s="41">
        <f t="shared" si="1"/>
        <v>30.969999999999985</v>
      </c>
      <c r="H5" s="38" t="s">
        <v>23</v>
      </c>
      <c r="I5" s="34" t="s">
        <v>88</v>
      </c>
      <c r="J5" s="47">
        <f>'CSIR 17-22'!H32</f>
        <v>116.98</v>
      </c>
      <c r="K5" s="47">
        <f>'CSIR 17-22'!I32</f>
        <v>108.37</v>
      </c>
      <c r="L5" s="47">
        <f>'CSIR 17-22'!J32</f>
        <v>126.13</v>
      </c>
      <c r="M5" s="41">
        <f t="shared" si="2"/>
        <v>8.61</v>
      </c>
      <c r="N5" s="41">
        <f t="shared" si="3"/>
        <v>9.1499999999999915</v>
      </c>
      <c r="O5" s="38" t="s">
        <v>90</v>
      </c>
      <c r="P5" s="34" t="s">
        <v>134</v>
      </c>
      <c r="Q5" s="34">
        <v>86.81</v>
      </c>
      <c r="R5" s="34">
        <v>83.84</v>
      </c>
      <c r="S5" s="34">
        <v>89.85</v>
      </c>
      <c r="T5" s="41">
        <f t="shared" ref="T5:T9" si="4">Q5-R5</f>
        <v>2.9699999999999989</v>
      </c>
      <c r="U5" s="41">
        <f t="shared" ref="U5:U9" si="5">S5-Q5</f>
        <v>3.039999999999992</v>
      </c>
    </row>
    <row r="6" spans="1:21" s="37" customFormat="1" ht="15.5" x14ac:dyDescent="0.35">
      <c r="A6" s="38" t="s">
        <v>28</v>
      </c>
      <c r="B6" s="34" t="s">
        <v>135</v>
      </c>
      <c r="C6" s="47">
        <f>'CSIR 17-22'!H44</f>
        <v>62.92</v>
      </c>
      <c r="D6" s="47">
        <f>'CSIR 17-22'!I44</f>
        <v>60.87</v>
      </c>
      <c r="E6" s="47">
        <f>'CSIR 17-22'!J44</f>
        <v>65.010000000000005</v>
      </c>
      <c r="F6" s="41">
        <f t="shared" si="0"/>
        <v>2.0500000000000043</v>
      </c>
      <c r="G6" s="41">
        <f t="shared" si="1"/>
        <v>2.0900000000000034</v>
      </c>
      <c r="H6" s="38" t="s">
        <v>23</v>
      </c>
      <c r="I6" s="34" t="s">
        <v>135</v>
      </c>
      <c r="J6" s="47">
        <f>'CSIR 17-22'!H45</f>
        <v>60.47</v>
      </c>
      <c r="K6" s="47">
        <f>'CSIR 17-22'!I45</f>
        <v>59.32</v>
      </c>
      <c r="L6" s="47">
        <f>'CSIR 17-22'!J45</f>
        <v>61.65</v>
      </c>
      <c r="M6" s="41">
        <f t="shared" si="2"/>
        <v>1.1499999999999986</v>
      </c>
      <c r="N6" s="41">
        <f t="shared" si="3"/>
        <v>1.1799999999999997</v>
      </c>
      <c r="O6" s="38" t="s">
        <v>90</v>
      </c>
      <c r="P6" s="34" t="s">
        <v>135</v>
      </c>
      <c r="Q6" s="34">
        <v>75.08</v>
      </c>
      <c r="R6" s="34">
        <v>74.489999999999995</v>
      </c>
      <c r="S6" s="34">
        <v>75.680000000000007</v>
      </c>
      <c r="T6" s="41">
        <f t="shared" si="4"/>
        <v>0.59000000000000341</v>
      </c>
      <c r="U6" s="41">
        <f t="shared" si="5"/>
        <v>0.60000000000000853</v>
      </c>
    </row>
    <row r="7" spans="1:21" s="37" customFormat="1" ht="15.5" x14ac:dyDescent="0.35">
      <c r="A7" s="38" t="s">
        <v>28</v>
      </c>
      <c r="B7" s="34" t="s">
        <v>136</v>
      </c>
      <c r="C7" s="47">
        <f>'CSIR 17-22'!H57</f>
        <v>85.4</v>
      </c>
      <c r="D7" s="47">
        <f>'CSIR 17-22'!I57</f>
        <v>82.04</v>
      </c>
      <c r="E7" s="47">
        <f>'CSIR 17-22'!J57</f>
        <v>88.85</v>
      </c>
      <c r="F7" s="41">
        <f t="shared" si="0"/>
        <v>3.3599999999999994</v>
      </c>
      <c r="G7" s="41">
        <f t="shared" si="1"/>
        <v>3.4499999999999886</v>
      </c>
      <c r="H7" s="38" t="s">
        <v>23</v>
      </c>
      <c r="I7" s="34" t="s">
        <v>136</v>
      </c>
      <c r="J7" s="47">
        <f>'CSIR 17-22'!H58</f>
        <v>85.9</v>
      </c>
      <c r="K7" s="47">
        <f>'CSIR 17-22'!I58</f>
        <v>84.7</v>
      </c>
      <c r="L7" s="47">
        <f>'CSIR 17-22'!J58</f>
        <v>87.12</v>
      </c>
      <c r="M7" s="41">
        <f t="shared" si="2"/>
        <v>1.2000000000000028</v>
      </c>
      <c r="N7" s="41">
        <f t="shared" si="3"/>
        <v>1.2199999999999989</v>
      </c>
      <c r="O7" s="38" t="s">
        <v>90</v>
      </c>
      <c r="P7" s="34" t="s">
        <v>136</v>
      </c>
      <c r="Q7" s="34">
        <v>107.84</v>
      </c>
      <c r="R7" s="34">
        <v>107.19</v>
      </c>
      <c r="S7" s="34">
        <v>108.49</v>
      </c>
      <c r="T7" s="41">
        <f t="shared" si="4"/>
        <v>0.65000000000000568</v>
      </c>
      <c r="U7" s="41">
        <f t="shared" si="5"/>
        <v>0.64999999999999147</v>
      </c>
    </row>
    <row r="8" spans="1:21" s="37" customFormat="1" ht="15.5" x14ac:dyDescent="0.35">
      <c r="A8" s="38" t="s">
        <v>28</v>
      </c>
      <c r="B8" s="34" t="s">
        <v>37</v>
      </c>
      <c r="C8" s="47">
        <f>'CSIR 17-22'!H70</f>
        <v>168.55</v>
      </c>
      <c r="D8" s="47">
        <f>'CSIR 17-22'!I70</f>
        <v>161.31</v>
      </c>
      <c r="E8" s="47">
        <f>'CSIR 17-22'!J70</f>
        <v>176.03</v>
      </c>
      <c r="F8" s="41">
        <f t="shared" si="0"/>
        <v>7.2400000000000091</v>
      </c>
      <c r="G8" s="41">
        <f t="shared" si="1"/>
        <v>7.4799999999999898</v>
      </c>
      <c r="H8" s="38" t="s">
        <v>23</v>
      </c>
      <c r="I8" s="34" t="s">
        <v>37</v>
      </c>
      <c r="J8" s="47">
        <f>'CSIR 17-22'!H71</f>
        <v>165.26</v>
      </c>
      <c r="K8" s="47">
        <f>'CSIR 17-22'!I71</f>
        <v>162.03</v>
      </c>
      <c r="L8" s="47">
        <f>'CSIR 17-22'!J71</f>
        <v>168.54</v>
      </c>
      <c r="M8" s="41">
        <f t="shared" si="2"/>
        <v>3.2299999999999898</v>
      </c>
      <c r="N8" s="41">
        <f t="shared" si="3"/>
        <v>3.2800000000000011</v>
      </c>
      <c r="O8" s="38" t="s">
        <v>90</v>
      </c>
      <c r="P8" s="34" t="s">
        <v>37</v>
      </c>
      <c r="Q8" s="34">
        <v>217</v>
      </c>
      <c r="R8" s="34">
        <v>215.92</v>
      </c>
      <c r="S8" s="34">
        <v>218.07</v>
      </c>
      <c r="T8" s="41">
        <f t="shared" si="4"/>
        <v>1.0800000000000125</v>
      </c>
      <c r="U8" s="41">
        <f t="shared" si="5"/>
        <v>1.0699999999999932</v>
      </c>
    </row>
    <row r="9" spans="1:21" s="37" customFormat="1" ht="15.5" x14ac:dyDescent="0.35">
      <c r="A9" s="38" t="s">
        <v>28</v>
      </c>
      <c r="B9" s="34" t="s">
        <v>36</v>
      </c>
      <c r="C9" s="47">
        <f>'CSIR 17-22'!H83</f>
        <v>114.62</v>
      </c>
      <c r="D9" s="47">
        <f>'CSIR 17-22'!I83</f>
        <v>112.62</v>
      </c>
      <c r="E9" s="47">
        <f>'CSIR 17-22'!J83</f>
        <v>116.66</v>
      </c>
      <c r="F9" s="41">
        <f t="shared" si="0"/>
        <v>2</v>
      </c>
      <c r="G9" s="41">
        <f t="shared" si="1"/>
        <v>2.039999999999992</v>
      </c>
      <c r="H9" s="38" t="s">
        <v>23</v>
      </c>
      <c r="I9" s="34" t="s">
        <v>36</v>
      </c>
      <c r="J9" s="47">
        <f>'CSIR 17-22'!H84</f>
        <v>108.77</v>
      </c>
      <c r="K9" s="47">
        <f>'CSIR 17-22'!I84</f>
        <v>107.93</v>
      </c>
      <c r="L9" s="47">
        <f>'CSIR 17-22'!J84</f>
        <v>109.63</v>
      </c>
      <c r="M9" s="41">
        <f t="shared" si="2"/>
        <v>0.8399999999999892</v>
      </c>
      <c r="N9" s="41">
        <f t="shared" si="3"/>
        <v>0.85999999999999943</v>
      </c>
      <c r="O9" s="38" t="s">
        <v>90</v>
      </c>
      <c r="P9" s="34" t="s">
        <v>36</v>
      </c>
      <c r="Q9" s="34">
        <v>133.21</v>
      </c>
      <c r="R9" s="34">
        <v>132.93</v>
      </c>
      <c r="S9" s="34">
        <v>133.5</v>
      </c>
      <c r="T9" s="41">
        <f t="shared" si="4"/>
        <v>0.28000000000000114</v>
      </c>
      <c r="U9" s="41">
        <f t="shared" si="5"/>
        <v>0.28999999999999204</v>
      </c>
    </row>
    <row r="10" spans="1:21" s="37" customFormat="1" ht="15.5" x14ac:dyDescent="0.35">
      <c r="C10" s="42"/>
      <c r="D10" s="42"/>
      <c r="E10" s="42"/>
      <c r="J10" s="42"/>
      <c r="K10" s="42"/>
      <c r="L10" s="42"/>
      <c r="M10" s="42"/>
      <c r="N10" s="42"/>
      <c r="Q10" s="42"/>
      <c r="R10" s="42"/>
      <c r="S10" s="42"/>
      <c r="T10" s="42"/>
      <c r="U10" s="42"/>
    </row>
    <row r="11" spans="1:21" s="43" customFormat="1" ht="23.5" x14ac:dyDescent="0.55000000000000004">
      <c r="A11" s="136" t="s">
        <v>32</v>
      </c>
      <c r="B11" s="137"/>
      <c r="C11" s="138"/>
      <c r="D11" s="138"/>
      <c r="E11" s="138"/>
      <c r="F11" s="137"/>
      <c r="G11" s="137"/>
      <c r="H11" s="137"/>
      <c r="I11" s="137"/>
      <c r="J11" s="138"/>
      <c r="K11" s="138"/>
      <c r="L11" s="138"/>
      <c r="M11" s="138"/>
      <c r="N11" s="138"/>
      <c r="O11" s="137"/>
      <c r="P11" s="137"/>
      <c r="Q11" s="138"/>
      <c r="R11" s="138"/>
      <c r="S11" s="138"/>
      <c r="T11" s="138"/>
      <c r="U11" s="138"/>
    </row>
    <row r="12" spans="1:21" s="37" customFormat="1" ht="15.5" x14ac:dyDescent="0.35">
      <c r="A12" s="172" t="s">
        <v>22</v>
      </c>
      <c r="B12" s="172"/>
      <c r="C12" s="172"/>
      <c r="D12" s="172"/>
      <c r="E12" s="172"/>
      <c r="F12" s="172"/>
      <c r="G12" s="172"/>
      <c r="H12" s="173" t="s">
        <v>23</v>
      </c>
      <c r="I12" s="173"/>
      <c r="J12" s="173"/>
      <c r="K12" s="173"/>
      <c r="L12" s="173"/>
      <c r="M12" s="173"/>
      <c r="N12" s="173"/>
      <c r="O12" s="174" t="s">
        <v>133</v>
      </c>
      <c r="P12" s="174"/>
      <c r="Q12" s="174"/>
      <c r="R12" s="174"/>
      <c r="S12" s="174"/>
      <c r="T12" s="174"/>
      <c r="U12" s="174"/>
    </row>
    <row r="13" spans="1:21" s="37" customFormat="1" ht="15.5" x14ac:dyDescent="0.35">
      <c r="A13" s="40" t="s">
        <v>24</v>
      </c>
      <c r="B13" s="40" t="s">
        <v>25</v>
      </c>
      <c r="C13" s="41" t="s">
        <v>3</v>
      </c>
      <c r="D13" s="41" t="s">
        <v>20</v>
      </c>
      <c r="E13" s="41" t="s">
        <v>21</v>
      </c>
      <c r="F13" s="40" t="s">
        <v>26</v>
      </c>
      <c r="G13" s="40" t="s">
        <v>27</v>
      </c>
      <c r="H13" s="40" t="s">
        <v>24</v>
      </c>
      <c r="I13" s="40" t="s">
        <v>25</v>
      </c>
      <c r="J13" s="41" t="s">
        <v>3</v>
      </c>
      <c r="K13" s="41" t="s">
        <v>20</v>
      </c>
      <c r="L13" s="41" t="s">
        <v>21</v>
      </c>
      <c r="M13" s="41" t="s">
        <v>26</v>
      </c>
      <c r="N13" s="41" t="s">
        <v>27</v>
      </c>
      <c r="O13" s="38" t="s">
        <v>24</v>
      </c>
      <c r="P13" s="38" t="s">
        <v>25</v>
      </c>
      <c r="Q13" s="39" t="s">
        <v>3</v>
      </c>
      <c r="R13" s="39" t="s">
        <v>20</v>
      </c>
      <c r="S13" s="39" t="s">
        <v>21</v>
      </c>
      <c r="T13" s="41" t="s">
        <v>26</v>
      </c>
      <c r="U13" s="41" t="s">
        <v>27</v>
      </c>
    </row>
    <row r="14" spans="1:21" s="37" customFormat="1" ht="15.5" x14ac:dyDescent="0.35">
      <c r="A14" s="38" t="s">
        <v>28</v>
      </c>
      <c r="B14" s="34" t="s">
        <v>49</v>
      </c>
      <c r="C14" s="47" t="str">
        <f>'CSIR 17-22'!M18</f>
        <v xml:space="preserve"> </v>
      </c>
      <c r="D14" s="47">
        <f>'CSIR 17-22'!N18</f>
        <v>0</v>
      </c>
      <c r="E14" s="47">
        <f>'CSIR 17-22'!O18</f>
        <v>0</v>
      </c>
      <c r="F14" s="41" t="e">
        <f t="shared" ref="F14:F19" si="6">C14-D14</f>
        <v>#VALUE!</v>
      </c>
      <c r="G14" s="41" t="e">
        <f t="shared" ref="G14:G19" si="7">E14-C14</f>
        <v>#VALUE!</v>
      </c>
      <c r="H14" s="38" t="s">
        <v>23</v>
      </c>
      <c r="I14" s="34" t="s">
        <v>49</v>
      </c>
      <c r="J14" s="47">
        <f>'CSIR 17-22'!M19</f>
        <v>0</v>
      </c>
      <c r="K14" s="47">
        <f>'CSIR 17-22'!N19</f>
        <v>0</v>
      </c>
      <c r="L14" s="47">
        <f>'CSIR 17-22'!O19</f>
        <v>0</v>
      </c>
      <c r="M14" s="41">
        <f t="shared" ref="M14:M19" si="8">J14-K14</f>
        <v>0</v>
      </c>
      <c r="N14" s="41">
        <f t="shared" ref="N14:N19" si="9">L14-J14</f>
        <v>0</v>
      </c>
      <c r="O14" s="38" t="s">
        <v>90</v>
      </c>
      <c r="P14" s="34" t="s">
        <v>49</v>
      </c>
      <c r="Q14" s="47"/>
      <c r="R14" s="47"/>
      <c r="S14" s="47"/>
      <c r="T14" s="41">
        <f t="shared" ref="T14:T19" si="10">Q14-R14</f>
        <v>0</v>
      </c>
      <c r="U14" s="41">
        <f t="shared" ref="U14:U19" si="11">S14-Q14</f>
        <v>0</v>
      </c>
    </row>
    <row r="15" spans="1:21" s="37" customFormat="1" ht="15.5" x14ac:dyDescent="0.35">
      <c r="A15" s="38" t="s">
        <v>28</v>
      </c>
      <c r="B15" s="34" t="s">
        <v>88</v>
      </c>
      <c r="C15" s="47">
        <f>'CSIR 17-22'!M31</f>
        <v>0</v>
      </c>
      <c r="D15" s="47">
        <f>'CSIR 17-22'!N31</f>
        <v>0</v>
      </c>
      <c r="E15" s="47">
        <f>'CSIR 17-22'!O31</f>
        <v>0</v>
      </c>
      <c r="F15" s="41">
        <f t="shared" si="6"/>
        <v>0</v>
      </c>
      <c r="G15" s="41">
        <f t="shared" si="7"/>
        <v>0</v>
      </c>
      <c r="H15" s="38" t="s">
        <v>23</v>
      </c>
      <c r="I15" s="34" t="s">
        <v>88</v>
      </c>
      <c r="J15" s="47">
        <f>'CSIR 17-22'!M32</f>
        <v>0</v>
      </c>
      <c r="K15" s="47">
        <f>'CSIR 17-22'!N32</f>
        <v>0</v>
      </c>
      <c r="L15" s="47">
        <f>'CSIR 17-22'!O32</f>
        <v>0</v>
      </c>
      <c r="M15" s="41">
        <f t="shared" si="8"/>
        <v>0</v>
      </c>
      <c r="N15" s="41">
        <f t="shared" si="9"/>
        <v>0</v>
      </c>
      <c r="O15" s="38" t="s">
        <v>90</v>
      </c>
      <c r="P15" s="34" t="s">
        <v>134</v>
      </c>
      <c r="Q15" s="47"/>
      <c r="R15" s="47"/>
      <c r="S15" s="47"/>
      <c r="T15" s="41">
        <f t="shared" si="10"/>
        <v>0</v>
      </c>
      <c r="U15" s="41">
        <f t="shared" si="11"/>
        <v>0</v>
      </c>
    </row>
    <row r="16" spans="1:21" s="37" customFormat="1" ht="15.5" x14ac:dyDescent="0.35">
      <c r="A16" s="38" t="s">
        <v>28</v>
      </c>
      <c r="B16" s="34" t="s">
        <v>135</v>
      </c>
      <c r="C16" s="47">
        <f>'CSIR 17-22'!M44</f>
        <v>0</v>
      </c>
      <c r="D16" s="47">
        <f>'CSIR 17-22'!N44</f>
        <v>0</v>
      </c>
      <c r="E16" s="47">
        <f>'CSIR 17-22'!O44</f>
        <v>0</v>
      </c>
      <c r="F16" s="41">
        <f t="shared" si="6"/>
        <v>0</v>
      </c>
      <c r="G16" s="41">
        <f t="shared" si="7"/>
        <v>0</v>
      </c>
      <c r="H16" s="38" t="s">
        <v>23</v>
      </c>
      <c r="I16" s="34" t="s">
        <v>135</v>
      </c>
      <c r="J16" s="47">
        <f>'CSIR 17-22'!M45</f>
        <v>0</v>
      </c>
      <c r="K16" s="47">
        <f>'CSIR 17-22'!N45</f>
        <v>0</v>
      </c>
      <c r="L16" s="47">
        <f>'CSIR 17-22'!O45</f>
        <v>0</v>
      </c>
      <c r="M16" s="41">
        <f t="shared" si="8"/>
        <v>0</v>
      </c>
      <c r="N16" s="41">
        <f t="shared" si="9"/>
        <v>0</v>
      </c>
      <c r="O16" s="38" t="s">
        <v>90</v>
      </c>
      <c r="P16" s="34" t="s">
        <v>135</v>
      </c>
      <c r="Q16" s="47"/>
      <c r="R16" s="47"/>
      <c r="S16" s="47"/>
      <c r="T16" s="41">
        <f t="shared" si="10"/>
        <v>0</v>
      </c>
      <c r="U16" s="41">
        <f t="shared" si="11"/>
        <v>0</v>
      </c>
    </row>
    <row r="17" spans="1:21" s="37" customFormat="1" ht="15.5" x14ac:dyDescent="0.35">
      <c r="A17" s="38" t="s">
        <v>28</v>
      </c>
      <c r="B17" s="34" t="s">
        <v>136</v>
      </c>
      <c r="C17" s="47">
        <f>'CSIR 17-22'!M57</f>
        <v>0</v>
      </c>
      <c r="D17" s="47">
        <f>'CSIR 17-22'!N57</f>
        <v>0</v>
      </c>
      <c r="E17" s="47">
        <f>'CSIR 17-22'!O57</f>
        <v>0</v>
      </c>
      <c r="F17" s="41">
        <f t="shared" si="6"/>
        <v>0</v>
      </c>
      <c r="G17" s="41">
        <f t="shared" si="7"/>
        <v>0</v>
      </c>
      <c r="H17" s="38" t="s">
        <v>23</v>
      </c>
      <c r="I17" s="34" t="s">
        <v>136</v>
      </c>
      <c r="J17" s="47">
        <f>'CSIR 17-22'!M58</f>
        <v>0</v>
      </c>
      <c r="K17" s="47">
        <f>'CSIR 17-22'!N58</f>
        <v>0</v>
      </c>
      <c r="L17" s="47">
        <f>'CSIR 17-22'!O58</f>
        <v>0</v>
      </c>
      <c r="M17" s="41">
        <f t="shared" si="8"/>
        <v>0</v>
      </c>
      <c r="N17" s="41">
        <f t="shared" si="9"/>
        <v>0</v>
      </c>
      <c r="O17" s="38" t="s">
        <v>90</v>
      </c>
      <c r="P17" s="34" t="s">
        <v>136</v>
      </c>
      <c r="Q17" s="47"/>
      <c r="R17" s="47"/>
      <c r="S17" s="47"/>
      <c r="T17" s="41">
        <f t="shared" si="10"/>
        <v>0</v>
      </c>
      <c r="U17" s="41">
        <f t="shared" si="11"/>
        <v>0</v>
      </c>
    </row>
    <row r="18" spans="1:21" s="37" customFormat="1" ht="15.5" x14ac:dyDescent="0.35">
      <c r="A18" s="38" t="s">
        <v>28</v>
      </c>
      <c r="B18" s="34" t="s">
        <v>37</v>
      </c>
      <c r="C18" s="47">
        <f>'CSIR 17-22'!M70</f>
        <v>0</v>
      </c>
      <c r="D18" s="47">
        <f>'CSIR 17-22'!N70</f>
        <v>0</v>
      </c>
      <c r="E18" s="47">
        <f>'CSIR 17-22'!O70</f>
        <v>0</v>
      </c>
      <c r="F18" s="41">
        <f t="shared" si="6"/>
        <v>0</v>
      </c>
      <c r="G18" s="41">
        <f t="shared" si="7"/>
        <v>0</v>
      </c>
      <c r="H18" s="38" t="s">
        <v>23</v>
      </c>
      <c r="I18" s="34" t="s">
        <v>37</v>
      </c>
      <c r="J18" s="47">
        <f>'CSIR 17-22'!M71</f>
        <v>0</v>
      </c>
      <c r="K18" s="47">
        <f>'CSIR 17-22'!N71</f>
        <v>0</v>
      </c>
      <c r="L18" s="47">
        <f>'CSIR 17-22'!O71</f>
        <v>0</v>
      </c>
      <c r="M18" s="41">
        <f t="shared" si="8"/>
        <v>0</v>
      </c>
      <c r="N18" s="41">
        <f t="shared" si="9"/>
        <v>0</v>
      </c>
      <c r="O18" s="38" t="s">
        <v>90</v>
      </c>
      <c r="P18" s="34" t="s">
        <v>37</v>
      </c>
      <c r="Q18" s="47"/>
      <c r="R18" s="47"/>
      <c r="S18" s="47"/>
      <c r="T18" s="41">
        <f t="shared" si="10"/>
        <v>0</v>
      </c>
      <c r="U18" s="41">
        <f t="shared" si="11"/>
        <v>0</v>
      </c>
    </row>
    <row r="19" spans="1:21" s="37" customFormat="1" ht="15.5" x14ac:dyDescent="0.35">
      <c r="A19" s="38" t="s">
        <v>28</v>
      </c>
      <c r="B19" s="34" t="s">
        <v>36</v>
      </c>
      <c r="C19" s="47">
        <f>'CSIR 17-22'!M83</f>
        <v>0</v>
      </c>
      <c r="D19" s="47">
        <f>'CSIR 17-22'!N83</f>
        <v>0</v>
      </c>
      <c r="E19" s="47">
        <f>'CSIR 17-22'!O83</f>
        <v>0</v>
      </c>
      <c r="F19" s="41">
        <f t="shared" si="6"/>
        <v>0</v>
      </c>
      <c r="G19" s="41">
        <f t="shared" si="7"/>
        <v>0</v>
      </c>
      <c r="H19" s="38" t="s">
        <v>23</v>
      </c>
      <c r="I19" s="34" t="s">
        <v>36</v>
      </c>
      <c r="J19" s="47">
        <f>'CSIR 17-22'!M84</f>
        <v>0</v>
      </c>
      <c r="K19" s="47">
        <f>'CSIR 17-22'!N84</f>
        <v>0</v>
      </c>
      <c r="L19" s="47">
        <f>'CSIR 17-22'!O84</f>
        <v>0</v>
      </c>
      <c r="M19" s="41">
        <f t="shared" si="8"/>
        <v>0</v>
      </c>
      <c r="N19" s="41">
        <f t="shared" si="9"/>
        <v>0</v>
      </c>
      <c r="O19" s="38" t="s">
        <v>90</v>
      </c>
      <c r="P19" s="34" t="s">
        <v>36</v>
      </c>
      <c r="Q19" s="47"/>
      <c r="R19" s="47"/>
      <c r="S19" s="47"/>
      <c r="T19" s="41">
        <f t="shared" si="10"/>
        <v>0</v>
      </c>
      <c r="U19" s="41">
        <f t="shared" si="11"/>
        <v>0</v>
      </c>
    </row>
    <row r="20" spans="1:21" s="37" customFormat="1" ht="15.5" x14ac:dyDescent="0.35">
      <c r="A20" s="38"/>
      <c r="B20" s="38"/>
      <c r="C20" s="39"/>
      <c r="D20" s="39"/>
      <c r="E20" s="39"/>
      <c r="F20" s="38"/>
      <c r="G20" s="38"/>
      <c r="H20" s="38"/>
      <c r="I20" s="38"/>
      <c r="J20" s="39"/>
      <c r="K20" s="39"/>
      <c r="L20" s="39"/>
      <c r="M20" s="39"/>
      <c r="N20" s="39"/>
      <c r="Q20" s="42"/>
      <c r="R20" s="42"/>
      <c r="S20" s="42"/>
      <c r="T20" s="42"/>
      <c r="U20" s="42"/>
    </row>
    <row r="21" spans="1:21" s="37" customFormat="1" ht="15.5" x14ac:dyDescent="0.35">
      <c r="C21" s="42"/>
      <c r="D21" s="42"/>
      <c r="E21" s="42"/>
      <c r="J21" s="42"/>
      <c r="K21" s="42"/>
      <c r="L21" s="42"/>
      <c r="M21" s="42"/>
      <c r="N21" s="42"/>
      <c r="Q21" s="42"/>
      <c r="R21" s="42"/>
      <c r="S21" s="42"/>
      <c r="T21" s="42"/>
      <c r="U21" s="42"/>
    </row>
    <row r="22" spans="1:21" s="43" customFormat="1" ht="23.5" x14ac:dyDescent="0.55000000000000004">
      <c r="A22" s="136" t="s">
        <v>33</v>
      </c>
      <c r="B22" s="137"/>
      <c r="C22" s="138"/>
      <c r="D22" s="138"/>
      <c r="E22" s="138"/>
      <c r="F22" s="137"/>
      <c r="G22" s="137"/>
      <c r="H22" s="137"/>
      <c r="I22" s="137"/>
      <c r="J22" s="138"/>
      <c r="K22" s="138"/>
      <c r="L22" s="138"/>
      <c r="M22" s="138"/>
      <c r="N22" s="138"/>
      <c r="O22" s="137"/>
      <c r="P22" s="137"/>
      <c r="Q22" s="138"/>
      <c r="R22" s="138"/>
      <c r="S22" s="138"/>
      <c r="T22" s="138"/>
      <c r="U22" s="138"/>
    </row>
    <row r="23" spans="1:21" s="37" customFormat="1" ht="15.5" x14ac:dyDescent="0.35">
      <c r="A23" s="169" t="s">
        <v>22</v>
      </c>
      <c r="B23" s="169"/>
      <c r="C23" s="169"/>
      <c r="D23" s="169"/>
      <c r="E23" s="169"/>
      <c r="F23" s="169"/>
      <c r="G23" s="169"/>
      <c r="H23" s="170" t="s">
        <v>23</v>
      </c>
      <c r="I23" s="170"/>
      <c r="J23" s="170"/>
      <c r="K23" s="170"/>
      <c r="L23" s="170"/>
      <c r="M23" s="170"/>
      <c r="N23" s="170"/>
      <c r="O23" s="171" t="s">
        <v>44</v>
      </c>
      <c r="P23" s="171"/>
      <c r="Q23" s="171"/>
      <c r="R23" s="171"/>
      <c r="S23" s="171"/>
      <c r="T23" s="171"/>
      <c r="U23" s="171"/>
    </row>
    <row r="24" spans="1:21" s="37" customFormat="1" ht="15.5" x14ac:dyDescent="0.35">
      <c r="A24" s="40" t="s">
        <v>24</v>
      </c>
      <c r="B24" s="40" t="s">
        <v>25</v>
      </c>
      <c r="C24" s="41" t="s">
        <v>3</v>
      </c>
      <c r="D24" s="41" t="s">
        <v>20</v>
      </c>
      <c r="E24" s="41" t="s">
        <v>21</v>
      </c>
      <c r="F24" s="40" t="s">
        <v>26</v>
      </c>
      <c r="G24" s="40" t="s">
        <v>27</v>
      </c>
      <c r="H24" s="40" t="s">
        <v>24</v>
      </c>
      <c r="I24" s="40" t="s">
        <v>25</v>
      </c>
      <c r="J24" s="41" t="s">
        <v>3</v>
      </c>
      <c r="K24" s="41" t="s">
        <v>20</v>
      </c>
      <c r="L24" s="41" t="s">
        <v>21</v>
      </c>
      <c r="M24" s="41" t="s">
        <v>26</v>
      </c>
      <c r="N24" s="41" t="s">
        <v>27</v>
      </c>
      <c r="O24" s="38" t="s">
        <v>24</v>
      </c>
      <c r="P24" s="38" t="s">
        <v>25</v>
      </c>
      <c r="Q24" s="39" t="s">
        <v>3</v>
      </c>
      <c r="R24" s="39" t="s">
        <v>20</v>
      </c>
      <c r="S24" s="39" t="s">
        <v>21</v>
      </c>
      <c r="T24" s="41" t="s">
        <v>26</v>
      </c>
      <c r="U24" s="41" t="s">
        <v>27</v>
      </c>
    </row>
    <row r="25" spans="1:21" s="37" customFormat="1" ht="15.5" x14ac:dyDescent="0.35">
      <c r="A25" s="38" t="s">
        <v>28</v>
      </c>
      <c r="B25" s="34" t="s">
        <v>49</v>
      </c>
      <c r="C25" s="88">
        <f>'CSMR 18-22'!H18</f>
        <v>17.52</v>
      </c>
      <c r="D25" s="88">
        <f>'CSMR 18-22'!I18</f>
        <v>16.91</v>
      </c>
      <c r="E25" s="88">
        <f>'CSMR 18-22'!J18</f>
        <v>18.14</v>
      </c>
      <c r="F25" s="41">
        <f t="shared" ref="F25:F30" si="12">C25-D25</f>
        <v>0.60999999999999943</v>
      </c>
      <c r="G25" s="41">
        <f t="shared" ref="G25:G30" si="13">E25-C25</f>
        <v>0.62000000000000099</v>
      </c>
      <c r="H25" s="38" t="s">
        <v>23</v>
      </c>
      <c r="I25" s="34" t="s">
        <v>49</v>
      </c>
      <c r="J25" s="88">
        <f>'CSMR 18-22'!H19</f>
        <v>20.39</v>
      </c>
      <c r="K25" s="88">
        <f>'CSMR 18-22'!I19</f>
        <v>20.09</v>
      </c>
      <c r="L25" s="88">
        <f>'CSMR 18-22'!J19</f>
        <v>20.68</v>
      </c>
      <c r="M25" s="41">
        <f t="shared" ref="M25:M30" si="14">J25-K25</f>
        <v>0.30000000000000071</v>
      </c>
      <c r="N25" s="41">
        <f t="shared" ref="N25:N30" si="15">L25-J25</f>
        <v>0.28999999999999915</v>
      </c>
      <c r="O25" s="38" t="s">
        <v>45</v>
      </c>
      <c r="P25" s="34" t="s">
        <v>49</v>
      </c>
      <c r="Q25" s="34">
        <v>18.989999999999998</v>
      </c>
      <c r="R25" s="34">
        <v>18.899999999999999</v>
      </c>
      <c r="S25" s="34">
        <v>19.09</v>
      </c>
      <c r="T25" s="41">
        <f>Q25-R25</f>
        <v>8.9999999999999858E-2</v>
      </c>
      <c r="U25" s="41">
        <f>S25-Q25</f>
        <v>0.10000000000000142</v>
      </c>
    </row>
    <row r="26" spans="1:21" s="37" customFormat="1" ht="15.5" x14ac:dyDescent="0.35">
      <c r="A26" s="38" t="s">
        <v>28</v>
      </c>
      <c r="B26" s="34" t="s">
        <v>88</v>
      </c>
      <c r="C26" s="88">
        <f>'CSMR 18-22'!H31</f>
        <v>55.36</v>
      </c>
      <c r="D26" s="88">
        <f>'CSMR 18-22'!I31</f>
        <v>36.81</v>
      </c>
      <c r="E26" s="88">
        <f>'CSMR 18-22'!J31</f>
        <v>79.760000000000005</v>
      </c>
      <c r="F26" s="41">
        <f t="shared" si="12"/>
        <v>18.549999999999997</v>
      </c>
      <c r="G26" s="41">
        <f t="shared" si="13"/>
        <v>24.400000000000006</v>
      </c>
      <c r="H26" s="38" t="s">
        <v>23</v>
      </c>
      <c r="I26" s="34" t="s">
        <v>88</v>
      </c>
      <c r="J26" s="88">
        <f>'CSMR 18-22'!H32</f>
        <v>36.54</v>
      </c>
      <c r="K26" s="88">
        <f>'CSMR 18-22'!I32</f>
        <v>31.31</v>
      </c>
      <c r="L26" s="88">
        <f>'CSMR 18-22'!J32</f>
        <v>42.4</v>
      </c>
      <c r="M26" s="41">
        <f t="shared" si="14"/>
        <v>5.23</v>
      </c>
      <c r="N26" s="41">
        <f t="shared" si="15"/>
        <v>5.8599999999999994</v>
      </c>
      <c r="O26" s="38" t="s">
        <v>45</v>
      </c>
      <c r="P26" s="34" t="s">
        <v>134</v>
      </c>
      <c r="Q26" s="34">
        <v>14.79</v>
      </c>
      <c r="R26" s="34">
        <v>13.72</v>
      </c>
      <c r="S26" s="34">
        <v>15.91</v>
      </c>
      <c r="T26" s="41">
        <f t="shared" ref="T26:T30" si="16">Q26-R26</f>
        <v>1.0699999999999985</v>
      </c>
      <c r="U26" s="41">
        <f t="shared" ref="U26:U30" si="17">S26-Q26</f>
        <v>1.120000000000001</v>
      </c>
    </row>
    <row r="27" spans="1:21" s="37" customFormat="1" ht="15.5" x14ac:dyDescent="0.35">
      <c r="A27" s="38" t="s">
        <v>28</v>
      </c>
      <c r="B27" s="34" t="s">
        <v>135</v>
      </c>
      <c r="C27" s="48">
        <f>'CSMR 18-22'!H44</f>
        <v>9.36</v>
      </c>
      <c r="D27" s="48">
        <f>'CSMR 18-22'!I44</f>
        <v>8.5299999999999994</v>
      </c>
      <c r="E27" s="48">
        <f>'CSMR 18-22'!J44</f>
        <v>10.25</v>
      </c>
      <c r="F27" s="41">
        <f t="shared" si="12"/>
        <v>0.83000000000000007</v>
      </c>
      <c r="G27" s="41">
        <f t="shared" si="13"/>
        <v>0.89000000000000057</v>
      </c>
      <c r="H27" s="38" t="s">
        <v>23</v>
      </c>
      <c r="I27" s="34" t="s">
        <v>135</v>
      </c>
      <c r="J27" s="48">
        <f>'CSMR 18-22'!H45</f>
        <v>10.14</v>
      </c>
      <c r="K27" s="48">
        <f>'CSMR 18-22'!I45</f>
        <v>9.6300000000000008</v>
      </c>
      <c r="L27" s="48">
        <f>'CSMR 18-22'!J45</f>
        <v>10.66</v>
      </c>
      <c r="M27" s="41">
        <f t="shared" si="14"/>
        <v>0.50999999999999979</v>
      </c>
      <c r="N27" s="41">
        <f t="shared" si="15"/>
        <v>0.51999999999999957</v>
      </c>
      <c r="O27" s="38" t="s">
        <v>45</v>
      </c>
      <c r="P27" s="34" t="s">
        <v>135</v>
      </c>
      <c r="Q27" s="34">
        <v>8.75</v>
      </c>
      <c r="R27" s="34">
        <v>8.4700000000000006</v>
      </c>
      <c r="S27" s="34">
        <v>9.0500000000000007</v>
      </c>
      <c r="T27" s="41">
        <f t="shared" si="16"/>
        <v>0.27999999999999936</v>
      </c>
      <c r="U27" s="41">
        <f t="shared" si="17"/>
        <v>0.30000000000000071</v>
      </c>
    </row>
    <row r="28" spans="1:21" s="37" customFormat="1" ht="15.5" x14ac:dyDescent="0.35">
      <c r="A28" s="38" t="s">
        <v>28</v>
      </c>
      <c r="B28" s="34" t="s">
        <v>136</v>
      </c>
      <c r="C28" s="48">
        <f>'CSMR 18-22'!H57</f>
        <v>17.53</v>
      </c>
      <c r="D28" s="48">
        <f>'CSMR 18-22'!I57</f>
        <v>15.8</v>
      </c>
      <c r="E28" s="48">
        <f>'CSMR 18-22'!J57</f>
        <v>19.37</v>
      </c>
      <c r="F28" s="41">
        <f t="shared" si="12"/>
        <v>1.7300000000000004</v>
      </c>
      <c r="G28" s="41">
        <f t="shared" si="13"/>
        <v>1.8399999999999999</v>
      </c>
      <c r="H28" s="38" t="s">
        <v>23</v>
      </c>
      <c r="I28" s="34" t="s">
        <v>136</v>
      </c>
      <c r="J28" s="48">
        <f>'CSMR 18-22'!H58</f>
        <v>18.73</v>
      </c>
      <c r="K28" s="48">
        <f>'CSMR 18-22'!I58</f>
        <v>18.07</v>
      </c>
      <c r="L28" s="48">
        <f>'CSMR 18-22'!J58</f>
        <v>19.39</v>
      </c>
      <c r="M28" s="41">
        <f t="shared" si="14"/>
        <v>0.66000000000000014</v>
      </c>
      <c r="N28" s="41">
        <f t="shared" si="15"/>
        <v>0.66000000000000014</v>
      </c>
      <c r="O28" s="38" t="s">
        <v>45</v>
      </c>
      <c r="P28" s="34" t="s">
        <v>136</v>
      </c>
      <c r="Q28" s="34">
        <v>15.44</v>
      </c>
      <c r="R28" s="34">
        <v>15.14</v>
      </c>
      <c r="S28" s="34">
        <v>15.74</v>
      </c>
      <c r="T28" s="41">
        <f t="shared" si="16"/>
        <v>0.29999999999999893</v>
      </c>
      <c r="U28" s="41">
        <f t="shared" si="17"/>
        <v>0.30000000000000071</v>
      </c>
    </row>
    <row r="29" spans="1:21" s="37" customFormat="1" ht="15.5" x14ac:dyDescent="0.35">
      <c r="A29" s="38" t="s">
        <v>28</v>
      </c>
      <c r="B29" s="34" t="s">
        <v>37</v>
      </c>
      <c r="C29" s="48">
        <f>'CSMR 18-22'!H70</f>
        <v>41.46</v>
      </c>
      <c r="D29" s="48">
        <f>'CSMR 18-22'!I70</f>
        <v>37.33</v>
      </c>
      <c r="E29" s="48">
        <f>'CSMR 18-22'!J70</f>
        <v>45.92</v>
      </c>
      <c r="F29" s="41">
        <f t="shared" si="12"/>
        <v>4.1300000000000026</v>
      </c>
      <c r="G29" s="41">
        <f t="shared" si="13"/>
        <v>4.4600000000000009</v>
      </c>
      <c r="H29" s="38" t="s">
        <v>23</v>
      </c>
      <c r="I29" s="34" t="s">
        <v>37</v>
      </c>
      <c r="J29" s="48">
        <f>'CSMR 18-22'!H71</f>
        <v>42.83</v>
      </c>
      <c r="K29" s="48">
        <f>'CSMR 18-22'!I71</f>
        <v>40.92</v>
      </c>
      <c r="L29" s="48">
        <f>'CSMR 18-22'!J71</f>
        <v>44.79</v>
      </c>
      <c r="M29" s="41">
        <f t="shared" si="14"/>
        <v>1.9099999999999966</v>
      </c>
      <c r="N29" s="41">
        <f t="shared" si="15"/>
        <v>1.9600000000000009</v>
      </c>
      <c r="O29" s="38" t="s">
        <v>45</v>
      </c>
      <c r="P29" s="34" t="s">
        <v>37</v>
      </c>
      <c r="Q29" s="34">
        <v>37.159999999999997</v>
      </c>
      <c r="R29" s="34">
        <v>36.69</v>
      </c>
      <c r="S29" s="34">
        <v>37.64</v>
      </c>
      <c r="T29" s="41">
        <f t="shared" si="16"/>
        <v>0.46999999999999886</v>
      </c>
      <c r="U29" s="41">
        <f t="shared" si="17"/>
        <v>0.48000000000000398</v>
      </c>
    </row>
    <row r="30" spans="1:21" s="37" customFormat="1" ht="15.5" x14ac:dyDescent="0.35">
      <c r="A30" s="38" t="s">
        <v>28</v>
      </c>
      <c r="B30" s="34" t="s">
        <v>36</v>
      </c>
      <c r="C30" s="48">
        <f>'CSMR 18-22'!H83</f>
        <v>19.11</v>
      </c>
      <c r="D30" s="48">
        <f>'CSMR 18-22'!I83</f>
        <v>18.239999999999998</v>
      </c>
      <c r="E30" s="48">
        <f>'CSMR 18-22'!J83</f>
        <v>20.010000000000002</v>
      </c>
      <c r="F30" s="41">
        <f t="shared" si="12"/>
        <v>0.87000000000000099</v>
      </c>
      <c r="G30" s="41">
        <f t="shared" si="13"/>
        <v>0.90000000000000213</v>
      </c>
      <c r="H30" s="38" t="s">
        <v>23</v>
      </c>
      <c r="I30" s="34" t="s">
        <v>36</v>
      </c>
      <c r="J30" s="48">
        <f>'CSMR 18-22'!H84</f>
        <v>21.67</v>
      </c>
      <c r="K30" s="48">
        <f>'CSMR 18-22'!I84</f>
        <v>21.27</v>
      </c>
      <c r="L30" s="48">
        <f>'CSMR 18-22'!J84</f>
        <v>22.07</v>
      </c>
      <c r="M30" s="41">
        <f t="shared" si="14"/>
        <v>0.40000000000000213</v>
      </c>
      <c r="N30" s="41">
        <f t="shared" si="15"/>
        <v>0.39999999999999858</v>
      </c>
      <c r="O30" s="38" t="s">
        <v>45</v>
      </c>
      <c r="P30" s="34" t="s">
        <v>36</v>
      </c>
      <c r="Q30" s="34">
        <v>18.13</v>
      </c>
      <c r="R30" s="34">
        <v>18.03</v>
      </c>
      <c r="S30" s="34">
        <v>18.239999999999998</v>
      </c>
      <c r="T30" s="41">
        <f t="shared" si="16"/>
        <v>9.9999999999997868E-2</v>
      </c>
      <c r="U30" s="41">
        <f t="shared" si="17"/>
        <v>0.10999999999999943</v>
      </c>
    </row>
    <row r="31" spans="1:21" s="37" customFormat="1" ht="15.5" x14ac:dyDescent="0.35">
      <c r="B31" s="38"/>
      <c r="C31" s="39"/>
      <c r="D31" s="39"/>
      <c r="E31" s="39"/>
      <c r="F31" s="38"/>
      <c r="G31" s="38"/>
      <c r="H31" s="38"/>
      <c r="I31" s="38"/>
      <c r="J31" s="39"/>
      <c r="K31" s="39"/>
      <c r="L31" s="39"/>
      <c r="M31" s="39"/>
      <c r="N31" s="39"/>
      <c r="Q31" s="42"/>
      <c r="R31" s="42"/>
      <c r="S31" s="42"/>
      <c r="T31" s="42"/>
      <c r="U31" s="42"/>
    </row>
    <row r="32" spans="1:21" s="43" customFormat="1" ht="23.5" x14ac:dyDescent="0.55000000000000004">
      <c r="A32" s="136" t="s">
        <v>34</v>
      </c>
      <c r="B32" s="137"/>
      <c r="C32" s="138"/>
      <c r="D32" s="138"/>
      <c r="E32" s="138"/>
      <c r="F32" s="137"/>
      <c r="G32" s="137"/>
      <c r="H32" s="137"/>
      <c r="I32" s="137"/>
      <c r="J32" s="138"/>
      <c r="K32" s="138"/>
      <c r="L32" s="138"/>
      <c r="M32" s="138"/>
      <c r="N32" s="138"/>
      <c r="O32" s="137"/>
      <c r="P32" s="137"/>
      <c r="Q32" s="138"/>
      <c r="R32" s="138"/>
      <c r="S32" s="138"/>
      <c r="T32" s="138"/>
      <c r="U32" s="138"/>
    </row>
    <row r="33" spans="1:25" s="37" customFormat="1" ht="15.5" x14ac:dyDescent="0.35">
      <c r="A33" s="169" t="s">
        <v>22</v>
      </c>
      <c r="B33" s="169"/>
      <c r="C33" s="169"/>
      <c r="D33" s="169"/>
      <c r="E33" s="169"/>
      <c r="F33" s="169"/>
      <c r="G33" s="169"/>
      <c r="H33" s="170" t="s">
        <v>23</v>
      </c>
      <c r="I33" s="170"/>
      <c r="J33" s="170"/>
      <c r="K33" s="170"/>
      <c r="L33" s="170"/>
      <c r="M33" s="170"/>
      <c r="N33" s="170"/>
      <c r="O33" s="171" t="s">
        <v>44</v>
      </c>
      <c r="P33" s="171"/>
      <c r="Q33" s="171"/>
      <c r="R33" s="171"/>
      <c r="S33" s="171"/>
      <c r="T33" s="171"/>
      <c r="U33" s="171"/>
    </row>
    <row r="34" spans="1:25" s="37" customFormat="1" ht="15.5" x14ac:dyDescent="0.35">
      <c r="A34" s="40" t="s">
        <v>24</v>
      </c>
      <c r="B34" s="40" t="s">
        <v>25</v>
      </c>
      <c r="C34" s="41" t="s">
        <v>3</v>
      </c>
      <c r="D34" s="41" t="s">
        <v>20</v>
      </c>
      <c r="E34" s="41" t="s">
        <v>21</v>
      </c>
      <c r="F34" s="40" t="s">
        <v>26</v>
      </c>
      <c r="G34" s="40" t="s">
        <v>27</v>
      </c>
      <c r="H34" s="40" t="s">
        <v>24</v>
      </c>
      <c r="I34" s="40" t="s">
        <v>25</v>
      </c>
      <c r="J34" s="41" t="s">
        <v>3</v>
      </c>
      <c r="K34" s="41" t="s">
        <v>20</v>
      </c>
      <c r="L34" s="41" t="s">
        <v>21</v>
      </c>
      <c r="M34" s="41" t="s">
        <v>26</v>
      </c>
      <c r="N34" s="41" t="s">
        <v>27</v>
      </c>
      <c r="O34" s="38" t="s">
        <v>24</v>
      </c>
      <c r="P34" s="38" t="s">
        <v>25</v>
      </c>
      <c r="Q34" s="39" t="s">
        <v>3</v>
      </c>
      <c r="R34" s="39" t="s">
        <v>20</v>
      </c>
      <c r="S34" s="39" t="s">
        <v>21</v>
      </c>
      <c r="T34" s="41" t="s">
        <v>26</v>
      </c>
      <c r="U34" s="41" t="s">
        <v>27</v>
      </c>
    </row>
    <row r="35" spans="1:25" s="37" customFormat="1" ht="15.5" x14ac:dyDescent="0.35">
      <c r="A35" s="38" t="s">
        <v>28</v>
      </c>
      <c r="B35" s="34" t="s">
        <v>49</v>
      </c>
      <c r="C35" s="88">
        <f>'CSMR 18-22'!M18</f>
        <v>0</v>
      </c>
      <c r="D35" s="88">
        <f>'CSMR 18-22'!N18</f>
        <v>0</v>
      </c>
      <c r="E35" s="88">
        <f>'CSMR 18-22'!O18</f>
        <v>0</v>
      </c>
      <c r="F35" s="41">
        <f t="shared" ref="F35" si="18">C35-D35</f>
        <v>0</v>
      </c>
      <c r="G35" s="41">
        <f t="shared" ref="G35" si="19">E35-C35</f>
        <v>0</v>
      </c>
      <c r="H35" s="38" t="s">
        <v>23</v>
      </c>
      <c r="I35" s="34" t="s">
        <v>49</v>
      </c>
      <c r="J35" s="88">
        <f>'CSMR 18-22'!M19</f>
        <v>0</v>
      </c>
      <c r="K35" s="88">
        <f>'CSMR 18-22'!N19</f>
        <v>0</v>
      </c>
      <c r="L35" s="88">
        <f>'CSMR 18-22'!O19</f>
        <v>0</v>
      </c>
      <c r="M35" s="41">
        <f t="shared" ref="M35:M40" si="20">J35-K35</f>
        <v>0</v>
      </c>
      <c r="N35" s="41">
        <f t="shared" ref="N35:N40" si="21">L35-J35</f>
        <v>0</v>
      </c>
      <c r="O35" s="38" t="s">
        <v>45</v>
      </c>
      <c r="P35" s="34" t="s">
        <v>49</v>
      </c>
      <c r="Q35" s="47"/>
      <c r="R35" s="47"/>
      <c r="S35" s="47"/>
      <c r="T35" s="39">
        <f>Q35-R35</f>
        <v>0</v>
      </c>
      <c r="U35" s="39">
        <f>S35-Q35</f>
        <v>0</v>
      </c>
      <c r="V35" s="38"/>
    </row>
    <row r="36" spans="1:25" s="37" customFormat="1" ht="15.5" x14ac:dyDescent="0.35">
      <c r="A36" s="38" t="s">
        <v>28</v>
      </c>
      <c r="B36" s="34" t="s">
        <v>88</v>
      </c>
      <c r="C36" s="88">
        <f>'CSMR 18-22'!M31</f>
        <v>0</v>
      </c>
      <c r="D36" s="88" t="str">
        <f>'CSMR 18-22'!N31</f>
        <v xml:space="preserve"> </v>
      </c>
      <c r="E36" s="88">
        <f>'CSMR 18-22'!O31</f>
        <v>0</v>
      </c>
      <c r="F36" s="41" t="e">
        <f t="shared" ref="F36:F40" si="22">C36-D36</f>
        <v>#VALUE!</v>
      </c>
      <c r="G36" s="41">
        <f t="shared" ref="G36:G40" si="23">E36-C36</f>
        <v>0</v>
      </c>
      <c r="H36" s="38" t="s">
        <v>23</v>
      </c>
      <c r="I36" s="34" t="s">
        <v>88</v>
      </c>
      <c r="J36" s="88">
        <f>'CSMR 18-22'!M32</f>
        <v>0</v>
      </c>
      <c r="K36" s="88">
        <f>'CSMR 18-22'!N32</f>
        <v>0</v>
      </c>
      <c r="L36" s="88">
        <f>'CSMR 18-22'!O32</f>
        <v>0</v>
      </c>
      <c r="M36" s="41">
        <f t="shared" si="20"/>
        <v>0</v>
      </c>
      <c r="N36" s="41">
        <f t="shared" si="21"/>
        <v>0</v>
      </c>
      <c r="O36" s="38" t="s">
        <v>45</v>
      </c>
      <c r="P36" s="34" t="s">
        <v>134</v>
      </c>
      <c r="Q36" s="47"/>
      <c r="R36" s="47"/>
      <c r="S36" s="47"/>
      <c r="T36" s="39">
        <f t="shared" ref="T36:T40" si="24">Q36-R36</f>
        <v>0</v>
      </c>
      <c r="U36" s="39">
        <f t="shared" ref="U36:U40" si="25">S36-Q36</f>
        <v>0</v>
      </c>
      <c r="V36" s="38"/>
    </row>
    <row r="37" spans="1:25" s="37" customFormat="1" ht="15.5" x14ac:dyDescent="0.35">
      <c r="A37" s="38" t="s">
        <v>28</v>
      </c>
      <c r="B37" s="34" t="s">
        <v>135</v>
      </c>
      <c r="C37" s="48">
        <f>'CSMR 18-22'!M44</f>
        <v>0</v>
      </c>
      <c r="D37" s="48">
        <f>'CSMR 18-22'!N44</f>
        <v>0</v>
      </c>
      <c r="E37" s="48">
        <f>'CSMR 18-22'!O44</f>
        <v>0</v>
      </c>
      <c r="F37" s="41">
        <f t="shared" si="22"/>
        <v>0</v>
      </c>
      <c r="G37" s="41">
        <f t="shared" si="23"/>
        <v>0</v>
      </c>
      <c r="H37" s="38" t="s">
        <v>23</v>
      </c>
      <c r="I37" s="34" t="s">
        <v>135</v>
      </c>
      <c r="J37" s="48">
        <f>'CSMR 18-22'!M45</f>
        <v>0</v>
      </c>
      <c r="K37" s="48">
        <f>'CSMR 18-22'!N45</f>
        <v>0</v>
      </c>
      <c r="L37" s="48">
        <f>'CSMR 18-22'!O45</f>
        <v>0</v>
      </c>
      <c r="M37" s="41">
        <f t="shared" si="20"/>
        <v>0</v>
      </c>
      <c r="N37" s="41">
        <f t="shared" si="21"/>
        <v>0</v>
      </c>
      <c r="O37" s="38" t="s">
        <v>45</v>
      </c>
      <c r="P37" s="34" t="s">
        <v>135</v>
      </c>
      <c r="Q37" s="47"/>
      <c r="R37" s="47"/>
      <c r="S37" s="47"/>
      <c r="T37" s="39">
        <f t="shared" si="24"/>
        <v>0</v>
      </c>
      <c r="U37" s="39">
        <f t="shared" si="25"/>
        <v>0</v>
      </c>
      <c r="V37" s="38"/>
    </row>
    <row r="38" spans="1:25" s="37" customFormat="1" ht="15.5" x14ac:dyDescent="0.35">
      <c r="A38" s="38" t="s">
        <v>28</v>
      </c>
      <c r="B38" s="34" t="s">
        <v>136</v>
      </c>
      <c r="C38" s="48">
        <f>'CSMR 18-22'!M57</f>
        <v>0</v>
      </c>
      <c r="D38" s="48">
        <f>'CSMR 18-22'!N57</f>
        <v>0</v>
      </c>
      <c r="E38" s="48">
        <f>'CSMR 18-22'!O57</f>
        <v>0</v>
      </c>
      <c r="F38" s="41">
        <f t="shared" si="22"/>
        <v>0</v>
      </c>
      <c r="G38" s="41">
        <f t="shared" si="23"/>
        <v>0</v>
      </c>
      <c r="H38" s="38" t="s">
        <v>23</v>
      </c>
      <c r="I38" s="34" t="s">
        <v>136</v>
      </c>
      <c r="J38" s="48">
        <f>'CSMR 18-22'!M58</f>
        <v>0</v>
      </c>
      <c r="K38" s="48">
        <f>'CSMR 18-22'!N58</f>
        <v>0</v>
      </c>
      <c r="L38" s="48">
        <f>'CSMR 18-22'!O58</f>
        <v>0</v>
      </c>
      <c r="M38" s="41">
        <f t="shared" si="20"/>
        <v>0</v>
      </c>
      <c r="N38" s="41">
        <f t="shared" si="21"/>
        <v>0</v>
      </c>
      <c r="O38" s="38" t="s">
        <v>45</v>
      </c>
      <c r="P38" s="34" t="s">
        <v>136</v>
      </c>
      <c r="Q38" s="47"/>
      <c r="R38" s="47"/>
      <c r="S38" s="47"/>
      <c r="T38" s="39">
        <f t="shared" si="24"/>
        <v>0</v>
      </c>
      <c r="U38" s="39">
        <f t="shared" si="25"/>
        <v>0</v>
      </c>
      <c r="V38" s="38"/>
    </row>
    <row r="39" spans="1:25" s="37" customFormat="1" ht="15.5" x14ac:dyDescent="0.35">
      <c r="A39" s="38" t="s">
        <v>28</v>
      </c>
      <c r="B39" s="34" t="s">
        <v>37</v>
      </c>
      <c r="C39" s="48">
        <f>'CSMR 18-22'!M70</f>
        <v>0</v>
      </c>
      <c r="D39" s="48">
        <f>'CSMR 18-22'!N70</f>
        <v>0</v>
      </c>
      <c r="E39" s="48">
        <f>'CSMR 18-22'!O70</f>
        <v>0</v>
      </c>
      <c r="F39" s="41">
        <f t="shared" si="22"/>
        <v>0</v>
      </c>
      <c r="G39" s="41">
        <f t="shared" si="23"/>
        <v>0</v>
      </c>
      <c r="H39" s="38" t="s">
        <v>23</v>
      </c>
      <c r="I39" s="34" t="s">
        <v>37</v>
      </c>
      <c r="J39" s="48">
        <f>'CSMR 18-22'!M71</f>
        <v>0</v>
      </c>
      <c r="K39" s="48">
        <f>'CSMR 18-22'!N71</f>
        <v>0</v>
      </c>
      <c r="L39" s="48">
        <f>'CSMR 18-22'!O71</f>
        <v>0</v>
      </c>
      <c r="M39" s="41">
        <f t="shared" si="20"/>
        <v>0</v>
      </c>
      <c r="N39" s="41">
        <f t="shared" si="21"/>
        <v>0</v>
      </c>
      <c r="O39" s="38" t="s">
        <v>45</v>
      </c>
      <c r="P39" s="34" t="s">
        <v>37</v>
      </c>
      <c r="Q39" s="47"/>
      <c r="R39" s="47"/>
      <c r="S39" s="47"/>
      <c r="T39" s="39">
        <f t="shared" si="24"/>
        <v>0</v>
      </c>
      <c r="U39" s="39">
        <f t="shared" si="25"/>
        <v>0</v>
      </c>
      <c r="V39" s="38"/>
    </row>
    <row r="40" spans="1:25" s="37" customFormat="1" ht="15.5" x14ac:dyDescent="0.35">
      <c r="A40" s="38" t="s">
        <v>28</v>
      </c>
      <c r="B40" s="34" t="s">
        <v>36</v>
      </c>
      <c r="C40" s="48">
        <f>'CSMR 18-22'!M83</f>
        <v>0</v>
      </c>
      <c r="D40" s="48">
        <f>'CSMR 18-22'!N83</f>
        <v>0</v>
      </c>
      <c r="E40" s="48">
        <f>'CSMR 18-22'!O83</f>
        <v>0</v>
      </c>
      <c r="F40" s="41">
        <f t="shared" si="22"/>
        <v>0</v>
      </c>
      <c r="G40" s="41">
        <f t="shared" si="23"/>
        <v>0</v>
      </c>
      <c r="H40" s="38" t="s">
        <v>23</v>
      </c>
      <c r="I40" s="34" t="s">
        <v>36</v>
      </c>
      <c r="J40" s="48">
        <f>'CSMR 18-22'!M84</f>
        <v>0</v>
      </c>
      <c r="K40" s="48">
        <f>'CSMR 18-22'!N84</f>
        <v>0</v>
      </c>
      <c r="L40" s="48">
        <f>'CSMR 18-22'!O84</f>
        <v>0</v>
      </c>
      <c r="M40" s="41">
        <f t="shared" si="20"/>
        <v>0</v>
      </c>
      <c r="N40" s="41">
        <f t="shared" si="21"/>
        <v>0</v>
      </c>
      <c r="O40" s="38" t="s">
        <v>45</v>
      </c>
      <c r="P40" s="34" t="s">
        <v>36</v>
      </c>
      <c r="Q40" s="47"/>
      <c r="R40" s="47"/>
      <c r="S40" s="47"/>
      <c r="T40" s="39">
        <f t="shared" si="24"/>
        <v>0</v>
      </c>
      <c r="U40" s="39">
        <f t="shared" si="25"/>
        <v>0</v>
      </c>
      <c r="V40" s="38"/>
    </row>
    <row r="41" spans="1:25" x14ac:dyDescent="0.35">
      <c r="B41" s="46"/>
      <c r="C41" s="49"/>
      <c r="D41" s="49"/>
      <c r="E41" s="49"/>
      <c r="F41" s="46"/>
      <c r="G41" s="46"/>
      <c r="H41" s="46"/>
      <c r="I41" s="46"/>
      <c r="J41" s="49"/>
      <c r="K41" s="49"/>
      <c r="L41" s="49"/>
      <c r="M41" s="49"/>
      <c r="N41" s="49"/>
      <c r="O41" s="46"/>
      <c r="P41" s="46"/>
      <c r="Q41" s="49"/>
      <c r="R41" s="49"/>
      <c r="S41" s="46"/>
      <c r="T41" s="46"/>
      <c r="U41" s="46"/>
      <c r="V41" s="46"/>
    </row>
    <row r="42" spans="1:25" x14ac:dyDescent="0.35">
      <c r="B42" s="2"/>
    </row>
    <row r="43" spans="1:25" x14ac:dyDescent="0.35">
      <c r="B43" s="2"/>
    </row>
    <row r="44" spans="1:25" s="5" customFormat="1" x14ac:dyDescent="0.35"/>
    <row r="45" spans="1:25" s="5" customFormat="1" x14ac:dyDescent="0.35"/>
    <row r="46" spans="1:25" s="5" customFormat="1" x14ac:dyDescent="0.35"/>
    <row r="47" spans="1:25" s="5" customFormat="1" x14ac:dyDescent="0.35"/>
    <row r="48" spans="1:25" s="5" customFormat="1" x14ac:dyDescent="0.35">
      <c r="Y48" s="5" t="s">
        <v>35</v>
      </c>
    </row>
    <row r="49" spans="3:21" s="5" customFormat="1" x14ac:dyDescent="0.35"/>
    <row r="50" spans="3:21" s="5" customFormat="1" x14ac:dyDescent="0.35"/>
    <row r="51" spans="3:21" s="5" customFormat="1" x14ac:dyDescent="0.35"/>
    <row r="52" spans="3:21" s="5" customFormat="1" x14ac:dyDescent="0.35"/>
    <row r="53" spans="3:21" s="5" customFormat="1" x14ac:dyDescent="0.35"/>
    <row r="54" spans="3:21" s="5" customFormat="1" x14ac:dyDescent="0.35"/>
    <row r="55" spans="3:21" s="5" customFormat="1" x14ac:dyDescent="0.35"/>
    <row r="56" spans="3:21" s="5" customFormat="1" x14ac:dyDescent="0.35"/>
    <row r="57" spans="3:21" s="5" customFormat="1" x14ac:dyDescent="0.35"/>
    <row r="58" spans="3:21" s="5" customFormat="1" x14ac:dyDescent="0.35"/>
    <row r="59" spans="3:21" s="5" customFormat="1" x14ac:dyDescent="0.35"/>
    <row r="60" spans="3:21" s="5" customFormat="1" x14ac:dyDescent="0.35"/>
    <row r="61" spans="3:21" s="7" customFormat="1" x14ac:dyDescent="0.35">
      <c r="C61" s="4"/>
      <c r="D61" s="4"/>
      <c r="E61" s="4"/>
      <c r="J61" s="4"/>
      <c r="K61" s="4"/>
      <c r="L61" s="4"/>
      <c r="M61" s="4"/>
      <c r="N61" s="4"/>
      <c r="Q61" s="4"/>
      <c r="R61" s="4"/>
      <c r="S61" s="4"/>
      <c r="T61" s="4"/>
      <c r="U61" s="4"/>
    </row>
    <row r="62" spans="3:21" s="7" customFormat="1" x14ac:dyDescent="0.35">
      <c r="C62" s="4"/>
      <c r="D62" s="4"/>
      <c r="E62" s="4"/>
      <c r="J62" s="4"/>
      <c r="K62" s="4"/>
      <c r="L62" s="4"/>
      <c r="M62" s="4"/>
      <c r="N62" s="4"/>
      <c r="Q62" s="4"/>
      <c r="R62" s="4"/>
      <c r="S62" s="4"/>
      <c r="T62" s="4"/>
      <c r="U62" s="4"/>
    </row>
    <row r="63" spans="3:21" s="7" customFormat="1" x14ac:dyDescent="0.35">
      <c r="C63" s="4"/>
      <c r="D63" s="4"/>
      <c r="E63" s="4"/>
      <c r="J63" s="4"/>
      <c r="K63" s="4"/>
      <c r="L63" s="4"/>
      <c r="M63" s="4"/>
      <c r="N63" s="4"/>
      <c r="Q63" s="4"/>
      <c r="R63" s="4"/>
      <c r="S63" s="4"/>
      <c r="T63" s="4"/>
      <c r="U63" s="4"/>
    </row>
    <row r="64" spans="3:21" s="7" customFormat="1" x14ac:dyDescent="0.35">
      <c r="C64" s="4"/>
      <c r="D64" s="4"/>
      <c r="E64" s="4"/>
      <c r="J64" s="4"/>
      <c r="K64" s="4"/>
      <c r="L64" s="4"/>
      <c r="M64" s="4"/>
      <c r="N64" s="4"/>
      <c r="Q64" s="4"/>
      <c r="R64" s="4"/>
      <c r="S64" s="4"/>
      <c r="T64" s="4"/>
      <c r="U64" s="4"/>
    </row>
    <row r="65" spans="3:21" s="7" customFormat="1" x14ac:dyDescent="0.35">
      <c r="C65" s="4"/>
      <c r="D65" s="4"/>
      <c r="E65" s="4"/>
      <c r="J65" s="4"/>
      <c r="K65" s="4"/>
      <c r="L65" s="4"/>
      <c r="M65" s="4"/>
      <c r="N65" s="4"/>
      <c r="Q65" s="4"/>
      <c r="R65" s="4"/>
      <c r="S65" s="4"/>
      <c r="T65" s="4"/>
      <c r="U65" s="4"/>
    </row>
    <row r="66" spans="3:21" s="7" customFormat="1" x14ac:dyDescent="0.35">
      <c r="C66" s="4"/>
      <c r="D66" s="4"/>
      <c r="E66" s="4"/>
      <c r="J66" s="4"/>
      <c r="K66" s="4"/>
      <c r="L66" s="4"/>
      <c r="M66" s="4"/>
      <c r="N66" s="4"/>
      <c r="Q66" s="4"/>
      <c r="R66" s="4"/>
      <c r="S66" s="4"/>
      <c r="T66" s="4"/>
      <c r="U66" s="4"/>
    </row>
    <row r="67" spans="3:21" s="7" customFormat="1" x14ac:dyDescent="0.35">
      <c r="C67" s="4"/>
      <c r="D67" s="4"/>
      <c r="E67" s="4"/>
      <c r="J67" s="4"/>
      <c r="K67" s="4"/>
      <c r="L67" s="4"/>
      <c r="M67" s="4"/>
      <c r="N67" s="4"/>
      <c r="Q67" s="4"/>
      <c r="R67" s="4"/>
      <c r="S67" s="4"/>
      <c r="T67" s="4"/>
      <c r="U67" s="4"/>
    </row>
    <row r="68" spans="3:21" s="7" customFormat="1" x14ac:dyDescent="0.35">
      <c r="C68" s="4"/>
      <c r="D68" s="4"/>
      <c r="E68" s="4"/>
      <c r="J68" s="4"/>
      <c r="K68" s="4"/>
      <c r="L68" s="4"/>
      <c r="M68" s="4"/>
      <c r="N68" s="4"/>
      <c r="Q68" s="4"/>
      <c r="R68" s="4"/>
      <c r="S68" s="4"/>
      <c r="T68" s="4"/>
      <c r="U68" s="4"/>
    </row>
    <row r="69" spans="3:21" s="7" customFormat="1" x14ac:dyDescent="0.35">
      <c r="C69" s="4"/>
      <c r="D69" s="4"/>
      <c r="E69" s="4"/>
      <c r="J69" s="4"/>
      <c r="K69" s="4"/>
      <c r="L69" s="4"/>
      <c r="M69" s="4"/>
      <c r="N69" s="4"/>
      <c r="Q69" s="4"/>
      <c r="R69" s="4"/>
      <c r="S69" s="4"/>
      <c r="T69" s="4"/>
      <c r="U69" s="4"/>
    </row>
    <row r="70" spans="3:21" s="7" customFormat="1" x14ac:dyDescent="0.35">
      <c r="C70" s="4"/>
      <c r="D70" s="4"/>
      <c r="E70" s="4"/>
      <c r="J70" s="4"/>
      <c r="K70" s="4"/>
      <c r="L70" s="4"/>
      <c r="M70" s="4"/>
      <c r="N70" s="4"/>
      <c r="Q70" s="4"/>
      <c r="R70" s="4"/>
      <c r="S70" s="4"/>
      <c r="T70" s="4"/>
      <c r="U70" s="4"/>
    </row>
    <row r="71" spans="3:21" s="7" customFormat="1" x14ac:dyDescent="0.35">
      <c r="C71" s="4"/>
      <c r="D71" s="4"/>
      <c r="E71" s="4"/>
      <c r="J71" s="4"/>
      <c r="K71" s="4"/>
      <c r="L71" s="4"/>
      <c r="M71" s="4"/>
      <c r="N71" s="4"/>
      <c r="Q71" s="4"/>
      <c r="R71" s="4"/>
      <c r="S71" s="4"/>
      <c r="T71" s="4"/>
      <c r="U71" s="4"/>
    </row>
    <row r="72" spans="3:21" s="7" customFormat="1" x14ac:dyDescent="0.35">
      <c r="C72" s="4"/>
      <c r="D72" s="4"/>
      <c r="E72" s="4"/>
      <c r="J72" s="4"/>
      <c r="K72" s="4"/>
      <c r="L72" s="4"/>
      <c r="M72" s="4"/>
      <c r="N72" s="4"/>
      <c r="Q72" s="4"/>
      <c r="R72" s="4"/>
      <c r="S72" s="4"/>
      <c r="T72" s="4"/>
      <c r="U72" s="4"/>
    </row>
    <row r="73" spans="3:21" s="7" customFormat="1" x14ac:dyDescent="0.35">
      <c r="C73" s="4"/>
      <c r="D73" s="4"/>
      <c r="E73" s="4"/>
      <c r="J73" s="4"/>
      <c r="K73" s="4"/>
      <c r="L73" s="4"/>
      <c r="M73" s="4"/>
      <c r="N73" s="4"/>
      <c r="Q73" s="4"/>
      <c r="R73" s="4"/>
      <c r="S73" s="4"/>
      <c r="T73" s="4"/>
      <c r="U73" s="4"/>
    </row>
    <row r="74" spans="3:21" s="7" customFormat="1" x14ac:dyDescent="0.35">
      <c r="C74" s="4"/>
      <c r="D74" s="4"/>
      <c r="E74" s="4"/>
      <c r="J74" s="4"/>
      <c r="K74" s="4"/>
      <c r="L74" s="4"/>
      <c r="M74" s="4"/>
      <c r="N74" s="4"/>
      <c r="Q74" s="4"/>
      <c r="R74" s="4"/>
      <c r="S74" s="4"/>
      <c r="T74" s="4"/>
      <c r="U74" s="4"/>
    </row>
    <row r="75" spans="3:21" s="7" customFormat="1" x14ac:dyDescent="0.35">
      <c r="C75" s="4"/>
      <c r="D75" s="4"/>
      <c r="E75" s="4"/>
      <c r="J75" s="4"/>
      <c r="K75" s="4"/>
      <c r="L75" s="4"/>
      <c r="M75" s="4"/>
      <c r="N75" s="4"/>
      <c r="Q75" s="4"/>
      <c r="R75" s="4"/>
      <c r="S75" s="4"/>
      <c r="T75" s="4"/>
      <c r="U75" s="4"/>
    </row>
    <row r="76" spans="3:21" s="7" customFormat="1" x14ac:dyDescent="0.35">
      <c r="C76" s="4"/>
      <c r="D76" s="4"/>
      <c r="E76" s="4"/>
      <c r="J76" s="4"/>
      <c r="K76" s="4"/>
      <c r="L76" s="4"/>
      <c r="M76" s="4"/>
      <c r="N76" s="4"/>
      <c r="Q76" s="4"/>
      <c r="R76" s="4"/>
      <c r="S76" s="4"/>
      <c r="T76" s="4"/>
      <c r="U76" s="4"/>
    </row>
    <row r="77" spans="3:21" s="7" customFormat="1" x14ac:dyDescent="0.35">
      <c r="C77" s="4"/>
      <c r="D77" s="4"/>
      <c r="E77" s="4"/>
      <c r="J77" s="4"/>
      <c r="K77" s="4"/>
      <c r="L77" s="4"/>
      <c r="M77" s="4"/>
      <c r="N77" s="4"/>
      <c r="Q77" s="4"/>
      <c r="R77" s="4"/>
      <c r="S77" s="4"/>
      <c r="T77" s="4"/>
      <c r="U77" s="4"/>
    </row>
    <row r="78" spans="3:21" s="7" customFormat="1" x14ac:dyDescent="0.35">
      <c r="C78" s="4"/>
      <c r="D78" s="4"/>
      <c r="E78" s="4"/>
      <c r="J78" s="4"/>
      <c r="K78" s="4"/>
      <c r="L78" s="4"/>
      <c r="M78" s="4"/>
      <c r="N78" s="4"/>
      <c r="Q78" s="4"/>
      <c r="R78" s="4"/>
      <c r="S78" s="4"/>
      <c r="T78" s="4"/>
      <c r="U78" s="4"/>
    </row>
    <row r="79" spans="3:21" s="7" customFormat="1" x14ac:dyDescent="0.35">
      <c r="C79" s="4"/>
      <c r="D79" s="4"/>
      <c r="E79" s="4"/>
      <c r="J79" s="4"/>
      <c r="K79" s="4"/>
      <c r="L79" s="4"/>
      <c r="M79" s="4"/>
      <c r="N79" s="4"/>
      <c r="Q79" s="4"/>
      <c r="R79" s="4"/>
      <c r="S79" s="4"/>
      <c r="T79" s="4"/>
      <c r="U79" s="4"/>
    </row>
    <row r="80" spans="3:21" s="7" customFormat="1" x14ac:dyDescent="0.35">
      <c r="C80" s="4"/>
      <c r="D80" s="4"/>
      <c r="E80" s="4"/>
      <c r="J80" s="4"/>
      <c r="K80" s="4"/>
      <c r="L80" s="4"/>
      <c r="M80" s="4"/>
      <c r="N80" s="4"/>
      <c r="Q80" s="4"/>
      <c r="R80" s="4"/>
      <c r="S80" s="4"/>
      <c r="T80" s="4"/>
      <c r="U80" s="4"/>
    </row>
    <row r="81" spans="2:21" s="7" customFormat="1" x14ac:dyDescent="0.35">
      <c r="B81" s="8"/>
      <c r="C81" s="4"/>
      <c r="D81" s="4"/>
      <c r="E81" s="4"/>
      <c r="J81" s="4"/>
      <c r="K81" s="4"/>
      <c r="L81" s="4"/>
      <c r="M81" s="4"/>
      <c r="N81" s="4"/>
      <c r="Q81" s="4"/>
      <c r="R81" s="4"/>
      <c r="S81" s="4"/>
      <c r="T81" s="4"/>
      <c r="U81" s="4"/>
    </row>
  </sheetData>
  <mergeCells count="12">
    <mergeCell ref="A2:G2"/>
    <mergeCell ref="H2:N2"/>
    <mergeCell ref="O2:U2"/>
    <mergeCell ref="A12:G12"/>
    <mergeCell ref="H12:N12"/>
    <mergeCell ref="O12:U12"/>
    <mergeCell ref="A23:G23"/>
    <mergeCell ref="H23:N23"/>
    <mergeCell ref="O23:U23"/>
    <mergeCell ref="A33:G33"/>
    <mergeCell ref="H33:N33"/>
    <mergeCell ref="O33:U33"/>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88-22</vt:lpstr>
      <vt:lpstr>AAIR 88-22</vt:lpstr>
      <vt:lpstr>ASIR 17-22</vt:lpstr>
      <vt:lpstr>CSIR 17-22</vt:lpstr>
      <vt:lpstr>JP Mort_Trend Data 88-22</vt:lpstr>
      <vt:lpstr>AAMR 88-22</vt:lpstr>
      <vt:lpstr>ASMR 18-22</vt:lpstr>
      <vt:lpstr>CSMR 18-22</vt:lpstr>
      <vt:lpstr>Regional Comparison 18-22</vt:lpstr>
      <vt:lpstr>'JP Mort_Trend Data 88-22'!APC_Results_Incidence_88_17</vt:lpstr>
      <vt:lpstr>'JP Inc_Trend Data 88-22'!APC_Results_Incidence_88_17.data</vt:lpstr>
      <vt:lpstr>'JP Mort_Trend Data 88-22'!APC_Results_Incidence_88_17.data</vt:lpstr>
      <vt:lpstr>'JP Mort_Trend Data 88-22'!APC_Results_Incidence_88_17_1</vt:lpstr>
      <vt:lpstr>'JP Mort_Trend Data 88-22'!APC_Results_Incidence_88_17_2</vt:lpstr>
      <vt:lpstr>'AAIR 88-22'!Print_Area</vt:lpstr>
      <vt:lpstr>'AAMR 88-22'!Print_Area</vt:lpstr>
      <vt:lpstr>'CSIR 17-22'!Print_Area</vt:lpstr>
      <vt:lpstr>'CSMR 18-22'!Print_Area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2025-07-30T22:51:45Z</dcterms:modified>
</cp:coreProperties>
</file>