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queryTables/queryTable1.xml" ContentType="application/vnd.openxmlformats-officedocument.spreadsheetml.query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DREAMLAB\FRE_Research\Surveillance\data_release_coordinator\Annual Report_Monograph_Exec Summ\Annual Reports\88to23\08 - Site-Specific Data Files\"/>
    </mc:Choice>
  </mc:AlternateContent>
  <xr:revisionPtr revIDLastSave="0" documentId="13_ncr:1_{BB466578-7611-49CA-B459-1A12D5628D60}" xr6:coauthVersionLast="47" xr6:coauthVersionMax="47" xr10:uidLastSave="{00000000-0000-0000-0000-000000000000}"/>
  <bookViews>
    <workbookView xWindow="-110" yWindow="-110" windowWidth="19420" windowHeight="10420" tabRatio="845" xr2:uid="{00000000-000D-0000-FFFF-FFFF00000000}"/>
  </bookViews>
  <sheets>
    <sheet name="README" sheetId="32" r:id="rId1"/>
    <sheet name="Joinpoint APC INC and MORT" sheetId="7" r:id="rId2"/>
    <sheet name="JP Inc_Trend Data 88-23" sheetId="27" r:id="rId3"/>
    <sheet name="AAIR 88-23" sheetId="15" r:id="rId4"/>
    <sheet name="ASIR 19-23" sheetId="25" r:id="rId5"/>
    <sheet name="CSIR 19-23" sheetId="3" r:id="rId6"/>
    <sheet name="JP Mort_Trend Data 88-23" sheetId="31" r:id="rId7"/>
    <sheet name="AAMR 88-23" sheetId="29" r:id="rId8"/>
    <sheet name="ASMR 19-23" sheetId="26" r:id="rId9"/>
    <sheet name="CSMR 19-23" sheetId="6" r:id="rId10"/>
    <sheet name="Regional Comparison 19-23" sheetId="9" r:id="rId11"/>
  </sheets>
  <definedNames>
    <definedName name="_xlnm._FilterDatabase" localSheetId="1" hidden="1">'Joinpoint APC INC and MORT'!$A$3:$M$29</definedName>
    <definedName name="APC_Results_Incidence_88_17" localSheetId="6">'JP Mort_Trend Data 88-23'!$A$38:$F$14423</definedName>
    <definedName name="APC_Results_Incidence_88_17.data" localSheetId="2">'JP Inc_Trend Data 88-23'!$A$2:$F$14181</definedName>
    <definedName name="APC_Results_Incidence_88_17.data" localSheetId="6">'JP Mort_Trend Data 88-23'!$A$37:$F$14419</definedName>
    <definedName name="APC_Results_Incidence_88_17_1" localSheetId="6">'JP Mort_Trend Data 88-23'!$A$38:$F$14423</definedName>
    <definedName name="APC_Results_Incidence_88_17_2" localSheetId="6">'JP Mort_Trend Data 88-23'!$A$2:$F$14181</definedName>
    <definedName name="_xlnm.Print_Area" localSheetId="3">'AAIR 88-23'!$A$1:$Q$238</definedName>
    <definedName name="_xlnm.Print_Area" localSheetId="7">'AAMR 88-23'!$A$1:$Q$226</definedName>
    <definedName name="_xlnm.Print_Area" localSheetId="5">'CSIR 19-23'!$A$1:$Q$89</definedName>
    <definedName name="_xlnm.Print_Area" localSheetId="9">'CSMR 19-23'!$A$1:$Q$90</definedName>
    <definedName name="_xlnm.Print_Area" localSheetId="1">'Joinpoint APC INC and MORT'!$A$2:$J$83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36" i="9" l="1"/>
  <c r="C14" i="9"/>
  <c r="T36" i="9"/>
  <c r="U36" i="9"/>
  <c r="T37" i="9"/>
  <c r="U37" i="9"/>
  <c r="T38" i="9"/>
  <c r="U38" i="9"/>
  <c r="T39" i="9"/>
  <c r="U39" i="9"/>
  <c r="T40" i="9"/>
  <c r="U40" i="9"/>
  <c r="J19" i="9"/>
  <c r="K19" i="9"/>
  <c r="L19" i="9"/>
  <c r="J18" i="9"/>
  <c r="K18" i="9"/>
  <c r="L18" i="9"/>
  <c r="J17" i="9"/>
  <c r="K17" i="9"/>
  <c r="L17" i="9"/>
  <c r="J16" i="9"/>
  <c r="K16" i="9"/>
  <c r="L16" i="9"/>
  <c r="J15" i="9"/>
  <c r="K15" i="9"/>
  <c r="L15" i="9"/>
  <c r="J14" i="9"/>
  <c r="K14" i="9"/>
  <c r="L14" i="9"/>
  <c r="C19" i="9"/>
  <c r="D19" i="9"/>
  <c r="E19" i="9"/>
  <c r="C18" i="9"/>
  <c r="D18" i="9"/>
  <c r="E18" i="9"/>
  <c r="C17" i="9"/>
  <c r="D17" i="9"/>
  <c r="E17" i="9"/>
  <c r="C16" i="9"/>
  <c r="D16" i="9"/>
  <c r="E16" i="9"/>
  <c r="C15" i="9"/>
  <c r="D15" i="9"/>
  <c r="E15" i="9"/>
  <c r="D14" i="9"/>
  <c r="E14" i="9"/>
  <c r="J9" i="9"/>
  <c r="K9" i="9"/>
  <c r="L9" i="9"/>
  <c r="J8" i="9"/>
  <c r="K8" i="9"/>
  <c r="L8" i="9"/>
  <c r="J7" i="9"/>
  <c r="K7" i="9"/>
  <c r="L7" i="9"/>
  <c r="J6" i="9"/>
  <c r="K6" i="9"/>
  <c r="L6" i="9"/>
  <c r="J5" i="9"/>
  <c r="K5" i="9"/>
  <c r="L5" i="9"/>
  <c r="J4" i="9"/>
  <c r="K4" i="9"/>
  <c r="L4" i="9"/>
  <c r="C9" i="9"/>
  <c r="D9" i="9"/>
  <c r="E9" i="9"/>
  <c r="C8" i="9"/>
  <c r="D8" i="9"/>
  <c r="E8" i="9"/>
  <c r="C7" i="9"/>
  <c r="D7" i="9"/>
  <c r="E7" i="9"/>
  <c r="C6" i="9"/>
  <c r="D6" i="9"/>
  <c r="F6" i="9" s="1"/>
  <c r="E6" i="9"/>
  <c r="C5" i="9"/>
  <c r="F5" i="9" s="1"/>
  <c r="D5" i="9"/>
  <c r="E5" i="9"/>
  <c r="C4" i="9"/>
  <c r="D4" i="9"/>
  <c r="F4" i="9" s="1"/>
  <c r="E4" i="9"/>
  <c r="F7" i="9"/>
  <c r="F8" i="9"/>
  <c r="U26" i="9"/>
  <c r="U27" i="9"/>
  <c r="U28" i="9"/>
  <c r="U29" i="9"/>
  <c r="U30" i="9"/>
  <c r="T26" i="9"/>
  <c r="T27" i="9"/>
  <c r="T28" i="9"/>
  <c r="T29" i="9"/>
  <c r="T30" i="9"/>
  <c r="U19" i="9"/>
  <c r="T19" i="9"/>
  <c r="U18" i="9"/>
  <c r="T18" i="9"/>
  <c r="U17" i="9"/>
  <c r="T17" i="9"/>
  <c r="U16" i="9"/>
  <c r="T16" i="9"/>
  <c r="U15" i="9"/>
  <c r="T15" i="9"/>
  <c r="U14" i="9"/>
  <c r="T14" i="9"/>
  <c r="N19" i="9"/>
  <c r="M19" i="9"/>
  <c r="N18" i="9"/>
  <c r="M18" i="9"/>
  <c r="N17" i="9"/>
  <c r="M17" i="9"/>
  <c r="N16" i="9"/>
  <c r="M16" i="9"/>
  <c r="N15" i="9"/>
  <c r="M15" i="9"/>
  <c r="N14" i="9"/>
  <c r="M14" i="9"/>
  <c r="G19" i="9"/>
  <c r="F19" i="9"/>
  <c r="G18" i="9"/>
  <c r="F18" i="9"/>
  <c r="G17" i="9"/>
  <c r="F17" i="9"/>
  <c r="G16" i="9"/>
  <c r="F16" i="9"/>
  <c r="G15" i="9"/>
  <c r="F15" i="9"/>
  <c r="F14" i="9"/>
  <c r="T5" i="9"/>
  <c r="U5" i="9"/>
  <c r="T6" i="9"/>
  <c r="U6" i="9"/>
  <c r="T7" i="9"/>
  <c r="U7" i="9"/>
  <c r="T8" i="9"/>
  <c r="U8" i="9"/>
  <c r="T9" i="9"/>
  <c r="U9" i="9"/>
  <c r="Q237" i="29"/>
  <c r="P237" i="29"/>
  <c r="O237" i="29"/>
  <c r="N237" i="29"/>
  <c r="M237" i="29"/>
  <c r="L237" i="29"/>
  <c r="K237" i="29"/>
  <c r="J237" i="29"/>
  <c r="I237" i="29"/>
  <c r="H237" i="29"/>
  <c r="G237" i="29"/>
  <c r="F237" i="29"/>
  <c r="E237" i="29"/>
  <c r="D237" i="29"/>
  <c r="C237" i="29"/>
  <c r="B237" i="29"/>
  <c r="A237" i="29"/>
  <c r="Q236" i="29"/>
  <c r="P236" i="29"/>
  <c r="O236" i="29"/>
  <c r="N236" i="29"/>
  <c r="M236" i="29"/>
  <c r="L236" i="29"/>
  <c r="K236" i="29"/>
  <c r="J236" i="29"/>
  <c r="I236" i="29"/>
  <c r="H236" i="29"/>
  <c r="G236" i="29"/>
  <c r="F236" i="29"/>
  <c r="E236" i="29"/>
  <c r="D236" i="29"/>
  <c r="C236" i="29"/>
  <c r="B236" i="29"/>
  <c r="A236" i="29"/>
  <c r="Q235" i="29"/>
  <c r="P235" i="29"/>
  <c r="O235" i="29"/>
  <c r="N235" i="29"/>
  <c r="M235" i="29"/>
  <c r="L235" i="29"/>
  <c r="K235" i="29"/>
  <c r="J235" i="29"/>
  <c r="I235" i="29"/>
  <c r="H235" i="29"/>
  <c r="G235" i="29"/>
  <c r="F235" i="29"/>
  <c r="E235" i="29"/>
  <c r="D235" i="29"/>
  <c r="C235" i="29"/>
  <c r="B235" i="29"/>
  <c r="A235" i="29"/>
  <c r="Q234" i="29"/>
  <c r="P234" i="29"/>
  <c r="O234" i="29"/>
  <c r="N234" i="29"/>
  <c r="M234" i="29"/>
  <c r="L234" i="29"/>
  <c r="K234" i="29"/>
  <c r="J234" i="29"/>
  <c r="I234" i="29"/>
  <c r="H234" i="29"/>
  <c r="G234" i="29"/>
  <c r="F234" i="29"/>
  <c r="E234" i="29"/>
  <c r="D234" i="29"/>
  <c r="C234" i="29"/>
  <c r="B234" i="29"/>
  <c r="A234" i="29"/>
  <c r="Q233" i="29"/>
  <c r="P233" i="29"/>
  <c r="O233" i="29"/>
  <c r="N233" i="29"/>
  <c r="M233" i="29"/>
  <c r="L233" i="29"/>
  <c r="K233" i="29"/>
  <c r="J233" i="29"/>
  <c r="I233" i="29"/>
  <c r="H233" i="29"/>
  <c r="G233" i="29"/>
  <c r="F233" i="29"/>
  <c r="E233" i="29"/>
  <c r="D233" i="29"/>
  <c r="C233" i="29"/>
  <c r="B233" i="29"/>
  <c r="A233" i="29"/>
  <c r="Q232" i="29"/>
  <c r="P232" i="29"/>
  <c r="O232" i="29"/>
  <c r="N232" i="29"/>
  <c r="M232" i="29"/>
  <c r="L232" i="29"/>
  <c r="K232" i="29"/>
  <c r="J232" i="29"/>
  <c r="I232" i="29"/>
  <c r="H232" i="29"/>
  <c r="G232" i="29"/>
  <c r="F232" i="29"/>
  <c r="E232" i="29"/>
  <c r="D232" i="29"/>
  <c r="C232" i="29"/>
  <c r="B232" i="29"/>
  <c r="A232" i="29"/>
  <c r="B235" i="15"/>
  <c r="C235" i="15"/>
  <c r="D235" i="15"/>
  <c r="E235" i="15"/>
  <c r="F235" i="15"/>
  <c r="G235" i="15"/>
  <c r="H235" i="15"/>
  <c r="I235" i="15"/>
  <c r="J235" i="15"/>
  <c r="K235" i="15"/>
  <c r="L235" i="15"/>
  <c r="M235" i="15"/>
  <c r="N235" i="15"/>
  <c r="O235" i="15"/>
  <c r="P235" i="15"/>
  <c r="Q235" i="15"/>
  <c r="B236" i="15"/>
  <c r="C236" i="15"/>
  <c r="D236" i="15"/>
  <c r="E236" i="15"/>
  <c r="F236" i="15"/>
  <c r="G236" i="15"/>
  <c r="H236" i="15"/>
  <c r="I236" i="15"/>
  <c r="J236" i="15"/>
  <c r="K236" i="15"/>
  <c r="L236" i="15"/>
  <c r="M236" i="15"/>
  <c r="N236" i="15"/>
  <c r="O236" i="15"/>
  <c r="P236" i="15"/>
  <c r="Q236" i="15"/>
  <c r="B237" i="15"/>
  <c r="C237" i="15"/>
  <c r="D237" i="15"/>
  <c r="E237" i="15"/>
  <c r="F237" i="15"/>
  <c r="G237" i="15"/>
  <c r="H237" i="15"/>
  <c r="I237" i="15"/>
  <c r="J237" i="15"/>
  <c r="K237" i="15"/>
  <c r="L237" i="15"/>
  <c r="M237" i="15"/>
  <c r="N237" i="15"/>
  <c r="O237" i="15"/>
  <c r="P237" i="15"/>
  <c r="Q237" i="15"/>
  <c r="B234" i="15"/>
  <c r="C234" i="15"/>
  <c r="D234" i="15"/>
  <c r="E234" i="15"/>
  <c r="F234" i="15"/>
  <c r="G234" i="15"/>
  <c r="H234" i="15"/>
  <c r="I234" i="15"/>
  <c r="J234" i="15"/>
  <c r="K234" i="15"/>
  <c r="L234" i="15"/>
  <c r="M234" i="15"/>
  <c r="N234" i="15"/>
  <c r="O234" i="15"/>
  <c r="P234" i="15"/>
  <c r="Q234" i="15"/>
  <c r="A237" i="15"/>
  <c r="A236" i="15"/>
  <c r="A235" i="15"/>
  <c r="A234" i="15"/>
  <c r="B233" i="15"/>
  <c r="C233" i="15"/>
  <c r="D233" i="15"/>
  <c r="E233" i="15"/>
  <c r="F233" i="15"/>
  <c r="G233" i="15"/>
  <c r="H233" i="15"/>
  <c r="I233" i="15"/>
  <c r="J233" i="15"/>
  <c r="K233" i="15"/>
  <c r="L233" i="15"/>
  <c r="M233" i="15"/>
  <c r="N233" i="15"/>
  <c r="O233" i="15"/>
  <c r="P233" i="15"/>
  <c r="Q233" i="15"/>
  <c r="A233" i="15"/>
  <c r="G5" i="9"/>
  <c r="N36" i="9"/>
  <c r="J40" i="9"/>
  <c r="K40" i="9"/>
  <c r="L40" i="9"/>
  <c r="J39" i="9"/>
  <c r="K39" i="9"/>
  <c r="L39" i="9"/>
  <c r="J38" i="9"/>
  <c r="K38" i="9"/>
  <c r="L38" i="9"/>
  <c r="J37" i="9"/>
  <c r="K37" i="9"/>
  <c r="L37" i="9"/>
  <c r="J36" i="9"/>
  <c r="M36" i="9" s="1"/>
  <c r="K36" i="9"/>
  <c r="L36" i="9"/>
  <c r="J35" i="9"/>
  <c r="M35" i="9" s="1"/>
  <c r="K35" i="9"/>
  <c r="L35" i="9"/>
  <c r="J30" i="9"/>
  <c r="K30" i="9"/>
  <c r="L30" i="9"/>
  <c r="J29" i="9"/>
  <c r="K29" i="9"/>
  <c r="L29" i="9"/>
  <c r="J28" i="9"/>
  <c r="K28" i="9"/>
  <c r="L28" i="9"/>
  <c r="J27" i="9"/>
  <c r="K27" i="9"/>
  <c r="L27" i="9"/>
  <c r="J26" i="9"/>
  <c r="M26" i="9" s="1"/>
  <c r="K26" i="9"/>
  <c r="L26" i="9"/>
  <c r="N26" i="9" s="1"/>
  <c r="J25" i="9"/>
  <c r="K25" i="9"/>
  <c r="M25" i="9" s="1"/>
  <c r="L25" i="9"/>
  <c r="C40" i="9"/>
  <c r="F40" i="9" s="1"/>
  <c r="D40" i="9"/>
  <c r="E40" i="9"/>
  <c r="G40" i="9" s="1"/>
  <c r="C39" i="9"/>
  <c r="F39" i="9" s="1"/>
  <c r="D39" i="9"/>
  <c r="E39" i="9"/>
  <c r="G39" i="9" s="1"/>
  <c r="C38" i="9"/>
  <c r="F38" i="9" s="1"/>
  <c r="D38" i="9"/>
  <c r="E38" i="9"/>
  <c r="G38" i="9" s="1"/>
  <c r="C37" i="9"/>
  <c r="F37" i="9" s="1"/>
  <c r="D37" i="9"/>
  <c r="E37" i="9"/>
  <c r="G37" i="9" s="1"/>
  <c r="C36" i="9"/>
  <c r="F36" i="9" s="1"/>
  <c r="E36" i="9"/>
  <c r="G36" i="9" s="1"/>
  <c r="C35" i="9"/>
  <c r="D35" i="9"/>
  <c r="E35" i="9"/>
  <c r="G35" i="9" s="1"/>
  <c r="C30" i="9"/>
  <c r="D30" i="9"/>
  <c r="F30" i="9" s="1"/>
  <c r="E30" i="9"/>
  <c r="C29" i="9"/>
  <c r="D29" i="9"/>
  <c r="E29" i="9"/>
  <c r="G29" i="9" s="1"/>
  <c r="C28" i="9"/>
  <c r="D28" i="9"/>
  <c r="E28" i="9"/>
  <c r="C27" i="9"/>
  <c r="D27" i="9"/>
  <c r="E27" i="9"/>
  <c r="G27" i="9" s="1"/>
  <c r="C26" i="9"/>
  <c r="F26" i="9" s="1"/>
  <c r="D26" i="9"/>
  <c r="E26" i="9"/>
  <c r="G26" i="9" s="1"/>
  <c r="C25" i="9"/>
  <c r="D25" i="9"/>
  <c r="E25" i="9"/>
  <c r="G25" i="9" s="1"/>
  <c r="M5" i="9"/>
  <c r="N5" i="9"/>
  <c r="N35" i="9"/>
  <c r="F35" i="9"/>
  <c r="F25" i="9"/>
  <c r="A232" i="15"/>
  <c r="B232" i="15"/>
  <c r="C232" i="15"/>
  <c r="D232" i="15"/>
  <c r="E232" i="15"/>
  <c r="F232" i="15"/>
  <c r="G232" i="15"/>
  <c r="H232" i="15"/>
  <c r="I232" i="15"/>
  <c r="J232" i="15"/>
  <c r="K232" i="15"/>
  <c r="L232" i="15"/>
  <c r="M232" i="15"/>
  <c r="N232" i="15"/>
  <c r="O232" i="15"/>
  <c r="P232" i="15"/>
  <c r="Q232" i="15"/>
  <c r="N6" i="9"/>
  <c r="G8" i="9"/>
  <c r="G7" i="9"/>
  <c r="G6" i="9"/>
  <c r="G4" i="9"/>
  <c r="M4" i="9"/>
  <c r="M39" i="9"/>
  <c r="M38" i="9"/>
  <c r="N37" i="9"/>
  <c r="F29" i="9"/>
  <c r="U35" i="9"/>
  <c r="T35" i="9"/>
  <c r="U25" i="9"/>
  <c r="T25" i="9"/>
  <c r="U4" i="9"/>
  <c r="T4" i="9"/>
  <c r="M37" i="9"/>
  <c r="N40" i="9"/>
  <c r="N38" i="9"/>
  <c r="M40" i="9"/>
  <c r="G30" i="9"/>
  <c r="N39" i="9"/>
  <c r="F28" i="9"/>
  <c r="G28" i="9"/>
  <c r="F27" i="9"/>
  <c r="M8" i="9"/>
  <c r="M7" i="9"/>
  <c r="N8" i="9"/>
  <c r="N7" i="9"/>
  <c r="M9" i="9"/>
  <c r="N9" i="9"/>
  <c r="N27" i="9"/>
  <c r="N29" i="9"/>
  <c r="M27" i="9"/>
  <c r="M28" i="9"/>
  <c r="N28" i="9"/>
  <c r="M30" i="9"/>
  <c r="N30" i="9"/>
  <c r="M29" i="9"/>
  <c r="G9" i="9"/>
  <c r="N4" i="9"/>
  <c r="M6" i="9"/>
  <c r="F9" i="9"/>
  <c r="N25" i="9" l="1"/>
  <c r="G14" i="9"/>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APC Results Incidence 88-17.data1"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2" xr16:uid="{535C38B4-31D2-481A-A286-16C7716D506D}" name="APC Results Incidence 88-17.data11"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3" xr16:uid="{CED38800-5735-4643-A7C3-62B94681599D}" name="APC Results Incidence 88-17.data12"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4" xr16:uid="{81F25B8F-1F30-4836-B8DF-2AE8477B7BEB}" name="APC Results Incidence 88-17.data13"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5" xr16:uid="{5770F5EF-1771-4A5D-BBE5-A8204421447B}" name="APC Results Incidence 88-17.data14" type="6" refreshedVersion="6" background="1" saveData="1">
    <textPr codePage="437" sourceFile="O:\Surveillance\data_release_coordinator\Annual Report_Monograph_Exec Summ\Annual Reports\88to17\Incidence\APC Results Incidence 88-17.data.txt" comma="1">
      <textFields count="10">
        <textField/>
        <textField/>
        <textField/>
        <textField/>
        <textField/>
        <textField/>
        <textField/>
        <textField/>
        <textField/>
        <textField/>
      </textFields>
    </textPr>
  </connection>
  <connection id="6" xr16:uid="{7EA6CC95-E3C4-4E02-9ED5-A5DA7BA5D341}" keepAlive="1" name="Query - JP Incidence APC Results 1988-2020 apc" description="Connection to the 'JP Incidence APC Results 1988-2020 apc' query in the workbook." type="5" refreshedVersion="0" background="1">
    <dbPr connection="Provider=Microsoft.Mashup.OleDb.1;Data Source=$Workbook$;Location=&quot;JP Incidence APC Results 1988-2020 apc&quot;;Extended Properties=&quot;&quot;" command="SELECT * FROM [JP Incidence APC Results 1988-2020 apc]"/>
  </connection>
</connections>
</file>

<file path=xl/sharedStrings.xml><?xml version="1.0" encoding="utf-8"?>
<sst xmlns="http://schemas.openxmlformats.org/spreadsheetml/2006/main" count="2705" uniqueCount="164">
  <si>
    <t>Male and female</t>
  </si>
  <si>
    <t>Male</t>
  </si>
  <si>
    <t>Female</t>
  </si>
  <si>
    <t>Rate</t>
  </si>
  <si>
    <t>Lower CI</t>
  </si>
  <si>
    <t>Upper CI</t>
  </si>
  <si>
    <t>Count</t>
  </si>
  <si>
    <t>Pop</t>
  </si>
  <si>
    <t>NH White</t>
  </si>
  <si>
    <t>NH Black</t>
  </si>
  <si>
    <t>Hispanic</t>
  </si>
  <si>
    <t>APC</t>
  </si>
  <si>
    <t>Rates are per 100,000 and age-adjusted to the 2000 US Std Population (19 age groups - Census P25-1130) standard;  Confidence intervals (Tiwari mod) are 95% for rates.</t>
  </si>
  <si>
    <t>Segment</t>
  </si>
  <si>
    <t>Model</t>
  </si>
  <si>
    <t>Segment Start</t>
  </si>
  <si>
    <t>Segment End</t>
  </si>
  <si>
    <t>APC 95% LCL</t>
  </si>
  <si>
    <t>APC 95% UCL</t>
  </si>
  <si>
    <t>INCIDENCE</t>
  </si>
  <si>
    <t>LCL</t>
  </si>
  <si>
    <t>UCL</t>
  </si>
  <si>
    <t>Greater Bay Area</t>
  </si>
  <si>
    <t>California</t>
  </si>
  <si>
    <t>Region</t>
  </si>
  <si>
    <t>Race</t>
  </si>
  <si>
    <t>LCLforfig</t>
  </si>
  <si>
    <t>UCLforfig</t>
  </si>
  <si>
    <t>GBACR</t>
  </si>
  <si>
    <t xml:space="preserve">  ^</t>
  </si>
  <si>
    <t>Males and Females</t>
  </si>
  <si>
    <t>Incidence - Males</t>
  </si>
  <si>
    <t>Incidence - Females</t>
  </si>
  <si>
    <t>Mortality - Males</t>
  </si>
  <si>
    <t>Mortality - Females</t>
  </si>
  <si>
    <t xml:space="preserve"> </t>
  </si>
  <si>
    <t>Non-Hispanic White</t>
  </si>
  <si>
    <t>Non-Hispanic Black</t>
  </si>
  <si>
    <t>5yr</t>
  </si>
  <si>
    <t>Race/ethnciity</t>
  </si>
  <si>
    <t>MALE AND FEMALE</t>
  </si>
  <si>
    <t>MALE</t>
  </si>
  <si>
    <t>FEMALE</t>
  </si>
  <si>
    <t>APC Significant (0=no, 1=yes)</t>
  </si>
  <si>
    <t>Total U.S. Mortality</t>
  </si>
  <si>
    <t>US Mortality</t>
  </si>
  <si>
    <t>Test Statistic</t>
  </si>
  <si>
    <t>P value</t>
  </si>
  <si>
    <t>Age-Specific Mortality</t>
  </si>
  <si>
    <t>All races/ethnicities</t>
  </si>
  <si>
    <t>Sex</t>
  </si>
  <si>
    <t>Site</t>
  </si>
  <si>
    <t>MORTALITY</t>
  </si>
  <si>
    <t>SF Bay Area</t>
  </si>
  <si>
    <t xml:space="preserve">  Alameda</t>
  </si>
  <si>
    <t xml:space="preserve">  Contra Costa</t>
  </si>
  <si>
    <t xml:space="preserve">  Marin</t>
  </si>
  <si>
    <t xml:space="preserve">  San Francisco</t>
  </si>
  <si>
    <t xml:space="preserve">  San Mateo</t>
  </si>
  <si>
    <t xml:space="preserve">  Santa Clara</t>
  </si>
  <si>
    <t>Monterey Bay Area</t>
  </si>
  <si>
    <t xml:space="preserve">  Monterey</t>
  </si>
  <si>
    <t xml:space="preserve">  San Benito</t>
  </si>
  <si>
    <t xml:space="preserve">  Santa Cruz</t>
  </si>
  <si>
    <t>Greater Bay Area (9)</t>
  </si>
  <si>
    <t>0-04 years</t>
  </si>
  <si>
    <t>05-09 years</t>
  </si>
  <si>
    <t>10-14 years</t>
  </si>
  <si>
    <t>15-19 years</t>
  </si>
  <si>
    <t>20-24 years</t>
  </si>
  <si>
    <t>25-29 years</t>
  </si>
  <si>
    <t>30-34 years</t>
  </si>
  <si>
    <t>35-39 years</t>
  </si>
  <si>
    <t>40-44 years</t>
  </si>
  <si>
    <t>45-49 years</t>
  </si>
  <si>
    <t>50-54 years</t>
  </si>
  <si>
    <t>55-59 years</t>
  </si>
  <si>
    <t>60-64 years</t>
  </si>
  <si>
    <t>65-69 years</t>
  </si>
  <si>
    <t>70-74 years</t>
  </si>
  <si>
    <t>75-79 years</t>
  </si>
  <si>
    <t>80-84 years</t>
  </si>
  <si>
    <t>85+ years</t>
  </si>
  <si>
    <t>0-4 years</t>
  </si>
  <si>
    <t>Race/ethnicity</t>
  </si>
  <si>
    <t xml:space="preserve">  </t>
  </si>
  <si>
    <t xml:space="preserve">   </t>
  </si>
  <si>
    <t>All races and ethnicities</t>
  </si>
  <si>
    <t>AIAN</t>
  </si>
  <si>
    <t>SEER</t>
  </si>
  <si>
    <t>Description</t>
  </si>
  <si>
    <t>Joinpoint APC INC and MORT</t>
  </si>
  <si>
    <t>Notes/What to look for</t>
  </si>
  <si>
    <t>Compares recent age-specific cumulative incidence rates for all races and ethnicities combined, by sex.</t>
  </si>
  <si>
    <t>Compares recent age-specific cumulative mortality rates for all races and ethnicities combined, by sex.</t>
  </si>
  <si>
    <t>Provides recent 5-year cumularive mortality rates and confidence intervals for listed geographic areas, by race and ethnicity and sex. See figures for regional comparisons</t>
  </si>
  <si>
    <t>Provides recent 5-year cumularive incidence rates and confidence intervals for listed geographic areas, by race and ethnicity and sex. See figures for regional comparisons</t>
  </si>
  <si>
    <t>Provides annual case counts and denominators.See summary of most recent 5-year cumulative rates by race and ethnicity at bottom of table.</t>
  </si>
  <si>
    <t>MULTIPLE JOINPOINT INCIDENCE</t>
  </si>
  <si>
    <t>MULTIPLE JOINPOINT MORTALITY</t>
  </si>
  <si>
    <t>Incidence and mortality annual percent chance (APC) by sex, race and ethnicity</t>
  </si>
  <si>
    <t>* indicates APC is statistically significant (95% CI excludes 1)</t>
  </si>
  <si>
    <t>2020 rate is excluded from calculation of trend</t>
  </si>
  <si>
    <t>Race categories</t>
  </si>
  <si>
    <t>American Indian/Alaska Native</t>
  </si>
  <si>
    <t>Hispanic of any race</t>
  </si>
  <si>
    <t>Asian American/Native Hawaiian/Pacific Islander</t>
  </si>
  <si>
    <t>Statistic not displayed due to fewer than 11 cases or a population of less than 20,000.</t>
  </si>
  <si>
    <t xml:space="preserve">Note when joinpoints occur. Can use the “0” and “1” flags to filter for significant trends. When strata are “missing” APC, this is a result of too few cases (&lt;11) to calculate an annual rate for at least one year during the time period. Joinpoint cannot calculate a trend if there is one or more years of missing data. Excluded 2020 incidence rate data point as part of trend calculation for incidence. 2020 mortality rates were included as part of trend calculation. </t>
  </si>
  <si>
    <t>Age-adjusted annual incidence rates (per 100,000) and 5-year cumulative incidence rate from SEER*Stat, by sex and race and ethnicity for the entire time period (1988-202X)</t>
  </si>
  <si>
    <t>Age-specific 5-year cumulative incidence rates (per 100,000), confidence intervals, populations</t>
  </si>
  <si>
    <t>County- and region-specific 5-year incidence rates (per 100,000), confidence intervals, populations</t>
  </si>
  <si>
    <t>Age-adjusted annual mortality rates (per 100,000) and 5-year cumulative mortality rates from SEER*Stat, by sex and race and ethnicity for the entire time period (1988-202X)</t>
  </si>
  <si>
    <t>Age-specific 5-year cumulative mortality rates (per 100,000), confidence intervals, populations</t>
  </si>
  <si>
    <t>County- and region-specific 5-year mortality rates (per 100,000), confidence intervals, populations</t>
  </si>
  <si>
    <t>Age-adjusted county or region-specific incidence rates (per 100,000)</t>
  </si>
  <si>
    <t>Age-adjusted county or region-specific mortality rates (per 100,000)</t>
  </si>
  <si>
    <t>Asian American, Native Hawaiian, Pacific Islander (non-Hispanic)</t>
  </si>
  <si>
    <t>Non-Hispanic American Indian/Alaska Native (PRCDA counties only)</t>
  </si>
  <si>
    <t>Non-Hispanic Asian or Pacific Islander</t>
  </si>
  <si>
    <t>Hispanic (All Races)</t>
  </si>
  <si>
    <t>*Non-Hispanic</t>
  </si>
  <si>
    <t>Worksheet Title (linked to worksheet)</t>
  </si>
  <si>
    <t>Lung and bronchus</t>
  </si>
  <si>
    <t>NOTES</t>
  </si>
  <si>
    <t>Incidence Database:</t>
  </si>
  <si>
    <t>Mortality Database:</t>
  </si>
  <si>
    <t>Annual Age-Adjusted Incidence Rates (per 100,000)</t>
  </si>
  <si>
    <t>SUMMARY 2018-2022</t>
  </si>
  <si>
    <t>Annual Age-Adjusted Mortality Rates (per 100,000)</t>
  </si>
  <si>
    <t>2019-2023</t>
  </si>
  <si>
    <t>SUMMARY 2019-2023</t>
  </si>
  <si>
    <t>1988-2023</t>
  </si>
  <si>
    <t>Age-specific Incidence (per 100,000)</t>
  </si>
  <si>
    <t>GBACR APC Joinpoint Results, 1988-2023 **Omitted 2020 incidence rate in calculation of trend per NCI</t>
  </si>
  <si>
    <t>GBACR APC Joinpoint Results, 1988-2023</t>
  </si>
  <si>
    <t>JP Inc_Trend Data 88-23</t>
  </si>
  <si>
    <t>AAIR 88-23</t>
  </si>
  <si>
    <t>ASIR 19-23</t>
  </si>
  <si>
    <t>CSIR 19-23</t>
  </si>
  <si>
    <t>JP Mort_Trend Data 88-23</t>
  </si>
  <si>
    <t>AAMR 88-23</t>
  </si>
  <si>
    <t>ASMR 18-23</t>
  </si>
  <si>
    <t>CSMR 19-23</t>
  </si>
  <si>
    <t>Regional Comparison 19-23</t>
  </si>
  <si>
    <t>All groups including other/unknown</t>
  </si>
  <si>
    <t>Asian/Pacific Islander</t>
  </si>
  <si>
    <t>California Cancer Registry (www.ccrcal.org), California Department of Public Health. SEER*Stat Database: Incidence - California, October 2025 (1988-2023), 12/29/2025; Benchmarked 1988-1989 DOF population estimates, 6/12/2006; Postcensal Vintage 2023 Estimates with modifications by NCI and Woods and Poole population estimates for 1990-2023</t>
  </si>
  <si>
    <t>California all-cause mortality 1970-2023, 10/28/2025, California Department of Public Health, Center for Health Statistics Death Master Files 1970-2023. DOF population estimates for 1970-1987, Benchmarked DOF population estimates for 1988-1989, and Postcensal Vintage 2023 Estimates with modifications by NCI and Woods and Poole population estimates for 1990-2023</t>
  </si>
  <si>
    <t>GBACR Counties</t>
  </si>
  <si>
    <t>Alameda, Contra Costa, Marin, Monterey, San Benito, San Francisco, San Mateo, Santa Clara, Santa Cruz</t>
  </si>
  <si>
    <t>Lung and Bronchus</t>
  </si>
  <si>
    <t>Male and Female</t>
  </si>
  <si>
    <t>NA</t>
  </si>
  <si>
    <t xml:space="preserve">  Male</t>
  </si>
  <si>
    <t xml:space="preserve">  Female</t>
  </si>
  <si>
    <t>^</t>
  </si>
  <si>
    <t>Contains Joinpoint generated rates and trends figure, males and females combined, by race/ethnicity if possible</t>
  </si>
  <si>
    <t>Note APC by race/ethnicity if possible, * next to the APC indicates a statistically significant trend. Incidence rate for 2020 omitted from calculation of trend per NCI.</t>
  </si>
  <si>
    <t xml:space="preserve">Note APC race/ethnicity if possible, * next to the APC indicates a statistically significant trend. </t>
  </si>
  <si>
    <t>SEER 21</t>
  </si>
  <si>
    <t>GBACR, California and SEER or U.S. Mortality regional comparisons for incidence and mortality, by sex</t>
  </si>
  <si>
    <t>Provides regional (GBACR, CA, SEER or U.S. Mortality) comparison of rates by sex for incidence and mortality including error bars showing confidence intervals</t>
  </si>
  <si>
    <t>*For SEER Comparison rates, AIAN includes PRCDA Counties only, which excludes GBACR (only 38 counties are PRCDA in 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</si>
</sst>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4" x14ac:knownFonts="1">
    <font>
      <sz val="11"/>
      <color theme="1"/>
      <name val="Calibri"/>
      <family val="2"/>
      <scheme val="minor"/>
    </font>
    <font>
      <b/>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color theme="1"/>
      <name val="Calibri"/>
      <family val="2"/>
      <scheme val="minor"/>
    </font>
    <font>
      <sz val="10"/>
      <color theme="1"/>
      <name val="Calibri"/>
      <family val="2"/>
      <scheme val="minor"/>
    </font>
    <font>
      <b/>
      <u/>
      <sz val="10"/>
      <color theme="1"/>
      <name val="Calibri"/>
      <family val="2"/>
      <scheme val="minor"/>
    </font>
    <font>
      <b/>
      <sz val="18"/>
      <color theme="1"/>
      <name val="Calibri"/>
      <family val="2"/>
      <scheme val="minor"/>
    </font>
    <font>
      <sz val="12"/>
      <color theme="1"/>
      <name val="Calibri"/>
      <family val="2"/>
      <scheme val="minor"/>
    </font>
    <font>
      <b/>
      <sz val="12"/>
      <color theme="1"/>
      <name val="Calibri"/>
      <family val="2"/>
      <scheme val="minor"/>
    </font>
    <font>
      <sz val="18"/>
      <color theme="1"/>
      <name val="Calibri"/>
      <family val="2"/>
      <scheme val="minor"/>
    </font>
    <font>
      <sz val="11"/>
      <color theme="1"/>
      <name val="Calibri"/>
      <family val="2"/>
    </font>
    <font>
      <b/>
      <sz val="20"/>
      <color theme="1"/>
      <name val="Calibri"/>
      <family val="2"/>
      <scheme val="minor"/>
    </font>
    <font>
      <sz val="8"/>
      <name val="Calibri"/>
      <family val="2"/>
      <scheme val="minor"/>
    </font>
    <font>
      <u/>
      <sz val="11"/>
      <color theme="10"/>
      <name val="Calibri"/>
      <family val="2"/>
      <scheme val="minor"/>
    </font>
    <font>
      <u/>
      <sz val="11"/>
      <color theme="10"/>
      <name val="Arial"/>
      <family val="2"/>
    </font>
    <font>
      <b/>
      <sz val="11"/>
      <color theme="0"/>
      <name val="Arial"/>
      <family val="2"/>
    </font>
    <font>
      <b/>
      <sz val="11"/>
      <color rgb="FFFFFFFF"/>
      <name val="Arial"/>
      <family val="2"/>
    </font>
    <font>
      <sz val="11"/>
      <color theme="1"/>
      <name val="Arial"/>
      <family val="2"/>
    </font>
    <font>
      <b/>
      <sz val="11"/>
      <color theme="1"/>
      <name val="Arial"/>
      <family val="2"/>
    </font>
  </fonts>
  <fills count="4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B0F0"/>
        <bgColor indexed="64"/>
      </patternFill>
    </fill>
    <fill>
      <patternFill patternType="solid">
        <fgColor rgb="FF92D050"/>
        <bgColor indexed="64"/>
      </patternFill>
    </fill>
    <fill>
      <patternFill patternType="solid">
        <fgColor theme="7" tint="0.39997558519241921"/>
        <bgColor indexed="64"/>
      </patternFill>
    </fill>
    <fill>
      <patternFill patternType="solid">
        <fgColor rgb="FF000000"/>
        <bgColor indexed="64"/>
      </patternFill>
    </fill>
    <fill>
      <patternFill patternType="solid">
        <fgColor rgb="FF00B050"/>
        <bgColor indexed="64"/>
      </patternFill>
    </fill>
    <fill>
      <patternFill patternType="solid">
        <fgColor rgb="FFFF0000"/>
        <bgColor indexed="64"/>
      </patternFill>
    </fill>
    <fill>
      <patternFill patternType="solid">
        <fgColor rgb="FFFFC000"/>
        <bgColor indexed="64"/>
      </patternFill>
    </fill>
    <fill>
      <patternFill patternType="solid">
        <fgColor theme="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style="hair">
        <color auto="1"/>
      </bottom>
      <diagonal/>
    </border>
    <border>
      <left style="thin">
        <color indexed="64"/>
      </left>
      <right/>
      <top/>
      <bottom/>
      <diagonal/>
    </border>
    <border>
      <left/>
      <right style="thin">
        <color indexed="64"/>
      </right>
      <top/>
      <bottom/>
      <diagonal/>
    </border>
    <border>
      <left style="hair">
        <color auto="1"/>
      </left>
      <right/>
      <top style="hair">
        <color auto="1"/>
      </top>
      <bottom style="hair">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43">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 fillId="0" borderId="9" applyNumberFormat="0" applyFill="0" applyAlignment="0" applyProtection="0"/>
    <xf numFmtId="0" fontId="1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7" fillId="32" borderId="0" applyNumberFormat="0" applyBorder="0" applyAlignment="0" applyProtection="0"/>
    <xf numFmtId="0" fontId="28" fillId="0" borderId="0" applyNumberFormat="0" applyFill="0" applyBorder="0" applyAlignment="0" applyProtection="0"/>
  </cellStyleXfs>
  <cellXfs count="153">
    <xf numFmtId="0" fontId="0" fillId="0" borderId="0" xfId="0"/>
    <xf numFmtId="0" fontId="18" fillId="0" borderId="0" xfId="0" applyFont="1"/>
    <xf numFmtId="0" fontId="19" fillId="0" borderId="0" xfId="0" applyFont="1"/>
    <xf numFmtId="0" fontId="19" fillId="0" borderId="10" xfId="0" applyFont="1" applyBorder="1"/>
    <xf numFmtId="2" fontId="0" fillId="0" borderId="0" xfId="0" applyNumberFormat="1"/>
    <xf numFmtId="0" fontId="0" fillId="0" borderId="0" xfId="0" applyBorder="1"/>
    <xf numFmtId="0" fontId="19" fillId="0" borderId="0" xfId="0" applyFont="1" applyBorder="1"/>
    <xf numFmtId="0" fontId="0" fillId="0" borderId="0" xfId="0"/>
    <xf numFmtId="0" fontId="19" fillId="0" borderId="0" xfId="0" applyFont="1"/>
    <xf numFmtId="0" fontId="18" fillId="0" borderId="0" xfId="0" applyFont="1" applyAlignment="1">
      <alignment horizontal="center"/>
    </xf>
    <xf numFmtId="0" fontId="20" fillId="0" borderId="0" xfId="0" applyFont="1" applyAlignment="1">
      <alignment horizontal="left"/>
    </xf>
    <xf numFmtId="0" fontId="20" fillId="0" borderId="0" xfId="0" applyFont="1" applyAlignment="1">
      <alignment horizontal="center"/>
    </xf>
    <xf numFmtId="0" fontId="18" fillId="34" borderId="0" xfId="0" applyFont="1" applyFill="1" applyAlignment="1">
      <alignment horizontal="center"/>
    </xf>
    <xf numFmtId="0" fontId="19" fillId="34" borderId="0" xfId="0" applyFont="1" applyFill="1"/>
    <xf numFmtId="0" fontId="18" fillId="0" borderId="0" xfId="0" applyFont="1" applyAlignment="1">
      <alignment horizontal="left"/>
    </xf>
    <xf numFmtId="0" fontId="0" fillId="0" borderId="0" xfId="0" applyFont="1" applyBorder="1"/>
    <xf numFmtId="0" fontId="0" fillId="0" borderId="0" xfId="0" applyFont="1" applyBorder="1" applyAlignment="1">
      <alignment horizontal="left"/>
    </xf>
    <xf numFmtId="0" fontId="0" fillId="0" borderId="0" xfId="0" applyFont="1"/>
    <xf numFmtId="2" fontId="0" fillId="0" borderId="0" xfId="0" applyNumberFormat="1" applyFont="1" applyAlignment="1">
      <alignment horizontal="center"/>
    </xf>
    <xf numFmtId="0" fontId="1" fillId="0" borderId="0" xfId="0" applyFont="1"/>
    <xf numFmtId="2" fontId="0" fillId="0" borderId="11" xfId="0" applyNumberFormat="1" applyFont="1" applyBorder="1" applyAlignment="1">
      <alignment horizontal="center"/>
    </xf>
    <xf numFmtId="2" fontId="0" fillId="0" borderId="0" xfId="0" applyNumberFormat="1" applyFont="1" applyBorder="1" applyAlignment="1">
      <alignment horizontal="center"/>
    </xf>
    <xf numFmtId="3" fontId="0" fillId="0" borderId="0" xfId="0" applyNumberFormat="1" applyFont="1" applyAlignment="1">
      <alignment horizontal="center"/>
    </xf>
    <xf numFmtId="3" fontId="0" fillId="0" borderId="0" xfId="0" applyNumberFormat="1" applyFont="1" applyBorder="1" applyAlignment="1">
      <alignment horizontal="center"/>
    </xf>
    <xf numFmtId="3" fontId="0" fillId="0" borderId="12" xfId="0" applyNumberFormat="1" applyFont="1" applyBorder="1" applyAlignment="1">
      <alignment horizontal="center"/>
    </xf>
    <xf numFmtId="0" fontId="0" fillId="35" borderId="0" xfId="0" applyFont="1" applyFill="1"/>
    <xf numFmtId="2" fontId="0" fillId="35" borderId="0" xfId="0" applyNumberFormat="1" applyFont="1" applyFill="1" applyAlignment="1">
      <alignment horizontal="center"/>
    </xf>
    <xf numFmtId="3" fontId="0" fillId="35" borderId="0" xfId="0" applyNumberFormat="1" applyFont="1" applyFill="1" applyAlignment="1">
      <alignment horizontal="center"/>
    </xf>
    <xf numFmtId="2" fontId="0" fillId="35" borderId="11" xfId="0" applyNumberFormat="1" applyFont="1" applyFill="1" applyBorder="1" applyAlignment="1">
      <alignment horizontal="center"/>
    </xf>
    <xf numFmtId="2" fontId="0" fillId="35" borderId="0" xfId="0" applyNumberFormat="1" applyFont="1" applyFill="1" applyBorder="1" applyAlignment="1">
      <alignment horizontal="center"/>
    </xf>
    <xf numFmtId="3" fontId="0" fillId="35" borderId="0" xfId="0" applyNumberFormat="1" applyFont="1" applyFill="1" applyBorder="1" applyAlignment="1">
      <alignment horizontal="center"/>
    </xf>
    <xf numFmtId="3" fontId="0" fillId="35" borderId="12" xfId="0" applyNumberFormat="1" applyFont="1" applyFill="1" applyBorder="1" applyAlignment="1">
      <alignment horizontal="center"/>
    </xf>
    <xf numFmtId="0" fontId="0" fillId="0" borderId="0" xfId="0" applyFont="1" applyAlignment="1">
      <alignment horizontal="left"/>
    </xf>
    <xf numFmtId="2" fontId="0" fillId="0" borderId="0" xfId="0" applyNumberFormat="1" applyFont="1" applyAlignment="1">
      <alignment horizontal="left"/>
    </xf>
    <xf numFmtId="0" fontId="0" fillId="0" borderId="0" xfId="0"/>
    <xf numFmtId="0" fontId="19" fillId="0" borderId="0" xfId="0" applyFont="1" applyAlignment="1">
      <alignment wrapText="1"/>
    </xf>
    <xf numFmtId="0" fontId="18" fillId="0" borderId="0" xfId="0" applyFont="1" applyAlignment="1">
      <alignment wrapText="1"/>
    </xf>
    <xf numFmtId="0" fontId="22" fillId="0" borderId="0" xfId="0" applyFont="1" applyBorder="1"/>
    <xf numFmtId="0" fontId="22" fillId="0" borderId="0" xfId="0" applyFont="1" applyFill="1" applyBorder="1"/>
    <xf numFmtId="2" fontId="22" fillId="0" borderId="0" xfId="0" applyNumberFormat="1" applyFont="1" applyFill="1" applyBorder="1"/>
    <xf numFmtId="0" fontId="22" fillId="35" borderId="0" xfId="0" applyFont="1" applyFill="1" applyBorder="1"/>
    <xf numFmtId="2" fontId="22" fillId="35" borderId="0" xfId="0" applyNumberFormat="1" applyFont="1" applyFill="1" applyBorder="1"/>
    <xf numFmtId="2" fontId="22" fillId="0" borderId="0" xfId="0" applyNumberFormat="1" applyFont="1" applyBorder="1"/>
    <xf numFmtId="0" fontId="24" fillId="0" borderId="0" xfId="0" applyFont="1" applyBorder="1"/>
    <xf numFmtId="0" fontId="18" fillId="0" borderId="0" xfId="0" applyFont="1" applyFill="1" applyAlignment="1"/>
    <xf numFmtId="0" fontId="0" fillId="35" borderId="0" xfId="0" applyFill="1"/>
    <xf numFmtId="0" fontId="0" fillId="0" borderId="0" xfId="0" applyFill="1"/>
    <xf numFmtId="0" fontId="0" fillId="0" borderId="0" xfId="0" applyFill="1" applyBorder="1"/>
    <xf numFmtId="2" fontId="0" fillId="0" borderId="0" xfId="0" applyNumberFormat="1" applyFont="1" applyFill="1" applyBorder="1" applyAlignment="1">
      <alignment horizontal="center"/>
    </xf>
    <xf numFmtId="2" fontId="0" fillId="0" borderId="0" xfId="0" applyNumberFormat="1" applyFill="1"/>
    <xf numFmtId="0" fontId="0" fillId="0" borderId="0" xfId="0" applyFont="1" applyBorder="1" applyAlignment="1">
      <alignment horizontal="center"/>
    </xf>
    <xf numFmtId="0" fontId="0" fillId="0" borderId="12" xfId="0" applyFont="1" applyBorder="1" applyAlignment="1">
      <alignment horizontal="center"/>
    </xf>
    <xf numFmtId="0" fontId="0" fillId="0" borderId="0" xfId="0" applyFont="1" applyAlignment="1">
      <alignment horizontal="center"/>
    </xf>
    <xf numFmtId="0" fontId="0" fillId="0" borderId="11" xfId="0" applyBorder="1" applyAlignment="1">
      <alignment horizontal="center"/>
    </xf>
    <xf numFmtId="0" fontId="0" fillId="0" borderId="0" xfId="0" applyBorder="1" applyAlignment="1">
      <alignment horizontal="center"/>
    </xf>
    <xf numFmtId="3" fontId="0" fillId="0" borderId="0" xfId="0" applyNumberFormat="1" applyBorder="1" applyAlignment="1">
      <alignment horizontal="center"/>
    </xf>
    <xf numFmtId="3" fontId="0" fillId="0" borderId="12" xfId="0" applyNumberFormat="1" applyBorder="1" applyAlignment="1">
      <alignment horizontal="center"/>
    </xf>
    <xf numFmtId="0" fontId="0" fillId="35" borderId="11" xfId="0" applyFill="1" applyBorder="1" applyAlignment="1">
      <alignment horizontal="center"/>
    </xf>
    <xf numFmtId="0" fontId="0" fillId="35" borderId="0" xfId="0" applyFill="1" applyBorder="1" applyAlignment="1">
      <alignment horizontal="center"/>
    </xf>
    <xf numFmtId="3" fontId="0" fillId="35" borderId="0" xfId="0" applyNumberFormat="1" applyFill="1" applyBorder="1" applyAlignment="1">
      <alignment horizontal="center"/>
    </xf>
    <xf numFmtId="3" fontId="0" fillId="35" borderId="12" xfId="0" applyNumberFormat="1" applyFill="1" applyBorder="1" applyAlignment="1">
      <alignment horizontal="center"/>
    </xf>
    <xf numFmtId="0" fontId="19" fillId="0" borderId="0" xfId="0" applyFont="1" applyAlignment="1">
      <alignment horizontal="center"/>
    </xf>
    <xf numFmtId="0" fontId="25" fillId="0" borderId="0" xfId="0" applyFont="1" applyFill="1" applyBorder="1"/>
    <xf numFmtId="3" fontId="25" fillId="0" borderId="0" xfId="0" applyNumberFormat="1" applyFont="1" applyFill="1" applyBorder="1"/>
    <xf numFmtId="0" fontId="18" fillId="0" borderId="0" xfId="0" applyFont="1" applyFill="1" applyAlignment="1">
      <alignment horizontal="left"/>
    </xf>
    <xf numFmtId="3" fontId="25" fillId="0" borderId="12" xfId="0" applyNumberFormat="1" applyFont="1" applyFill="1" applyBorder="1"/>
    <xf numFmtId="0" fontId="0" fillId="0" borderId="0" xfId="0" applyAlignment="1">
      <alignment horizontal="center"/>
    </xf>
    <xf numFmtId="0" fontId="19" fillId="0" borderId="0" xfId="0" applyFont="1" applyBorder="1" applyAlignment="1">
      <alignment horizontal="center"/>
    </xf>
    <xf numFmtId="0" fontId="0" fillId="0" borderId="0" xfId="0" applyFont="1" applyBorder="1" applyAlignment="1">
      <alignment horizontal="center"/>
    </xf>
    <xf numFmtId="0" fontId="19" fillId="0" borderId="0" xfId="0" applyFont="1" applyAlignment="1">
      <alignment horizontal="center"/>
    </xf>
    <xf numFmtId="0" fontId="19" fillId="0" borderId="11" xfId="0" applyFont="1" applyBorder="1"/>
    <xf numFmtId="0" fontId="19" fillId="0" borderId="15" xfId="0" applyFont="1" applyBorder="1" applyAlignment="1">
      <alignment horizontal="center" wrapText="1"/>
    </xf>
    <xf numFmtId="0" fontId="19" fillId="0" borderId="16" xfId="0" applyFont="1" applyBorder="1" applyAlignment="1">
      <alignment horizontal="center" wrapText="1"/>
    </xf>
    <xf numFmtId="0" fontId="26" fillId="0" borderId="0" xfId="0" applyFont="1"/>
    <xf numFmtId="164" fontId="19" fillId="0" borderId="0" xfId="0" applyNumberFormat="1" applyFont="1" applyAlignment="1">
      <alignment horizontal="center"/>
    </xf>
    <xf numFmtId="164" fontId="19" fillId="0" borderId="0" xfId="0" applyNumberFormat="1" applyFont="1" applyFill="1" applyAlignment="1">
      <alignment horizontal="left"/>
    </xf>
    <xf numFmtId="164" fontId="18" fillId="0" borderId="0" xfId="0" applyNumberFormat="1" applyFont="1" applyFill="1" applyAlignment="1">
      <alignment horizontal="left"/>
    </xf>
    <xf numFmtId="164" fontId="18" fillId="0" borderId="0" xfId="0" applyNumberFormat="1" applyFont="1" applyFill="1" applyAlignment="1"/>
    <xf numFmtId="164" fontId="19" fillId="0" borderId="14" xfId="0" applyNumberFormat="1" applyFont="1" applyBorder="1" applyAlignment="1">
      <alignment horizontal="center" wrapText="1"/>
    </xf>
    <xf numFmtId="164" fontId="19" fillId="0" borderId="15" xfId="0" applyNumberFormat="1" applyFont="1" applyBorder="1" applyAlignment="1">
      <alignment horizontal="center" wrapText="1"/>
    </xf>
    <xf numFmtId="164" fontId="25" fillId="0" borderId="11" xfId="0" applyNumberFormat="1" applyFont="1" applyFill="1" applyBorder="1"/>
    <xf numFmtId="164" fontId="25" fillId="0" borderId="0" xfId="0" applyNumberFormat="1" applyFont="1" applyFill="1" applyBorder="1"/>
    <xf numFmtId="164" fontId="18" fillId="0" borderId="0" xfId="0" applyNumberFormat="1" applyFont="1" applyAlignment="1">
      <alignment horizontal="center"/>
    </xf>
    <xf numFmtId="164" fontId="18" fillId="34" borderId="0" xfId="0" applyNumberFormat="1" applyFont="1" applyFill="1" applyAlignment="1">
      <alignment horizontal="left"/>
    </xf>
    <xf numFmtId="164" fontId="19" fillId="34" borderId="0" xfId="0" applyNumberFormat="1" applyFont="1" applyFill="1"/>
    <xf numFmtId="164" fontId="20" fillId="0" borderId="0" xfId="0" applyNumberFormat="1" applyFont="1" applyAlignment="1">
      <alignment horizontal="center"/>
    </xf>
    <xf numFmtId="164" fontId="18" fillId="34" borderId="0" xfId="0" applyNumberFormat="1" applyFont="1" applyFill="1" applyAlignment="1">
      <alignment horizontal="center"/>
    </xf>
    <xf numFmtId="0" fontId="18" fillId="0" borderId="0" xfId="0" applyFont="1" applyBorder="1"/>
    <xf numFmtId="2" fontId="0" fillId="0" borderId="0" xfId="0" applyNumberFormat="1" applyFill="1" applyBorder="1"/>
    <xf numFmtId="0" fontId="19" fillId="0" borderId="0" xfId="0" applyFont="1" applyAlignment="1">
      <alignment horizontal="right"/>
    </xf>
    <xf numFmtId="0" fontId="19" fillId="0" borderId="0" xfId="0" applyFont="1" applyAlignment="1">
      <alignment horizontal="right" wrapText="1"/>
    </xf>
    <xf numFmtId="0" fontId="0" fillId="0" borderId="0" xfId="0" applyAlignment="1">
      <alignment horizontal="right"/>
    </xf>
    <xf numFmtId="0" fontId="19" fillId="0" borderId="0" xfId="0" applyFont="1" applyBorder="1" applyAlignment="1">
      <alignment horizontal="right"/>
    </xf>
    <xf numFmtId="0" fontId="18" fillId="34" borderId="0" xfId="0" applyFont="1" applyFill="1" applyAlignment="1">
      <alignment horizontal="right"/>
    </xf>
    <xf numFmtId="0" fontId="20" fillId="0" borderId="0" xfId="0" applyFont="1" applyAlignment="1">
      <alignment horizontal="right"/>
    </xf>
    <xf numFmtId="0" fontId="19" fillId="0" borderId="13" xfId="0" applyFont="1" applyBorder="1" applyAlignment="1">
      <alignment horizontal="right"/>
    </xf>
    <xf numFmtId="0" fontId="19" fillId="0" borderId="10" xfId="0" applyFont="1" applyBorder="1" applyAlignment="1">
      <alignment horizontal="right"/>
    </xf>
    <xf numFmtId="0" fontId="1" fillId="0" borderId="0" xfId="0" applyFont="1" applyFill="1"/>
    <xf numFmtId="0" fontId="32" fillId="0" borderId="17" xfId="0" applyFont="1" applyBorder="1" applyAlignment="1">
      <alignment horizontal="left" vertical="center" wrapText="1"/>
    </xf>
    <xf numFmtId="0" fontId="32" fillId="0" borderId="0" xfId="0" applyFont="1" applyAlignment="1">
      <alignment horizontal="center" vertical="center"/>
    </xf>
    <xf numFmtId="0" fontId="32" fillId="0" borderId="0" xfId="0" applyFont="1" applyAlignment="1">
      <alignment horizontal="left" vertical="center"/>
    </xf>
    <xf numFmtId="0" fontId="33" fillId="0" borderId="0" xfId="0" applyFont="1" applyAlignment="1">
      <alignment horizontal="left" vertical="center"/>
    </xf>
    <xf numFmtId="0" fontId="33" fillId="0" borderId="0" xfId="0" applyFont="1" applyAlignment="1">
      <alignment horizontal="center" vertical="center"/>
    </xf>
    <xf numFmtId="0" fontId="32" fillId="0" borderId="0" xfId="0" applyFont="1" applyBorder="1" applyAlignment="1">
      <alignment horizontal="left" vertical="center"/>
    </xf>
    <xf numFmtId="0" fontId="32" fillId="0" borderId="0" xfId="0" applyFont="1" applyBorder="1" applyAlignment="1">
      <alignment horizontal="center" vertical="center"/>
    </xf>
    <xf numFmtId="0" fontId="24" fillId="43" borderId="0" xfId="0" applyFont="1" applyFill="1" applyBorder="1"/>
    <xf numFmtId="0" fontId="22" fillId="43" borderId="0" xfId="0" applyFont="1" applyFill="1" applyBorder="1"/>
    <xf numFmtId="0" fontId="19" fillId="43" borderId="0" xfId="0" applyFont="1" applyFill="1" applyBorder="1"/>
    <xf numFmtId="0" fontId="0" fillId="43" borderId="0" xfId="0" applyFont="1" applyFill="1" applyBorder="1"/>
    <xf numFmtId="0" fontId="22" fillId="0" borderId="0" xfId="0" applyFont="1" applyBorder="1" applyAlignment="1">
      <alignment horizontal="center" vertical="center"/>
    </xf>
    <xf numFmtId="0" fontId="21" fillId="35" borderId="15" xfId="0" applyFont="1" applyFill="1" applyBorder="1" applyAlignment="1">
      <alignment horizontal="left"/>
    </xf>
    <xf numFmtId="0" fontId="24" fillId="35" borderId="15" xfId="0" applyFont="1" applyFill="1" applyBorder="1"/>
    <xf numFmtId="0" fontId="24" fillId="35" borderId="15" xfId="0" applyFont="1" applyFill="1" applyBorder="1" applyAlignment="1">
      <alignment horizontal="center"/>
    </xf>
    <xf numFmtId="0" fontId="24" fillId="43" borderId="15" xfId="0" applyFont="1" applyFill="1" applyBorder="1"/>
    <xf numFmtId="0" fontId="21" fillId="37" borderId="20" xfId="0" applyFont="1" applyFill="1" applyBorder="1" applyAlignment="1">
      <alignment horizontal="left"/>
    </xf>
    <xf numFmtId="0" fontId="24" fillId="37" borderId="20" xfId="0" applyFont="1" applyFill="1" applyBorder="1"/>
    <xf numFmtId="0" fontId="24" fillId="37" borderId="20" xfId="0" applyFont="1" applyFill="1" applyBorder="1" applyAlignment="1">
      <alignment horizontal="center"/>
    </xf>
    <xf numFmtId="0" fontId="21" fillId="37" borderId="20" xfId="0" applyFont="1" applyFill="1" applyBorder="1" applyAlignment="1">
      <alignment horizontal="center"/>
    </xf>
    <xf numFmtId="0" fontId="24" fillId="43" borderId="20" xfId="0" applyFont="1" applyFill="1" applyBorder="1"/>
    <xf numFmtId="0" fontId="21" fillId="38" borderId="20" xfId="0" applyFont="1" applyFill="1" applyBorder="1" applyAlignment="1">
      <alignment horizontal="left"/>
    </xf>
    <xf numFmtId="0" fontId="24" fillId="38" borderId="20" xfId="0" applyFont="1" applyFill="1" applyBorder="1" applyAlignment="1">
      <alignment horizontal="center"/>
    </xf>
    <xf numFmtId="0" fontId="21" fillId="38" borderId="20" xfId="0" applyFont="1" applyFill="1" applyBorder="1" applyAlignment="1">
      <alignment horizontal="center"/>
    </xf>
    <xf numFmtId="0" fontId="23" fillId="33" borderId="19" xfId="0" applyFont="1" applyFill="1" applyBorder="1" applyAlignment="1">
      <alignment horizontal="center" vertical="center"/>
    </xf>
    <xf numFmtId="0" fontId="23" fillId="33" borderId="19" xfId="0" applyFont="1" applyFill="1" applyBorder="1" applyAlignment="1">
      <alignment horizontal="center" vertical="center" wrapText="1"/>
    </xf>
    <xf numFmtId="0" fontId="22" fillId="43" borderId="19" xfId="0" applyFont="1" applyFill="1" applyBorder="1" applyAlignment="1">
      <alignment horizontal="center" vertical="center"/>
    </xf>
    <xf numFmtId="164" fontId="19" fillId="0" borderId="11" xfId="0" applyNumberFormat="1" applyFont="1" applyFill="1" applyBorder="1"/>
    <xf numFmtId="0" fontId="19" fillId="0" borderId="11" xfId="0" applyFont="1" applyFill="1" applyBorder="1"/>
    <xf numFmtId="0" fontId="21" fillId="0" borderId="0" xfId="0" applyFont="1" applyFill="1" applyBorder="1"/>
    <xf numFmtId="0" fontId="24" fillId="0" borderId="0" xfId="0" applyFont="1" applyFill="1" applyBorder="1"/>
    <xf numFmtId="2" fontId="24" fillId="0" borderId="0" xfId="0" applyNumberFormat="1" applyFont="1" applyFill="1" applyBorder="1"/>
    <xf numFmtId="0" fontId="32" fillId="0" borderId="0" xfId="0" applyFont="1" applyAlignment="1">
      <alignment horizontal="left" vertical="center" wrapText="1"/>
    </xf>
    <xf numFmtId="0" fontId="32" fillId="0" borderId="0" xfId="0" applyFont="1" applyAlignment="1">
      <alignment horizontal="left" vertical="center" wrapText="1"/>
    </xf>
    <xf numFmtId="0" fontId="32" fillId="0" borderId="0" xfId="0" applyFont="1"/>
    <xf numFmtId="0" fontId="32" fillId="0" borderId="0" xfId="0" applyFont="1" applyAlignment="1">
      <alignment horizontal="left"/>
    </xf>
    <xf numFmtId="0" fontId="32" fillId="0" borderId="21" xfId="0" applyFont="1" applyBorder="1" applyAlignment="1">
      <alignment horizontal="left" vertical="center" wrapText="1"/>
    </xf>
    <xf numFmtId="0" fontId="30" fillId="39" borderId="17" xfId="0" applyFont="1" applyFill="1" applyBorder="1" applyAlignment="1">
      <alignment horizontal="left" vertical="center" wrapText="1"/>
    </xf>
    <xf numFmtId="0" fontId="29" fillId="0" borderId="17" xfId="42" applyFont="1" applyFill="1" applyBorder="1" applyAlignment="1">
      <alignment vertical="center"/>
    </xf>
    <xf numFmtId="0" fontId="31" fillId="39" borderId="18" xfId="0" applyFont="1" applyFill="1" applyBorder="1" applyAlignment="1">
      <alignment horizontal="center" vertical="center" wrapText="1"/>
    </xf>
    <xf numFmtId="0" fontId="32" fillId="0" borderId="0" xfId="0" applyFont="1" applyBorder="1" applyAlignment="1">
      <alignment horizontal="left" vertical="center" wrapText="1"/>
    </xf>
    <xf numFmtId="0" fontId="32" fillId="0" borderId="0" xfId="0" applyFont="1" applyAlignment="1">
      <alignment horizontal="left" vertical="center" wrapText="1"/>
    </xf>
    <xf numFmtId="0" fontId="19" fillId="0" borderId="11" xfId="0" applyFont="1" applyBorder="1" applyAlignment="1">
      <alignment horizontal="center"/>
    </xf>
    <xf numFmtId="0" fontId="19" fillId="0" borderId="0" xfId="0" applyFont="1" applyBorder="1" applyAlignment="1">
      <alignment horizontal="center"/>
    </xf>
    <xf numFmtId="0" fontId="19" fillId="0" borderId="12" xfId="0" applyFont="1" applyBorder="1" applyAlignment="1">
      <alignment horizontal="center"/>
    </xf>
    <xf numFmtId="0" fontId="0" fillId="0" borderId="11" xfId="0" applyFont="1" applyBorder="1" applyAlignment="1">
      <alignment horizontal="center"/>
    </xf>
    <xf numFmtId="0" fontId="0" fillId="0" borderId="0" xfId="0" applyFont="1" applyBorder="1" applyAlignment="1">
      <alignment horizontal="center"/>
    </xf>
    <xf numFmtId="0" fontId="0" fillId="0" borderId="12" xfId="0" applyFont="1" applyBorder="1" applyAlignment="1">
      <alignment horizontal="center"/>
    </xf>
    <xf numFmtId="0" fontId="0" fillId="0" borderId="0" xfId="0" applyFont="1" applyAlignment="1">
      <alignment horizontal="center"/>
    </xf>
    <xf numFmtId="0" fontId="23" fillId="40" borderId="0" xfId="0" applyFont="1" applyFill="1" applyBorder="1" applyAlignment="1">
      <alignment horizontal="center"/>
    </xf>
    <xf numFmtId="0" fontId="23" fillId="36" borderId="0" xfId="0" applyFont="1" applyFill="1" applyBorder="1" applyAlignment="1">
      <alignment horizontal="center"/>
    </xf>
    <xf numFmtId="0" fontId="23" fillId="38" borderId="0" xfId="0" applyFont="1" applyFill="1" applyBorder="1" applyAlignment="1">
      <alignment horizontal="center"/>
    </xf>
    <xf numFmtId="0" fontId="23" fillId="41" borderId="0" xfId="0" applyFont="1" applyFill="1" applyBorder="1" applyAlignment="1">
      <alignment horizontal="center"/>
    </xf>
    <xf numFmtId="0" fontId="23" fillId="42" borderId="0" xfId="0" applyFont="1" applyFill="1" applyBorder="1" applyAlignment="1">
      <alignment horizontal="center"/>
    </xf>
    <xf numFmtId="0" fontId="23" fillId="34" borderId="0" xfId="0" applyFont="1" applyFill="1" applyBorder="1" applyAlignment="1">
      <alignment horizont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 incidence, GBACR, 2019-2023</a:t>
            </a:r>
          </a:p>
          <a:p>
            <a:pPr>
              <a:defRPr/>
            </a:pP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'ASIR 19-23'!$B$5</c:f>
              <c:strCache>
                <c:ptCount val="1"/>
                <c:pt idx="0">
                  <c:v>Male</c:v>
                </c:pt>
              </c:strCache>
            </c:strRef>
          </c:tx>
          <c:spPr>
            <a:ln w="28575" cap="rnd">
              <a:solidFill>
                <a:schemeClr val="accent1"/>
              </a:solidFill>
              <a:round/>
            </a:ln>
            <a:effectLst/>
          </c:spPr>
          <c:marker>
            <c:symbol val="none"/>
          </c:marker>
          <c:cat>
            <c:strRef>
              <c:f>'ASIR 19-23'!$A$7:$A$24</c:f>
              <c:strCache>
                <c:ptCount val="18"/>
                <c:pt idx="0">
                  <c:v>0-04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'ASIR 19-23'!$B$7:$B$24</c:f>
              <c:numCache>
                <c:formatCode>General</c:formatCode>
                <c:ptCount val="18"/>
                <c:pt idx="0">
                  <c:v>0</c:v>
                </c:pt>
                <c:pt idx="1">
                  <c:v>0</c:v>
                </c:pt>
                <c:pt idx="2">
                  <c:v>0</c:v>
                </c:pt>
                <c:pt idx="3">
                  <c:v>0</c:v>
                </c:pt>
                <c:pt idx="4">
                  <c:v>0</c:v>
                </c:pt>
                <c:pt idx="5">
                  <c:v>0</c:v>
                </c:pt>
                <c:pt idx="6">
                  <c:v>0.91</c:v>
                </c:pt>
                <c:pt idx="7">
                  <c:v>1.92</c:v>
                </c:pt>
                <c:pt idx="8">
                  <c:v>4.07</c:v>
                </c:pt>
                <c:pt idx="9">
                  <c:v>8.15</c:v>
                </c:pt>
                <c:pt idx="10">
                  <c:v>13.23</c:v>
                </c:pt>
                <c:pt idx="11">
                  <c:v>35.19</c:v>
                </c:pt>
                <c:pt idx="12">
                  <c:v>76.09</c:v>
                </c:pt>
                <c:pt idx="13">
                  <c:v>136.80000000000001</c:v>
                </c:pt>
                <c:pt idx="14">
                  <c:v>187.62</c:v>
                </c:pt>
                <c:pt idx="15">
                  <c:v>283.58</c:v>
                </c:pt>
                <c:pt idx="16">
                  <c:v>343.9</c:v>
                </c:pt>
                <c:pt idx="17">
                  <c:v>333.08</c:v>
                </c:pt>
              </c:numCache>
            </c:numRef>
          </c:val>
          <c:smooth val="0"/>
          <c:extLst>
            <c:ext xmlns:c16="http://schemas.microsoft.com/office/drawing/2014/chart" uri="{C3380CC4-5D6E-409C-BE32-E72D297353CC}">
              <c16:uniqueId val="{00000000-AC35-40DE-8F45-3FE65FB59411}"/>
            </c:ext>
          </c:extLst>
        </c:ser>
        <c:ser>
          <c:idx val="1"/>
          <c:order val="1"/>
          <c:tx>
            <c:strRef>
              <c:f>'ASIR 19-23'!$C$5</c:f>
              <c:strCache>
                <c:ptCount val="1"/>
                <c:pt idx="0">
                  <c:v>Female</c:v>
                </c:pt>
              </c:strCache>
            </c:strRef>
          </c:tx>
          <c:spPr>
            <a:ln w="28575" cap="rnd">
              <a:solidFill>
                <a:schemeClr val="accent2"/>
              </a:solidFill>
              <a:round/>
            </a:ln>
            <a:effectLst/>
          </c:spPr>
          <c:marker>
            <c:symbol val="none"/>
          </c:marker>
          <c:cat>
            <c:strRef>
              <c:f>'ASIR 19-23'!$A$7:$A$24</c:f>
              <c:strCache>
                <c:ptCount val="18"/>
                <c:pt idx="0">
                  <c:v>0-04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'ASIR 19-23'!$C$7:$C$24</c:f>
              <c:numCache>
                <c:formatCode>General</c:formatCode>
                <c:ptCount val="18"/>
                <c:pt idx="0">
                  <c:v>0</c:v>
                </c:pt>
                <c:pt idx="1">
                  <c:v>0</c:v>
                </c:pt>
                <c:pt idx="2">
                  <c:v>0</c:v>
                </c:pt>
                <c:pt idx="3">
                  <c:v>0</c:v>
                </c:pt>
                <c:pt idx="4">
                  <c:v>0</c:v>
                </c:pt>
                <c:pt idx="5">
                  <c:v>0</c:v>
                </c:pt>
                <c:pt idx="6">
                  <c:v>0.92</c:v>
                </c:pt>
                <c:pt idx="7">
                  <c:v>2.14</c:v>
                </c:pt>
                <c:pt idx="8">
                  <c:v>6.16</c:v>
                </c:pt>
                <c:pt idx="9">
                  <c:v>11.19</c:v>
                </c:pt>
                <c:pt idx="10">
                  <c:v>23</c:v>
                </c:pt>
                <c:pt idx="11">
                  <c:v>45.4</c:v>
                </c:pt>
                <c:pt idx="12">
                  <c:v>80.05</c:v>
                </c:pt>
                <c:pt idx="13">
                  <c:v>120.91</c:v>
                </c:pt>
                <c:pt idx="14">
                  <c:v>177.05</c:v>
                </c:pt>
                <c:pt idx="15">
                  <c:v>254.35</c:v>
                </c:pt>
                <c:pt idx="16">
                  <c:v>286.85000000000002</c:v>
                </c:pt>
                <c:pt idx="17">
                  <c:v>238.71</c:v>
                </c:pt>
              </c:numCache>
            </c:numRef>
          </c:val>
          <c:smooth val="0"/>
          <c:extLst>
            <c:ext xmlns:c16="http://schemas.microsoft.com/office/drawing/2014/chart" uri="{C3380CC4-5D6E-409C-BE32-E72D297353CC}">
              <c16:uniqueId val="{00000001-AC35-40DE-8F45-3FE65FB59411}"/>
            </c:ext>
          </c:extLst>
        </c:ser>
        <c:dLbls>
          <c:showLegendKey val="0"/>
          <c:showVal val="0"/>
          <c:showCatName val="0"/>
          <c:showSerName val="0"/>
          <c:showPercent val="0"/>
          <c:showBubbleSize val="0"/>
        </c:dLbls>
        <c:smooth val="0"/>
        <c:axId val="622302768"/>
        <c:axId val="622304432"/>
      </c:lineChart>
      <c:catAx>
        <c:axId val="62230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4432"/>
        <c:crosses val="autoZero"/>
        <c:auto val="1"/>
        <c:lblAlgn val="ctr"/>
        <c:lblOffset val="100"/>
        <c:noMultiLvlLbl val="0"/>
      </c:catAx>
      <c:valAx>
        <c:axId val="622304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2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All races/ethnicities incidence, 2019-2023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'CSIR 19-23'!$H$5</c:f>
              <c:strCache>
                <c:ptCount val="1"/>
                <c:pt idx="0">
                  <c:v>Male</c:v>
                </c:pt>
              </c:strCache>
            </c:strRef>
          </c:tx>
          <c:spPr>
            <a:solidFill>
              <a:srgbClr val="0070C0"/>
            </a:solidFill>
            <a:ln>
              <a:noFill/>
            </a:ln>
            <a:effectLst/>
          </c:spPr>
          <c:invertIfNegative val="0"/>
          <c:dPt>
            <c:idx val="9"/>
            <c:invertIfNegative val="0"/>
            <c:bubble3D val="0"/>
            <c:extLst>
              <c:ext xmlns:c16="http://schemas.microsoft.com/office/drawing/2014/chart" uri="{C3380CC4-5D6E-409C-BE32-E72D297353CC}">
                <c16:uniqueId val="{00000000-9438-4B57-BCD8-D17473528167}"/>
              </c:ext>
            </c:extLst>
          </c:dPt>
          <c:dPt>
            <c:idx val="10"/>
            <c:invertIfNegative val="0"/>
            <c:bubble3D val="0"/>
            <c:extLst>
              <c:ext xmlns:c16="http://schemas.microsoft.com/office/drawing/2014/chart" uri="{C3380CC4-5D6E-409C-BE32-E72D297353CC}">
                <c16:uniqueId val="{00000001-9438-4B57-BCD8-D17473528167}"/>
              </c:ext>
            </c:extLst>
          </c:dPt>
          <c:dPt>
            <c:idx val="11"/>
            <c:invertIfNegative val="0"/>
            <c:bubble3D val="0"/>
            <c:spPr>
              <a:solidFill>
                <a:srgbClr val="0070C0"/>
              </a:solidFill>
              <a:ln>
                <a:noFill/>
              </a:ln>
              <a:effectLst/>
            </c:spPr>
            <c:extLst>
              <c:ext xmlns:c16="http://schemas.microsoft.com/office/drawing/2014/chart" uri="{C3380CC4-5D6E-409C-BE32-E72D297353CC}">
                <c16:uniqueId val="{00000003-9438-4B57-BCD8-D17473528167}"/>
              </c:ext>
            </c:extLst>
          </c:dPt>
          <c:dPt>
            <c:idx val="12"/>
            <c:invertIfNegative val="0"/>
            <c:bubble3D val="0"/>
            <c:spPr>
              <a:solidFill>
                <a:srgbClr val="0070C0"/>
              </a:solidFill>
              <a:ln>
                <a:noFill/>
              </a:ln>
              <a:effectLst/>
            </c:spPr>
            <c:extLst>
              <c:ext xmlns:c16="http://schemas.microsoft.com/office/drawing/2014/chart" uri="{C3380CC4-5D6E-409C-BE32-E72D297353CC}">
                <c16:uniqueId val="{00000005-9438-4B57-BCD8-D17473528167}"/>
              </c:ext>
            </c:extLst>
          </c:dPt>
          <c:cat>
            <c:strRef>
              <c:f>'CSIR 19-23'!$B$7:$B$19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'CSIR 19-23'!$H$7:$H$19</c:f>
              <c:numCache>
                <c:formatCode>General</c:formatCode>
                <c:ptCount val="13"/>
                <c:pt idx="0">
                  <c:v>36.96</c:v>
                </c:pt>
                <c:pt idx="1">
                  <c:v>37.5</c:v>
                </c:pt>
                <c:pt idx="2">
                  <c:v>35.450000000000003</c:v>
                </c:pt>
                <c:pt idx="3">
                  <c:v>32.39</c:v>
                </c:pt>
                <c:pt idx="4">
                  <c:v>45.47</c:v>
                </c:pt>
                <c:pt idx="5">
                  <c:v>34.29</c:v>
                </c:pt>
                <c:pt idx="6">
                  <c:v>35.450000000000003</c:v>
                </c:pt>
                <c:pt idx="7">
                  <c:v>30.99</c:v>
                </c:pt>
                <c:pt idx="8">
                  <c:v>31.81</c:v>
                </c:pt>
                <c:pt idx="9">
                  <c:v>28.07</c:v>
                </c:pt>
                <c:pt idx="10">
                  <c:v>30.43</c:v>
                </c:pt>
                <c:pt idx="11">
                  <c:v>36.340000000000003</c:v>
                </c:pt>
                <c:pt idx="12">
                  <c:v>39.159999999999997</c:v>
                </c:pt>
              </c:numCache>
            </c:numRef>
          </c:val>
          <c:extLst>
            <c:ext xmlns:c16="http://schemas.microsoft.com/office/drawing/2014/chart" uri="{C3380CC4-5D6E-409C-BE32-E72D297353CC}">
              <c16:uniqueId val="{00000006-9438-4B57-BCD8-D17473528167}"/>
            </c:ext>
          </c:extLst>
        </c:ser>
        <c:ser>
          <c:idx val="1"/>
          <c:order val="1"/>
          <c:tx>
            <c:strRef>
              <c:f>'CSIR 19-23'!$M$5:$Q$5</c:f>
              <c:strCache>
                <c:ptCount val="1"/>
                <c:pt idx="0">
                  <c:v>Female</c:v>
                </c:pt>
              </c:strCache>
            </c:strRef>
          </c:tx>
          <c:spPr>
            <a:solidFill>
              <a:schemeClr val="accent2"/>
            </a:solidFill>
            <a:ln>
              <a:noFill/>
            </a:ln>
            <a:effectLst/>
          </c:spPr>
          <c:invertIfNegative val="0"/>
          <c:val>
            <c:numRef>
              <c:f>'CSIR 19-23'!$M$7:$M$19</c:f>
              <c:numCache>
                <c:formatCode>General</c:formatCode>
                <c:ptCount val="13"/>
                <c:pt idx="0">
                  <c:v>34.35</c:v>
                </c:pt>
                <c:pt idx="1">
                  <c:v>35.14</c:v>
                </c:pt>
                <c:pt idx="2">
                  <c:v>36.49</c:v>
                </c:pt>
                <c:pt idx="3">
                  <c:v>33.47</c:v>
                </c:pt>
                <c:pt idx="4">
                  <c:v>38.47</c:v>
                </c:pt>
                <c:pt idx="5">
                  <c:v>33.72</c:v>
                </c:pt>
                <c:pt idx="6">
                  <c:v>30.63</c:v>
                </c:pt>
                <c:pt idx="7">
                  <c:v>29.07</c:v>
                </c:pt>
                <c:pt idx="8">
                  <c:v>27.41</c:v>
                </c:pt>
                <c:pt idx="9">
                  <c:v>28.94</c:v>
                </c:pt>
                <c:pt idx="10">
                  <c:v>31.27</c:v>
                </c:pt>
                <c:pt idx="11">
                  <c:v>33.83</c:v>
                </c:pt>
                <c:pt idx="12">
                  <c:v>33.590000000000003</c:v>
                </c:pt>
              </c:numCache>
            </c:numRef>
          </c:val>
          <c:extLst>
            <c:ext xmlns:c16="http://schemas.microsoft.com/office/drawing/2014/chart" uri="{C3380CC4-5D6E-409C-BE32-E72D297353CC}">
              <c16:uniqueId val="{00000007-E2A7-48AD-B48A-2E81BE01BFBB}"/>
            </c:ext>
          </c:extLst>
        </c:ser>
        <c:dLbls>
          <c:showLegendKey val="0"/>
          <c:showVal val="0"/>
          <c:showCatName val="0"/>
          <c:showSerName val="0"/>
          <c:showPercent val="0"/>
          <c:showBubbleSize val="0"/>
        </c:dLbls>
        <c:gapWidth val="219"/>
        <c:overlap val="-27"/>
        <c:axId val="460582088"/>
        <c:axId val="460582480"/>
      </c:barChart>
      <c:catAx>
        <c:axId val="460582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0582480"/>
        <c:crosses val="autoZero"/>
        <c:auto val="1"/>
        <c:lblAlgn val="ctr"/>
        <c:lblOffset val="100"/>
        <c:noMultiLvlLbl val="0"/>
      </c:catAx>
      <c:valAx>
        <c:axId val="4605824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058208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Age-specific mortality,</a:t>
            </a:r>
            <a:r>
              <a:rPr lang="en-US" baseline="0"/>
              <a:t> GBACR</a:t>
            </a:r>
            <a:r>
              <a:rPr lang="en-US"/>
              <a:t>, 2019-2023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'ASMR 19-23'!$B$5</c:f>
              <c:strCache>
                <c:ptCount val="1"/>
                <c:pt idx="0">
                  <c:v>Male</c:v>
                </c:pt>
              </c:strCache>
            </c:strRef>
          </c:tx>
          <c:spPr>
            <a:ln w="28575" cap="rnd">
              <a:solidFill>
                <a:schemeClr val="accent1"/>
              </a:solidFill>
              <a:round/>
            </a:ln>
            <a:effectLst/>
          </c:spPr>
          <c:marker>
            <c:symbol val="none"/>
          </c:marker>
          <c:cat>
            <c:strRef>
              <c:f>'ASMR 19-23'!$A$7:$A$24</c:f>
              <c:strCache>
                <c:ptCount val="18"/>
                <c:pt idx="0">
                  <c:v>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'ASMR 19-23'!$B$7:$B$24</c:f>
              <c:numCache>
                <c:formatCode>General</c:formatCode>
                <c:ptCount val="18"/>
                <c:pt idx="0">
                  <c:v>0</c:v>
                </c:pt>
                <c:pt idx="1">
                  <c:v>0</c:v>
                </c:pt>
                <c:pt idx="2">
                  <c:v>0</c:v>
                </c:pt>
                <c:pt idx="3">
                  <c:v>0</c:v>
                </c:pt>
                <c:pt idx="4">
                  <c:v>0</c:v>
                </c:pt>
                <c:pt idx="5">
                  <c:v>0.22</c:v>
                </c:pt>
                <c:pt idx="6">
                  <c:v>0.81</c:v>
                </c:pt>
                <c:pt idx="7">
                  <c:v>2.48</c:v>
                </c:pt>
                <c:pt idx="8">
                  <c:v>7.58</c:v>
                </c:pt>
                <c:pt idx="9">
                  <c:v>17.61</c:v>
                </c:pt>
                <c:pt idx="10">
                  <c:v>36.770000000000003</c:v>
                </c:pt>
                <c:pt idx="11">
                  <c:v>73.03</c:v>
                </c:pt>
                <c:pt idx="12">
                  <c:v>125.47</c:v>
                </c:pt>
                <c:pt idx="13">
                  <c:v>190.86</c:v>
                </c:pt>
                <c:pt idx="14">
                  <c:v>267.24</c:v>
                </c:pt>
                <c:pt idx="15">
                  <c:v>338.24</c:v>
                </c:pt>
                <c:pt idx="16">
                  <c:v>397.8</c:v>
                </c:pt>
                <c:pt idx="17">
                  <c:v>391.01</c:v>
                </c:pt>
              </c:numCache>
            </c:numRef>
          </c:val>
          <c:smooth val="0"/>
          <c:extLst>
            <c:ext xmlns:c16="http://schemas.microsoft.com/office/drawing/2014/chart" uri="{C3380CC4-5D6E-409C-BE32-E72D297353CC}">
              <c16:uniqueId val="{00000000-A9B7-4DD0-BB66-B23D425430E0}"/>
            </c:ext>
          </c:extLst>
        </c:ser>
        <c:ser>
          <c:idx val="1"/>
          <c:order val="1"/>
          <c:tx>
            <c:strRef>
              <c:f>'ASMR 19-23'!$C$5</c:f>
              <c:strCache>
                <c:ptCount val="1"/>
                <c:pt idx="0">
                  <c:v>Female</c:v>
                </c:pt>
              </c:strCache>
            </c:strRef>
          </c:tx>
          <c:spPr>
            <a:ln w="28575" cap="rnd">
              <a:solidFill>
                <a:schemeClr val="accent2"/>
              </a:solidFill>
              <a:round/>
            </a:ln>
            <a:effectLst/>
          </c:spPr>
          <c:marker>
            <c:symbol val="none"/>
          </c:marker>
          <c:cat>
            <c:strRef>
              <c:f>'ASMR 19-23'!$A$7:$A$24</c:f>
              <c:strCache>
                <c:ptCount val="18"/>
                <c:pt idx="0">
                  <c:v>0-4 years</c:v>
                </c:pt>
                <c:pt idx="1">
                  <c:v>05-09 years</c:v>
                </c:pt>
                <c:pt idx="2">
                  <c:v>10-14 years</c:v>
                </c:pt>
                <c:pt idx="3">
                  <c:v>15-19 years</c:v>
                </c:pt>
                <c:pt idx="4">
                  <c:v>20-24 years</c:v>
                </c:pt>
                <c:pt idx="5">
                  <c:v>25-29 years</c:v>
                </c:pt>
                <c:pt idx="6">
                  <c:v>30-34 years</c:v>
                </c:pt>
                <c:pt idx="7">
                  <c:v>35-39 years</c:v>
                </c:pt>
                <c:pt idx="8">
                  <c:v>40-44 years</c:v>
                </c:pt>
                <c:pt idx="9">
                  <c:v>45-49 years</c:v>
                </c:pt>
                <c:pt idx="10">
                  <c:v>50-54 years</c:v>
                </c:pt>
                <c:pt idx="11">
                  <c:v>55-59 years</c:v>
                </c:pt>
                <c:pt idx="12">
                  <c:v>60-64 years</c:v>
                </c:pt>
                <c:pt idx="13">
                  <c:v>65-69 years</c:v>
                </c:pt>
                <c:pt idx="14">
                  <c:v>70-74 years</c:v>
                </c:pt>
                <c:pt idx="15">
                  <c:v>75-79 years</c:v>
                </c:pt>
                <c:pt idx="16">
                  <c:v>80-84 years</c:v>
                </c:pt>
                <c:pt idx="17">
                  <c:v>85+ years</c:v>
                </c:pt>
              </c:strCache>
            </c:strRef>
          </c:cat>
          <c:val>
            <c:numRef>
              <c:f>'ASMR 19-23'!$C$7:$C$24</c:f>
              <c:numCache>
                <c:formatCode>General</c:formatCode>
                <c:ptCount val="18"/>
                <c:pt idx="0">
                  <c:v>0</c:v>
                </c:pt>
                <c:pt idx="1">
                  <c:v>0</c:v>
                </c:pt>
                <c:pt idx="2">
                  <c:v>0</c:v>
                </c:pt>
                <c:pt idx="3">
                  <c:v>0</c:v>
                </c:pt>
                <c:pt idx="4">
                  <c:v>0</c:v>
                </c:pt>
                <c:pt idx="5">
                  <c:v>0.13</c:v>
                </c:pt>
                <c:pt idx="6">
                  <c:v>0.49</c:v>
                </c:pt>
                <c:pt idx="7">
                  <c:v>1.84</c:v>
                </c:pt>
                <c:pt idx="8">
                  <c:v>5.71</c:v>
                </c:pt>
                <c:pt idx="9">
                  <c:v>13.16</c:v>
                </c:pt>
                <c:pt idx="10">
                  <c:v>26.27</c:v>
                </c:pt>
                <c:pt idx="11">
                  <c:v>46.55</c:v>
                </c:pt>
                <c:pt idx="12">
                  <c:v>73.23</c:v>
                </c:pt>
                <c:pt idx="13">
                  <c:v>109.15</c:v>
                </c:pt>
                <c:pt idx="14">
                  <c:v>153.36000000000001</c:v>
                </c:pt>
                <c:pt idx="15">
                  <c:v>191.54</c:v>
                </c:pt>
                <c:pt idx="16">
                  <c:v>211.46</c:v>
                </c:pt>
                <c:pt idx="17">
                  <c:v>211.81</c:v>
                </c:pt>
              </c:numCache>
            </c:numRef>
          </c:val>
          <c:smooth val="0"/>
          <c:extLst>
            <c:ext xmlns:c16="http://schemas.microsoft.com/office/drawing/2014/chart" uri="{C3380CC4-5D6E-409C-BE32-E72D297353CC}">
              <c16:uniqueId val="{00000001-A9B7-4DD0-BB66-B23D425430E0}"/>
            </c:ext>
          </c:extLst>
        </c:ser>
        <c:dLbls>
          <c:showLegendKey val="0"/>
          <c:showVal val="0"/>
          <c:showCatName val="0"/>
          <c:showSerName val="0"/>
          <c:showPercent val="0"/>
          <c:showBubbleSize val="0"/>
        </c:dLbls>
        <c:smooth val="0"/>
        <c:axId val="622302768"/>
        <c:axId val="622304432"/>
      </c:lineChart>
      <c:catAx>
        <c:axId val="622302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4432"/>
        <c:crosses val="autoZero"/>
        <c:auto val="1"/>
        <c:lblAlgn val="ctr"/>
        <c:lblOffset val="100"/>
        <c:noMultiLvlLbl val="0"/>
      </c:catAx>
      <c:valAx>
        <c:axId val="62230443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302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All races/ethnicities mortality,</a:t>
            </a:r>
            <a:r>
              <a:rPr lang="en-US" baseline="0"/>
              <a:t> 2019-2023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'CSMR 19-23'!$H$5</c:f>
              <c:strCache>
                <c:ptCount val="1"/>
                <c:pt idx="0">
                  <c:v>Male</c:v>
                </c:pt>
              </c:strCache>
            </c:strRef>
          </c:tx>
          <c:spPr>
            <a:solidFill>
              <a:srgbClr val="0070C0"/>
            </a:solidFill>
            <a:ln>
              <a:noFill/>
            </a:ln>
            <a:effectLst/>
          </c:spPr>
          <c:invertIfNegative val="0"/>
          <c:dPt>
            <c:idx val="9"/>
            <c:invertIfNegative val="0"/>
            <c:bubble3D val="0"/>
            <c:extLst>
              <c:ext xmlns:c16="http://schemas.microsoft.com/office/drawing/2014/chart" uri="{C3380CC4-5D6E-409C-BE32-E72D297353CC}">
                <c16:uniqueId val="{00000000-F868-4594-AE93-EE4E3D2A3B80}"/>
              </c:ext>
            </c:extLst>
          </c:dPt>
          <c:dPt>
            <c:idx val="10"/>
            <c:invertIfNegative val="0"/>
            <c:bubble3D val="0"/>
            <c:extLst>
              <c:ext xmlns:c16="http://schemas.microsoft.com/office/drawing/2014/chart" uri="{C3380CC4-5D6E-409C-BE32-E72D297353CC}">
                <c16:uniqueId val="{00000001-F868-4594-AE93-EE4E3D2A3B80}"/>
              </c:ext>
            </c:extLst>
          </c:dPt>
          <c:dPt>
            <c:idx val="11"/>
            <c:invertIfNegative val="0"/>
            <c:bubble3D val="0"/>
            <c:spPr>
              <a:solidFill>
                <a:srgbClr val="0070C0"/>
              </a:solidFill>
              <a:ln>
                <a:noFill/>
              </a:ln>
              <a:effectLst/>
            </c:spPr>
            <c:extLst>
              <c:ext xmlns:c16="http://schemas.microsoft.com/office/drawing/2014/chart" uri="{C3380CC4-5D6E-409C-BE32-E72D297353CC}">
                <c16:uniqueId val="{00000003-F868-4594-AE93-EE4E3D2A3B80}"/>
              </c:ext>
            </c:extLst>
          </c:dPt>
          <c:dPt>
            <c:idx val="12"/>
            <c:invertIfNegative val="0"/>
            <c:bubble3D val="0"/>
            <c:spPr>
              <a:solidFill>
                <a:srgbClr val="0070C0"/>
              </a:solidFill>
              <a:ln>
                <a:noFill/>
              </a:ln>
              <a:effectLst/>
            </c:spPr>
            <c:extLst>
              <c:ext xmlns:c16="http://schemas.microsoft.com/office/drawing/2014/chart" uri="{C3380CC4-5D6E-409C-BE32-E72D297353CC}">
                <c16:uniqueId val="{00000005-F868-4594-AE93-EE4E3D2A3B80}"/>
              </c:ext>
            </c:extLst>
          </c:dPt>
          <c:cat>
            <c:strRef>
              <c:f>'CSMR 19-23'!$B$7:$B$19</c:f>
              <c:strCache>
                <c:ptCount val="13"/>
                <c:pt idx="0">
                  <c:v>SF Bay Area</c:v>
                </c:pt>
                <c:pt idx="1">
                  <c:v>  Alameda</c:v>
                </c:pt>
                <c:pt idx="2">
                  <c:v>  Contra Costa</c:v>
                </c:pt>
                <c:pt idx="3">
                  <c:v>  Marin</c:v>
                </c:pt>
                <c:pt idx="4">
                  <c:v>  San Francisco</c:v>
                </c:pt>
                <c:pt idx="5">
                  <c:v>  San Mateo</c:v>
                </c:pt>
                <c:pt idx="6">
                  <c:v>  Santa Clara</c:v>
                </c:pt>
                <c:pt idx="7">
                  <c:v>Monterey Bay Area</c:v>
                </c:pt>
                <c:pt idx="8">
                  <c:v>  Monterey</c:v>
                </c:pt>
                <c:pt idx="9">
                  <c:v>  San Benito</c:v>
                </c:pt>
                <c:pt idx="10">
                  <c:v>  Santa Cruz</c:v>
                </c:pt>
                <c:pt idx="11">
                  <c:v>Greater Bay Area (9)</c:v>
                </c:pt>
                <c:pt idx="12">
                  <c:v>California</c:v>
                </c:pt>
              </c:strCache>
            </c:strRef>
          </c:cat>
          <c:val>
            <c:numRef>
              <c:f>'CSMR 19-23'!$H$7:$H$19</c:f>
              <c:numCache>
                <c:formatCode>0.00</c:formatCode>
                <c:ptCount val="13"/>
                <c:pt idx="0">
                  <c:v>22.4</c:v>
                </c:pt>
                <c:pt idx="1">
                  <c:v>22.56</c:v>
                </c:pt>
                <c:pt idx="2">
                  <c:v>22.81</c:v>
                </c:pt>
                <c:pt idx="3">
                  <c:v>17.29</c:v>
                </c:pt>
                <c:pt idx="4">
                  <c:v>28.03</c:v>
                </c:pt>
                <c:pt idx="5">
                  <c:v>20.190000000000001</c:v>
                </c:pt>
                <c:pt idx="6">
                  <c:v>21.12</c:v>
                </c:pt>
                <c:pt idx="7">
                  <c:v>20.72</c:v>
                </c:pt>
                <c:pt idx="8">
                  <c:v>20.11</c:v>
                </c:pt>
                <c:pt idx="9">
                  <c:v>24.24</c:v>
                </c:pt>
                <c:pt idx="10">
                  <c:v>20.85</c:v>
                </c:pt>
                <c:pt idx="11">
                  <c:v>22.23</c:v>
                </c:pt>
                <c:pt idx="12">
                  <c:v>26.2</c:v>
                </c:pt>
              </c:numCache>
            </c:numRef>
          </c:val>
          <c:extLst>
            <c:ext xmlns:c16="http://schemas.microsoft.com/office/drawing/2014/chart" uri="{C3380CC4-5D6E-409C-BE32-E72D297353CC}">
              <c16:uniqueId val="{00000006-F868-4594-AE93-EE4E3D2A3B80}"/>
            </c:ext>
          </c:extLst>
        </c:ser>
        <c:ser>
          <c:idx val="1"/>
          <c:order val="1"/>
          <c:tx>
            <c:strRef>
              <c:f>'CSMR 19-23'!$M$5:$Q$5</c:f>
              <c:strCache>
                <c:ptCount val="1"/>
                <c:pt idx="0">
                  <c:v>Female</c:v>
                </c:pt>
              </c:strCache>
            </c:strRef>
          </c:tx>
          <c:spPr>
            <a:solidFill>
              <a:schemeClr val="accent2"/>
            </a:solidFill>
            <a:ln>
              <a:noFill/>
            </a:ln>
            <a:effectLst/>
          </c:spPr>
          <c:invertIfNegative val="0"/>
          <c:val>
            <c:numRef>
              <c:f>'CSMR 19-23'!$M$7:$M$19</c:f>
              <c:numCache>
                <c:formatCode>0.00</c:formatCode>
                <c:ptCount val="13"/>
                <c:pt idx="0">
                  <c:v>17.54</c:v>
                </c:pt>
                <c:pt idx="1">
                  <c:v>18.88</c:v>
                </c:pt>
                <c:pt idx="2">
                  <c:v>20.88</c:v>
                </c:pt>
                <c:pt idx="3">
                  <c:v>16.399999999999999</c:v>
                </c:pt>
                <c:pt idx="4">
                  <c:v>17.190000000000001</c:v>
                </c:pt>
                <c:pt idx="5">
                  <c:v>16.68</c:v>
                </c:pt>
                <c:pt idx="6">
                  <c:v>14.93</c:v>
                </c:pt>
                <c:pt idx="7">
                  <c:v>17.97</c:v>
                </c:pt>
                <c:pt idx="8">
                  <c:v>18.47</c:v>
                </c:pt>
                <c:pt idx="9">
                  <c:v>20.57</c:v>
                </c:pt>
                <c:pt idx="10">
                  <c:v>16.899999999999999</c:v>
                </c:pt>
                <c:pt idx="11">
                  <c:v>17.59</c:v>
                </c:pt>
                <c:pt idx="12">
                  <c:v>19.489999999999998</c:v>
                </c:pt>
              </c:numCache>
            </c:numRef>
          </c:val>
          <c:extLst>
            <c:ext xmlns:c16="http://schemas.microsoft.com/office/drawing/2014/chart" uri="{C3380CC4-5D6E-409C-BE32-E72D297353CC}">
              <c16:uniqueId val="{00000007-4A98-41C9-8627-C79B1B1D46A8}"/>
            </c:ext>
          </c:extLst>
        </c:ser>
        <c:dLbls>
          <c:showLegendKey val="0"/>
          <c:showVal val="0"/>
          <c:showCatName val="0"/>
          <c:showSerName val="0"/>
          <c:showPercent val="0"/>
          <c:showBubbleSize val="0"/>
        </c:dLbls>
        <c:gapWidth val="219"/>
        <c:overlap val="-27"/>
        <c:axId val="339356800"/>
        <c:axId val="339357192"/>
      </c:barChart>
      <c:catAx>
        <c:axId val="339356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7192"/>
        <c:crosses val="autoZero"/>
        <c:auto val="1"/>
        <c:lblAlgn val="ctr"/>
        <c:lblOffset val="100"/>
        <c:noMultiLvlLbl val="0"/>
      </c:catAx>
      <c:valAx>
        <c:axId val="3393571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Deaths per 100,000</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935680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000000000000244" l="0.70000000000000062" r="0.70000000000000062" t="0.7500000000000024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Incidence among Males</a:t>
            </a:r>
          </a:p>
          <a:p>
            <a:pPr>
              <a:defRPr/>
            </a:pPr>
            <a:r>
              <a:rPr lang="en-US"/>
              <a:t>2019-2023</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19-23'!$A$6</c:f>
              <c:strCache>
                <c:ptCount val="1"/>
                <c:pt idx="0">
                  <c:v>GBACR</c:v>
                </c:pt>
              </c:strCache>
            </c:strRef>
          </c:tx>
          <c:spPr>
            <a:solidFill>
              <a:srgbClr val="FF0000"/>
            </a:solidFill>
            <a:ln>
              <a:noFill/>
            </a:ln>
            <a:effectLst/>
          </c:spPr>
          <c:invertIfNegative val="0"/>
          <c:errBars>
            <c:errBarType val="both"/>
            <c:errValType val="cust"/>
            <c:noEndCap val="0"/>
            <c:plus>
              <c:numRef>
                <c:f>'Regional Comparison 19-23'!$G$4:$G$9</c:f>
                <c:numCache>
                  <c:formatCode>General</c:formatCode>
                  <c:ptCount val="6"/>
                  <c:pt idx="0">
                    <c:v>0.84999999999999432</c:v>
                  </c:pt>
                  <c:pt idx="1">
                    <c:v>21.6</c:v>
                  </c:pt>
                  <c:pt idx="2">
                    <c:v>1.7299999999999969</c:v>
                  </c:pt>
                  <c:pt idx="3">
                    <c:v>1.8900000000000006</c:v>
                  </c:pt>
                  <c:pt idx="4">
                    <c:v>4.6400000000000006</c:v>
                  </c:pt>
                  <c:pt idx="5">
                    <c:v>1.1799999999999997</c:v>
                  </c:pt>
                </c:numCache>
              </c:numRef>
            </c:plus>
            <c:minus>
              <c:numRef>
                <c:f>'Regional Comparison 19-23'!$F$4:$F$9</c:f>
                <c:numCache>
                  <c:formatCode>General</c:formatCode>
                  <c:ptCount val="6"/>
                  <c:pt idx="0">
                    <c:v>0.84000000000000341</c:v>
                  </c:pt>
                  <c:pt idx="1">
                    <c:v>16.279999999999994</c:v>
                  </c:pt>
                  <c:pt idx="2">
                    <c:v>1.6899999999999977</c:v>
                  </c:pt>
                  <c:pt idx="3">
                    <c:v>1.8000000000000007</c:v>
                  </c:pt>
                  <c:pt idx="4">
                    <c:v>4.3699999999999974</c:v>
                  </c:pt>
                  <c:pt idx="5">
                    <c:v>1.1400000000000006</c:v>
                  </c:pt>
                </c:numCache>
              </c:numRef>
            </c:minus>
            <c:spPr>
              <a:noFill/>
              <a:ln w="9525" cap="flat" cmpd="sng" algn="ctr">
                <a:solidFill>
                  <a:schemeClr val="tx1">
                    <a:lumMod val="65000"/>
                    <a:lumOff val="35000"/>
                  </a:schemeClr>
                </a:solidFill>
                <a:round/>
              </a:ln>
              <a:effectLst/>
            </c:spPr>
          </c:errBars>
          <c:cat>
            <c:strRef>
              <c:f>'Regional Comparison 19-23'!$B$4:$B$9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19-23'!$C$4:$C$9</c:f>
              <c:numCache>
                <c:formatCode>General</c:formatCode>
                <c:ptCount val="6"/>
                <c:pt idx="0">
                  <c:v>36.340000000000003</c:v>
                </c:pt>
                <c:pt idx="1">
                  <c:v>50.62</c:v>
                </c:pt>
                <c:pt idx="2">
                  <c:v>41.93</c:v>
                </c:pt>
                <c:pt idx="3">
                  <c:v>22.27</c:v>
                </c:pt>
                <c:pt idx="4">
                  <c:v>54.18</c:v>
                </c:pt>
                <c:pt idx="5">
                  <c:v>34.86</c:v>
                </c:pt>
              </c:numCache>
            </c:numRef>
          </c:val>
          <c:extLst>
            <c:ext xmlns:c16="http://schemas.microsoft.com/office/drawing/2014/chart" uri="{C3380CC4-5D6E-409C-BE32-E72D297353CC}">
              <c16:uniqueId val="{00000000-8B52-41B8-AB5F-A1251BDC0783}"/>
            </c:ext>
          </c:extLst>
        </c:ser>
        <c:ser>
          <c:idx val="1"/>
          <c:order val="1"/>
          <c:tx>
            <c:strRef>
              <c:f>'Regional Comparison 19-23'!$H$6</c:f>
              <c:strCache>
                <c:ptCount val="1"/>
                <c:pt idx="0">
                  <c:v>California</c:v>
                </c:pt>
              </c:strCache>
            </c:strRef>
          </c:tx>
          <c:spPr>
            <a:solidFill>
              <a:srgbClr val="FFC000"/>
            </a:solidFill>
            <a:ln>
              <a:noFill/>
            </a:ln>
            <a:effectLst/>
          </c:spPr>
          <c:invertIfNegative val="0"/>
          <c:errBars>
            <c:errBarType val="both"/>
            <c:errValType val="cust"/>
            <c:noEndCap val="0"/>
            <c:plus>
              <c:numRef>
                <c:f>'Regional Comparison 19-23'!$N$4:$N$9</c:f>
                <c:numCache>
                  <c:formatCode>General</c:formatCode>
                  <c:ptCount val="6"/>
                  <c:pt idx="0">
                    <c:v>0.39000000000000057</c:v>
                  </c:pt>
                  <c:pt idx="1">
                    <c:v>6.9600000000000009</c:v>
                  </c:pt>
                  <c:pt idx="2">
                    <c:v>0.96999999999999886</c:v>
                  </c:pt>
                  <c:pt idx="3">
                    <c:v>0.71000000000000085</c:v>
                  </c:pt>
                  <c:pt idx="4">
                    <c:v>2.029999999999994</c:v>
                  </c:pt>
                  <c:pt idx="5">
                    <c:v>0.55000000000000426</c:v>
                  </c:pt>
                </c:numCache>
              </c:numRef>
            </c:plus>
            <c:minus>
              <c:numRef>
                <c:f>'Regional Comparison 19-23'!$M$4:$M$9</c:f>
                <c:numCache>
                  <c:formatCode>General</c:formatCode>
                  <c:ptCount val="6"/>
                  <c:pt idx="0">
                    <c:v>0.37999999999999545</c:v>
                  </c:pt>
                  <c:pt idx="1">
                    <c:v>6.4100000000000037</c:v>
                  </c:pt>
                  <c:pt idx="2">
                    <c:v>0.95000000000000284</c:v>
                  </c:pt>
                  <c:pt idx="3">
                    <c:v>0.69000000000000128</c:v>
                  </c:pt>
                  <c:pt idx="4">
                    <c:v>1.990000000000002</c:v>
                  </c:pt>
                  <c:pt idx="5">
                    <c:v>0.54999999999999716</c:v>
                  </c:pt>
                </c:numCache>
              </c:numRef>
            </c:minus>
            <c:spPr>
              <a:noFill/>
              <a:ln w="9525" cap="flat" cmpd="sng" algn="ctr">
                <a:solidFill>
                  <a:schemeClr val="tx1">
                    <a:lumMod val="65000"/>
                    <a:lumOff val="35000"/>
                  </a:schemeClr>
                </a:solidFill>
                <a:round/>
              </a:ln>
              <a:effectLst/>
            </c:spPr>
          </c:errBars>
          <c:cat>
            <c:strRef>
              <c:f>'Regional Comparison 19-23'!$B$4:$B$9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19-23'!$J$4:$J$9</c:f>
              <c:numCache>
                <c:formatCode>General</c:formatCode>
                <c:ptCount val="6"/>
                <c:pt idx="0">
                  <c:v>39.159999999999997</c:v>
                </c:pt>
                <c:pt idx="1">
                  <c:v>62.85</c:v>
                </c:pt>
                <c:pt idx="2">
                  <c:v>39.99</c:v>
                </c:pt>
                <c:pt idx="3">
                  <c:v>25.16</c:v>
                </c:pt>
                <c:pt idx="4">
                  <c:v>54.77</c:v>
                </c:pt>
                <c:pt idx="5">
                  <c:v>42.66</c:v>
                </c:pt>
              </c:numCache>
            </c:numRef>
          </c:val>
          <c:extLst>
            <c:ext xmlns:c16="http://schemas.microsoft.com/office/drawing/2014/chart" uri="{C3380CC4-5D6E-409C-BE32-E72D297353CC}">
              <c16:uniqueId val="{00000001-8B52-41B8-AB5F-A1251BDC0783}"/>
            </c:ext>
          </c:extLst>
        </c:ser>
        <c:ser>
          <c:idx val="2"/>
          <c:order val="2"/>
          <c:tx>
            <c:strRef>
              <c:f>'Regional Comparison 19-23'!$O$2:$U$2</c:f>
              <c:strCache>
                <c:ptCount val="1"/>
                <c:pt idx="0">
                  <c:v>SEER 21</c:v>
                </c:pt>
              </c:strCache>
            </c:strRef>
          </c:tx>
          <c:spPr>
            <a:solidFill>
              <a:srgbClr val="FFFF00"/>
            </a:solidFill>
            <a:ln>
              <a:noFill/>
            </a:ln>
            <a:effectLst/>
          </c:spPr>
          <c:invertIfNegative val="0"/>
          <c:errBars>
            <c:errBarType val="both"/>
            <c:errValType val="cust"/>
            <c:noEndCap val="0"/>
            <c:plus>
              <c:numRef>
                <c:f>'Regional Comparison 19-23'!$U$4:$U$9</c:f>
                <c:numCache>
                  <c:formatCode>General</c:formatCode>
                  <c:ptCount val="6"/>
                  <c:pt idx="0">
                    <c:v>0.22999999999999687</c:v>
                  </c:pt>
                  <c:pt idx="1">
                    <c:v>4.2999999999999972</c:v>
                  </c:pt>
                  <c:pt idx="2">
                    <c:v>0.67000000000000171</c:v>
                  </c:pt>
                  <c:pt idx="3">
                    <c:v>0.46000000000000085</c:v>
                  </c:pt>
                  <c:pt idx="4">
                    <c:v>0.84000000000000341</c:v>
                  </c:pt>
                  <c:pt idx="5">
                    <c:v>0.28999999999999915</c:v>
                  </c:pt>
                </c:numCache>
              </c:numRef>
            </c:plus>
            <c:minus>
              <c:numRef>
                <c:f>'Regional Comparison 19-23'!$T$4:$T$9</c:f>
                <c:numCache>
                  <c:formatCode>General</c:formatCode>
                  <c:ptCount val="6"/>
                  <c:pt idx="0">
                    <c:v>0.21999999999999886</c:v>
                  </c:pt>
                  <c:pt idx="1">
                    <c:v>4.07</c:v>
                  </c:pt>
                  <c:pt idx="2">
                    <c:v>0.67000000000000171</c:v>
                  </c:pt>
                  <c:pt idx="3">
                    <c:v>0.47000000000000242</c:v>
                  </c:pt>
                  <c:pt idx="4">
                    <c:v>0.8300000000000054</c:v>
                  </c:pt>
                  <c:pt idx="5">
                    <c:v>0.28999999999999915</c:v>
                  </c:pt>
                </c:numCache>
              </c:numRef>
            </c:minus>
            <c:spPr>
              <a:noFill/>
              <a:ln w="9525" cap="flat" cmpd="sng" algn="ctr">
                <a:solidFill>
                  <a:schemeClr val="tx1">
                    <a:lumMod val="65000"/>
                    <a:lumOff val="35000"/>
                  </a:schemeClr>
                </a:solidFill>
                <a:round/>
              </a:ln>
              <a:effectLst/>
            </c:spPr>
          </c:errBars>
          <c:cat>
            <c:strRef>
              <c:f>'Regional Comparison 19-23'!$B$4:$B$9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19-23'!$Q$4:$Q$9</c:f>
              <c:numCache>
                <c:formatCode>General</c:formatCode>
                <c:ptCount val="6"/>
                <c:pt idx="0">
                  <c:v>52</c:v>
                </c:pt>
                <c:pt idx="1">
                  <c:v>53.77</c:v>
                </c:pt>
                <c:pt idx="2">
                  <c:v>40.79</c:v>
                </c:pt>
                <c:pt idx="3">
                  <c:v>29.8</c:v>
                </c:pt>
                <c:pt idx="4">
                  <c:v>63.7</c:v>
                </c:pt>
                <c:pt idx="5">
                  <c:v>56.99</c:v>
                </c:pt>
              </c:numCache>
            </c:numRef>
          </c:val>
          <c:extLst>
            <c:ext xmlns:c16="http://schemas.microsoft.com/office/drawing/2014/chart" uri="{C3380CC4-5D6E-409C-BE32-E72D297353CC}">
              <c16:uniqueId val="{00000002-8B52-41B8-AB5F-A1251BDC0783}"/>
            </c:ext>
          </c:extLst>
        </c:ser>
        <c:dLbls>
          <c:showLegendKey val="0"/>
          <c:showVal val="0"/>
          <c:showCatName val="0"/>
          <c:showSerName val="0"/>
          <c:showPercent val="0"/>
          <c:showBubbleSize val="0"/>
        </c:dLbls>
        <c:gapWidth val="219"/>
        <c:overlap val="-27"/>
        <c:axId val="336432736"/>
        <c:axId val="336433128"/>
      </c:barChart>
      <c:catAx>
        <c:axId val="33643273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3128"/>
        <c:crosses val="autoZero"/>
        <c:auto val="1"/>
        <c:lblAlgn val="ctr"/>
        <c:lblOffset val="100"/>
        <c:noMultiLvlLbl val="0"/>
      </c:catAx>
      <c:valAx>
        <c:axId val="33643312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27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33" l="0.70000000000000062" r="0.70000000000000062" t="0.7500000000000033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40" b="0" i="0" u="none" strike="noStrike" kern="1200" spc="0" baseline="0">
                <a:solidFill>
                  <a:sysClr val="windowText" lastClr="000000">
                    <a:lumMod val="65000"/>
                    <a:lumOff val="35000"/>
                  </a:sysClr>
                </a:solidFill>
                <a:latin typeface="+mn-lt"/>
                <a:ea typeface="+mn-ea"/>
                <a:cs typeface="+mn-cs"/>
              </a:defRPr>
            </a:pPr>
            <a:r>
              <a:rPr lang="en-US"/>
              <a:t>Incidence among Females</a:t>
            </a:r>
            <a:endParaRPr lang="en-US" baseline="0">
              <a:effectLst/>
            </a:endParaRP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r>
              <a:rPr lang="en-US" baseline="0">
                <a:effectLst/>
              </a:rPr>
              <a:t>2019-2023</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4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19-23'!$A$16</c:f>
              <c:strCache>
                <c:ptCount val="1"/>
                <c:pt idx="0">
                  <c:v>GBACR</c:v>
                </c:pt>
              </c:strCache>
            </c:strRef>
          </c:tx>
          <c:spPr>
            <a:solidFill>
              <a:srgbClr val="FF0000"/>
            </a:solidFill>
            <a:ln>
              <a:noFill/>
            </a:ln>
            <a:effectLst/>
          </c:spPr>
          <c:invertIfNegative val="0"/>
          <c:errBars>
            <c:errBarType val="both"/>
            <c:errValType val="cust"/>
            <c:noEndCap val="0"/>
            <c:plus>
              <c:numRef>
                <c:f>'Regional Comparison 19-23'!$G$14:$G$19</c:f>
                <c:numCache>
                  <c:formatCode>General</c:formatCode>
                  <c:ptCount val="6"/>
                  <c:pt idx="0">
                    <c:v>0.75</c:v>
                  </c:pt>
                  <c:pt idx="1">
                    <c:v>19.060000000000002</c:v>
                  </c:pt>
                  <c:pt idx="2">
                    <c:v>1.3300000000000018</c:v>
                  </c:pt>
                  <c:pt idx="3">
                    <c:v>1.6099999999999994</c:v>
                  </c:pt>
                  <c:pt idx="4">
                    <c:v>3.8399999999999963</c:v>
                  </c:pt>
                  <c:pt idx="5">
                    <c:v>1.1400000000000006</c:v>
                  </c:pt>
                </c:numCache>
              </c:numRef>
            </c:plus>
            <c:minus>
              <c:numRef>
                <c:f>'Regional Comparison 19-23'!$F$14:$F$19</c:f>
                <c:numCache>
                  <c:formatCode>General</c:formatCode>
                  <c:ptCount val="6"/>
                  <c:pt idx="0">
                    <c:v>0.72999999999999687</c:v>
                  </c:pt>
                  <c:pt idx="1">
                    <c:v>14.310000000000002</c:v>
                  </c:pt>
                  <c:pt idx="2">
                    <c:v>1.2800000000000011</c:v>
                  </c:pt>
                  <c:pt idx="3">
                    <c:v>1.5399999999999991</c:v>
                  </c:pt>
                  <c:pt idx="4">
                    <c:v>3.6000000000000014</c:v>
                  </c:pt>
                  <c:pt idx="5">
                    <c:v>1.0899999999999963</c:v>
                  </c:pt>
                </c:numCache>
              </c:numRef>
            </c:minus>
            <c:spPr>
              <a:noFill/>
              <a:ln w="9525" cap="flat" cmpd="sng" algn="ctr">
                <a:solidFill>
                  <a:schemeClr val="tx1">
                    <a:lumMod val="65000"/>
                    <a:lumOff val="35000"/>
                  </a:schemeClr>
                </a:solidFill>
                <a:round/>
              </a:ln>
              <a:effectLst/>
            </c:spPr>
          </c:errBars>
          <c:cat>
            <c:strRef>
              <c:f>'Regional Comparison 19-23'!$B$14:$B$19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19-23'!$C$14:$C$19</c:f>
              <c:numCache>
                <c:formatCode>General</c:formatCode>
                <c:ptCount val="6"/>
                <c:pt idx="0">
                  <c:v>33.83</c:v>
                </c:pt>
                <c:pt idx="1">
                  <c:v>47</c:v>
                </c:pt>
                <c:pt idx="2">
                  <c:v>30.98</c:v>
                </c:pt>
                <c:pt idx="3">
                  <c:v>22.39</c:v>
                </c:pt>
                <c:pt idx="4">
                  <c:v>48.03</c:v>
                </c:pt>
                <c:pt idx="5">
                  <c:v>36.54</c:v>
                </c:pt>
              </c:numCache>
            </c:numRef>
          </c:val>
          <c:extLst>
            <c:ext xmlns:c16="http://schemas.microsoft.com/office/drawing/2014/chart" uri="{C3380CC4-5D6E-409C-BE32-E72D297353CC}">
              <c16:uniqueId val="{00000000-1006-40D4-BF00-0DF8ECE605FF}"/>
            </c:ext>
          </c:extLst>
        </c:ser>
        <c:ser>
          <c:idx val="1"/>
          <c:order val="1"/>
          <c:tx>
            <c:strRef>
              <c:f>'Regional Comparison 19-23'!$H$16</c:f>
              <c:strCache>
                <c:ptCount val="1"/>
                <c:pt idx="0">
                  <c:v>California</c:v>
                </c:pt>
              </c:strCache>
            </c:strRef>
          </c:tx>
          <c:spPr>
            <a:solidFill>
              <a:srgbClr val="FFC000"/>
            </a:solidFill>
            <a:ln>
              <a:noFill/>
            </a:ln>
            <a:effectLst/>
          </c:spPr>
          <c:invertIfNegative val="0"/>
          <c:errBars>
            <c:errBarType val="both"/>
            <c:errValType val="cust"/>
            <c:noEndCap val="0"/>
            <c:plus>
              <c:numRef>
                <c:f>'Regional Comparison 19-23'!$N$14:$N$19</c:f>
                <c:numCache>
                  <c:formatCode>General</c:formatCode>
                  <c:ptCount val="6"/>
                  <c:pt idx="0">
                    <c:v>0.31999999999999318</c:v>
                  </c:pt>
                  <c:pt idx="1">
                    <c:v>6.1600000000000037</c:v>
                  </c:pt>
                  <c:pt idx="2">
                    <c:v>0.71000000000000085</c:v>
                  </c:pt>
                  <c:pt idx="3">
                    <c:v>0.5400000000000027</c:v>
                  </c:pt>
                  <c:pt idx="4">
                    <c:v>1.5300000000000011</c:v>
                  </c:pt>
                  <c:pt idx="5">
                    <c:v>0.5</c:v>
                  </c:pt>
                </c:numCache>
              </c:numRef>
            </c:plus>
            <c:minus>
              <c:numRef>
                <c:f>'Regional Comparison 19-23'!$M$14:$M$19</c:f>
                <c:numCache>
                  <c:formatCode>General</c:formatCode>
                  <c:ptCount val="6"/>
                  <c:pt idx="0">
                    <c:v>0.3300000000000054</c:v>
                  </c:pt>
                  <c:pt idx="1">
                    <c:v>5.6600000000000037</c:v>
                  </c:pt>
                  <c:pt idx="2">
                    <c:v>0.71000000000000085</c:v>
                  </c:pt>
                  <c:pt idx="3">
                    <c:v>0.53999999999999915</c:v>
                  </c:pt>
                  <c:pt idx="4">
                    <c:v>1.490000000000002</c:v>
                  </c:pt>
                  <c:pt idx="5">
                    <c:v>0.48999999999999488</c:v>
                  </c:pt>
                </c:numCache>
              </c:numRef>
            </c:minus>
            <c:spPr>
              <a:noFill/>
              <a:ln w="9525" cap="flat" cmpd="sng" algn="ctr">
                <a:solidFill>
                  <a:schemeClr val="tx1">
                    <a:lumMod val="65000"/>
                    <a:lumOff val="35000"/>
                  </a:schemeClr>
                </a:solidFill>
                <a:round/>
              </a:ln>
              <a:effectLst/>
            </c:spPr>
          </c:errBars>
          <c:cat>
            <c:strRef>
              <c:f>'Regional Comparison 19-23'!$B$14:$B$19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19-23'!$J$14:$J$19</c:f>
              <c:numCache>
                <c:formatCode>General</c:formatCode>
                <c:ptCount val="6"/>
                <c:pt idx="0">
                  <c:v>33.590000000000003</c:v>
                </c:pt>
                <c:pt idx="1">
                  <c:v>57.85</c:v>
                </c:pt>
                <c:pt idx="2">
                  <c:v>28.3</c:v>
                </c:pt>
                <c:pt idx="3">
                  <c:v>21.13</c:v>
                </c:pt>
                <c:pt idx="4">
                  <c:v>42.29</c:v>
                </c:pt>
                <c:pt idx="5">
                  <c:v>39.19</c:v>
                </c:pt>
              </c:numCache>
            </c:numRef>
          </c:val>
          <c:extLst>
            <c:ext xmlns:c16="http://schemas.microsoft.com/office/drawing/2014/chart" uri="{C3380CC4-5D6E-409C-BE32-E72D297353CC}">
              <c16:uniqueId val="{00000001-1006-40D4-BF00-0DF8ECE605FF}"/>
            </c:ext>
          </c:extLst>
        </c:ser>
        <c:ser>
          <c:idx val="2"/>
          <c:order val="2"/>
          <c:tx>
            <c:strRef>
              <c:f>'Regional Comparison 19-23'!$O$12:$U$12</c:f>
              <c:strCache>
                <c:ptCount val="1"/>
                <c:pt idx="0">
                  <c:v>SEER 21</c:v>
                </c:pt>
              </c:strCache>
            </c:strRef>
          </c:tx>
          <c:spPr>
            <a:solidFill>
              <a:srgbClr val="FFFF00"/>
            </a:solidFill>
            <a:ln>
              <a:noFill/>
            </a:ln>
            <a:effectLst/>
          </c:spPr>
          <c:invertIfNegative val="0"/>
          <c:errBars>
            <c:errBarType val="both"/>
            <c:errValType val="cust"/>
            <c:noEndCap val="0"/>
            <c:plus>
              <c:numRef>
                <c:f>'Regional Comparison 19-23'!$U$14:$U$19</c:f>
                <c:numCache>
                  <c:formatCode>General</c:formatCode>
                  <c:ptCount val="6"/>
                  <c:pt idx="0">
                    <c:v>0.18999999999999773</c:v>
                  </c:pt>
                  <c:pt idx="1">
                    <c:v>3.5499999999999972</c:v>
                  </c:pt>
                  <c:pt idx="2">
                    <c:v>0.5</c:v>
                  </c:pt>
                  <c:pt idx="3">
                    <c:v>0.35000000000000142</c:v>
                  </c:pt>
                  <c:pt idx="4">
                    <c:v>0.55999999999999517</c:v>
                  </c:pt>
                  <c:pt idx="5">
                    <c:v>0.25999999999999801</c:v>
                  </c:pt>
                </c:numCache>
              </c:numRef>
            </c:plus>
            <c:minus>
              <c:numRef>
                <c:f>'Regional Comparison 19-23'!$T$14:$T$19</c:f>
                <c:numCache>
                  <c:formatCode>General</c:formatCode>
                  <c:ptCount val="6"/>
                  <c:pt idx="0">
                    <c:v>0.18999999999999773</c:v>
                  </c:pt>
                  <c:pt idx="1">
                    <c:v>3.3599999999999994</c:v>
                  </c:pt>
                  <c:pt idx="2">
                    <c:v>0.48999999999999844</c:v>
                  </c:pt>
                  <c:pt idx="3">
                    <c:v>0.33999999999999986</c:v>
                  </c:pt>
                  <c:pt idx="4">
                    <c:v>0.56000000000000227</c:v>
                  </c:pt>
                  <c:pt idx="5">
                    <c:v>0.25</c:v>
                  </c:pt>
                </c:numCache>
              </c:numRef>
            </c:minus>
            <c:spPr>
              <a:noFill/>
              <a:ln w="9525" cap="flat" cmpd="sng" algn="ctr">
                <a:solidFill>
                  <a:schemeClr val="tx1">
                    <a:lumMod val="65000"/>
                    <a:lumOff val="35000"/>
                  </a:schemeClr>
                </a:solidFill>
                <a:round/>
              </a:ln>
              <a:effectLst/>
            </c:spPr>
          </c:errBars>
          <c:cat>
            <c:strRef>
              <c:f>'Regional Comparison 19-23'!$B$14:$B$19</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19-23'!$Q$14:$Q$19</c:f>
              <c:numCache>
                <c:formatCode>General</c:formatCode>
                <c:ptCount val="6"/>
                <c:pt idx="0">
                  <c:v>43.57</c:v>
                </c:pt>
                <c:pt idx="1">
                  <c:v>48.6</c:v>
                </c:pt>
                <c:pt idx="2">
                  <c:v>28.33</c:v>
                </c:pt>
                <c:pt idx="3">
                  <c:v>23.18</c:v>
                </c:pt>
                <c:pt idx="4">
                  <c:v>42.77</c:v>
                </c:pt>
                <c:pt idx="5">
                  <c:v>50.86</c:v>
                </c:pt>
              </c:numCache>
            </c:numRef>
          </c:val>
          <c:extLst>
            <c:ext xmlns:c16="http://schemas.microsoft.com/office/drawing/2014/chart" uri="{C3380CC4-5D6E-409C-BE32-E72D297353CC}">
              <c16:uniqueId val="{00000002-1006-40D4-BF00-0DF8ECE605FF}"/>
            </c:ext>
          </c:extLst>
        </c:ser>
        <c:dLbls>
          <c:showLegendKey val="0"/>
          <c:showVal val="0"/>
          <c:showCatName val="0"/>
          <c:showSerName val="0"/>
          <c:showPercent val="0"/>
          <c:showBubbleSize val="0"/>
        </c:dLbls>
        <c:gapWidth val="219"/>
        <c:overlap val="-27"/>
        <c:axId val="336433912"/>
        <c:axId val="545743088"/>
      </c:barChart>
      <c:catAx>
        <c:axId val="3364339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3088"/>
        <c:crosses val="autoZero"/>
        <c:auto val="1"/>
        <c:lblAlgn val="ctr"/>
        <c:lblOffset val="100"/>
        <c:noMultiLvlLbl val="0"/>
      </c:catAx>
      <c:valAx>
        <c:axId val="54574308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Incidence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3364339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55" l="0.70000000000000062" r="0.70000000000000062" t="0.7500000000000035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Mortality among Males</a:t>
            </a:r>
          </a:p>
          <a:p>
            <a:pPr>
              <a:defRPr/>
            </a:pPr>
            <a:r>
              <a:rPr lang="en-US"/>
              <a:t>2019-2023</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19-23'!$A$27</c:f>
              <c:strCache>
                <c:ptCount val="1"/>
                <c:pt idx="0">
                  <c:v>GBACR</c:v>
                </c:pt>
              </c:strCache>
            </c:strRef>
          </c:tx>
          <c:spPr>
            <a:solidFill>
              <a:srgbClr val="92D050"/>
            </a:solidFill>
            <a:ln>
              <a:noFill/>
            </a:ln>
            <a:effectLst/>
          </c:spPr>
          <c:invertIfNegative val="0"/>
          <c:errBars>
            <c:errBarType val="both"/>
            <c:errValType val="cust"/>
            <c:noEndCap val="0"/>
            <c:plus>
              <c:numRef>
                <c:f>'Regional Comparison 19-23'!$G$25:$G$30</c:f>
                <c:numCache>
                  <c:formatCode>General</c:formatCode>
                  <c:ptCount val="6"/>
                  <c:pt idx="0">
                    <c:v>0.67999999999999972</c:v>
                  </c:pt>
                  <c:pt idx="1">
                    <c:v>18.130000000000003</c:v>
                  </c:pt>
                  <c:pt idx="2">
                    <c:v>1.3499999999999979</c:v>
                  </c:pt>
                  <c:pt idx="3">
                    <c:v>1.6199999999999992</c:v>
                  </c:pt>
                  <c:pt idx="4">
                    <c:v>3.8399999999999963</c:v>
                  </c:pt>
                  <c:pt idx="5">
                    <c:v>0.91999999999999815</c:v>
                  </c:pt>
                </c:numCache>
              </c:numRef>
            </c:plus>
            <c:minus>
              <c:numRef>
                <c:f>'Regional Comparison 19-23'!$F$25:$F$30</c:f>
                <c:numCache>
                  <c:formatCode>General</c:formatCode>
                  <c:ptCount val="6"/>
                  <c:pt idx="0">
                    <c:v>0.66000000000000014</c:v>
                  </c:pt>
                  <c:pt idx="1">
                    <c:v>12.77</c:v>
                  </c:pt>
                  <c:pt idx="2">
                    <c:v>1.2899999999999991</c:v>
                  </c:pt>
                  <c:pt idx="3">
                    <c:v>1.5099999999999998</c:v>
                  </c:pt>
                  <c:pt idx="4">
                    <c:v>3.5500000000000043</c:v>
                  </c:pt>
                  <c:pt idx="5">
                    <c:v>0.89000000000000057</c:v>
                  </c:pt>
                </c:numCache>
              </c:numRef>
            </c:minus>
            <c:spPr>
              <a:noFill/>
              <a:ln w="9525" cap="flat" cmpd="sng" algn="ctr">
                <a:solidFill>
                  <a:schemeClr val="tx1">
                    <a:lumMod val="65000"/>
                    <a:lumOff val="35000"/>
                  </a:schemeClr>
                </a:solidFill>
                <a:round/>
              </a:ln>
              <a:effectLst/>
            </c:spPr>
          </c:errBars>
          <c:cat>
            <c:strRef>
              <c:f>'Regional Comparison 19-23'!$B$25:$B$30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19-23'!$C$25:$C$30</c:f>
              <c:numCache>
                <c:formatCode>0.00</c:formatCode>
                <c:ptCount val="6"/>
                <c:pt idx="0">
                  <c:v>22.23</c:v>
                </c:pt>
                <c:pt idx="1">
                  <c:v>33.22</c:v>
                </c:pt>
                <c:pt idx="2">
                  <c:v>24.48</c:v>
                </c:pt>
                <c:pt idx="3">
                  <c:v>14.99</c:v>
                </c:pt>
                <c:pt idx="4">
                  <c:v>34.770000000000003</c:v>
                </c:pt>
                <c:pt idx="5">
                  <c:v>21.3</c:v>
                </c:pt>
              </c:numCache>
            </c:numRef>
          </c:val>
          <c:extLst>
            <c:ext xmlns:c16="http://schemas.microsoft.com/office/drawing/2014/chart" uri="{C3380CC4-5D6E-409C-BE32-E72D297353CC}">
              <c16:uniqueId val="{00000000-EC3E-4AAC-A985-9D664827D2B1}"/>
            </c:ext>
          </c:extLst>
        </c:ser>
        <c:ser>
          <c:idx val="1"/>
          <c:order val="1"/>
          <c:tx>
            <c:strRef>
              <c:f>'Regional Comparison 19-23'!$H$27</c:f>
              <c:strCache>
                <c:ptCount val="1"/>
                <c:pt idx="0">
                  <c:v>California</c:v>
                </c:pt>
              </c:strCache>
            </c:strRef>
          </c:tx>
          <c:spPr>
            <a:solidFill>
              <a:srgbClr val="00B0F0"/>
            </a:solidFill>
            <a:ln>
              <a:noFill/>
            </a:ln>
            <a:effectLst/>
          </c:spPr>
          <c:invertIfNegative val="0"/>
          <c:errBars>
            <c:errBarType val="both"/>
            <c:errValType val="cust"/>
            <c:noEndCap val="0"/>
            <c:plus>
              <c:numRef>
                <c:f>'Regional Comparison 19-23'!$N$25:$N$30</c:f>
                <c:numCache>
                  <c:formatCode>General</c:formatCode>
                  <c:ptCount val="6"/>
                  <c:pt idx="0">
                    <c:v>0.32000000000000028</c:v>
                  </c:pt>
                  <c:pt idx="1">
                    <c:v>5.9399999999999977</c:v>
                  </c:pt>
                  <c:pt idx="2">
                    <c:v>0.78000000000000114</c:v>
                  </c:pt>
                  <c:pt idx="3">
                    <c:v>0.62000000000000099</c:v>
                  </c:pt>
                  <c:pt idx="4">
                    <c:v>1.7000000000000028</c:v>
                  </c:pt>
                  <c:pt idx="5">
                    <c:v>0.44999999999999929</c:v>
                  </c:pt>
                </c:numCache>
              </c:numRef>
            </c:plus>
            <c:minus>
              <c:numRef>
                <c:f>'Regional Comparison 19-23'!$M$25:$M$30</c:f>
                <c:numCache>
                  <c:formatCode>General</c:formatCode>
                  <c:ptCount val="6"/>
                  <c:pt idx="0">
                    <c:v>0.32000000000000028</c:v>
                  </c:pt>
                  <c:pt idx="1">
                    <c:v>5.3699999999999974</c:v>
                  </c:pt>
                  <c:pt idx="2">
                    <c:v>0.75999999999999801</c:v>
                  </c:pt>
                  <c:pt idx="3">
                    <c:v>0.59999999999999787</c:v>
                  </c:pt>
                  <c:pt idx="4">
                    <c:v>1.6400000000000006</c:v>
                  </c:pt>
                  <c:pt idx="5">
                    <c:v>0.45000000000000284</c:v>
                  </c:pt>
                </c:numCache>
              </c:numRef>
            </c:minus>
            <c:spPr>
              <a:noFill/>
              <a:ln w="9525" cap="flat" cmpd="sng" algn="ctr">
                <a:solidFill>
                  <a:schemeClr val="tx1">
                    <a:lumMod val="65000"/>
                    <a:lumOff val="35000"/>
                  </a:schemeClr>
                </a:solidFill>
                <a:round/>
              </a:ln>
              <a:effectLst/>
            </c:spPr>
          </c:errBars>
          <c:cat>
            <c:strRef>
              <c:f>'Regional Comparison 19-23'!$B$25:$B$30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19-23'!$J$25:$J$30</c:f>
              <c:numCache>
                <c:formatCode>0.00</c:formatCode>
                <c:ptCount val="6"/>
                <c:pt idx="0">
                  <c:v>26.2</c:v>
                </c:pt>
                <c:pt idx="1">
                  <c:v>43.89</c:v>
                </c:pt>
                <c:pt idx="2">
                  <c:v>25.49</c:v>
                </c:pt>
                <c:pt idx="3">
                  <c:v>17.899999999999999</c:v>
                </c:pt>
                <c:pt idx="4">
                  <c:v>36.15</c:v>
                </c:pt>
                <c:pt idx="5">
                  <c:v>28.42</c:v>
                </c:pt>
              </c:numCache>
            </c:numRef>
          </c:val>
          <c:extLst>
            <c:ext xmlns:c16="http://schemas.microsoft.com/office/drawing/2014/chart" uri="{C3380CC4-5D6E-409C-BE32-E72D297353CC}">
              <c16:uniqueId val="{00000001-EC3E-4AAC-A985-9D664827D2B1}"/>
            </c:ext>
          </c:extLst>
        </c:ser>
        <c:ser>
          <c:idx val="2"/>
          <c:order val="2"/>
          <c:tx>
            <c:strRef>
              <c:f>'Regional Comparison 19-23'!$O$26</c:f>
              <c:strCache>
                <c:ptCount val="1"/>
                <c:pt idx="0">
                  <c:v>US Mortality</c:v>
                </c:pt>
              </c:strCache>
            </c:strRef>
          </c:tx>
          <c:spPr>
            <a:solidFill>
              <a:schemeClr val="accent4">
                <a:lumMod val="60000"/>
                <a:lumOff val="40000"/>
              </a:schemeClr>
            </a:solidFill>
            <a:ln>
              <a:noFill/>
            </a:ln>
            <a:effectLst/>
          </c:spPr>
          <c:invertIfNegative val="0"/>
          <c:errBars>
            <c:errBarType val="both"/>
            <c:errValType val="cust"/>
            <c:noEndCap val="0"/>
            <c:plus>
              <c:numRef>
                <c:f>'Regional Comparison 19-23'!$U$25:$U$30</c:f>
                <c:numCache>
                  <c:formatCode>General</c:formatCode>
                  <c:ptCount val="6"/>
                  <c:pt idx="0">
                    <c:v>0.12000000000000455</c:v>
                  </c:pt>
                  <c:pt idx="1">
                    <c:v>1.4299999999999997</c:v>
                  </c:pt>
                  <c:pt idx="2">
                    <c:v>0.44999999999999929</c:v>
                  </c:pt>
                  <c:pt idx="3">
                    <c:v>0.31000000000000227</c:v>
                  </c:pt>
                  <c:pt idx="4">
                    <c:v>0.47000000000000597</c:v>
                  </c:pt>
                  <c:pt idx="5">
                    <c:v>0.14999999999999858</c:v>
                  </c:pt>
                </c:numCache>
              </c:numRef>
            </c:plus>
            <c:minus>
              <c:numRef>
                <c:f>'Regional Comparison 19-23'!$T$25:$T$30</c:f>
                <c:numCache>
                  <c:formatCode>General</c:formatCode>
                  <c:ptCount val="6"/>
                  <c:pt idx="0">
                    <c:v>0.12999999999999545</c:v>
                  </c:pt>
                  <c:pt idx="1">
                    <c:v>1.379999999999999</c:v>
                  </c:pt>
                  <c:pt idx="2">
                    <c:v>0.44000000000000128</c:v>
                  </c:pt>
                  <c:pt idx="3">
                    <c:v>0.29999999999999716</c:v>
                  </c:pt>
                  <c:pt idx="4">
                    <c:v>0.46999999999999886</c:v>
                  </c:pt>
                  <c:pt idx="5">
                    <c:v>0.14000000000000057</c:v>
                  </c:pt>
                </c:numCache>
              </c:numRef>
            </c:minus>
            <c:spPr>
              <a:noFill/>
              <a:ln w="9525" cap="flat" cmpd="sng" algn="ctr">
                <a:solidFill>
                  <a:schemeClr val="tx1">
                    <a:lumMod val="65000"/>
                    <a:lumOff val="35000"/>
                  </a:schemeClr>
                </a:solidFill>
                <a:round/>
              </a:ln>
              <a:effectLst/>
            </c:spPr>
          </c:errBars>
          <c:cat>
            <c:strRef>
              <c:f>'Regional Comparison 19-23'!$B$25:$B$30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19-23'!$Q$25:$Q$30</c:f>
              <c:numCache>
                <c:formatCode>General</c:formatCode>
                <c:ptCount val="6"/>
                <c:pt idx="0">
                  <c:v>37.159999999999997</c:v>
                </c:pt>
                <c:pt idx="1">
                  <c:v>30.11</c:v>
                </c:pt>
                <c:pt idx="2">
                  <c:v>23.43</c:v>
                </c:pt>
                <c:pt idx="3">
                  <c:v>18.649999999999999</c:v>
                </c:pt>
                <c:pt idx="4">
                  <c:v>44.55</c:v>
                </c:pt>
                <c:pt idx="5">
                  <c:v>39.630000000000003</c:v>
                </c:pt>
              </c:numCache>
            </c:numRef>
          </c:val>
          <c:extLst>
            <c:ext xmlns:c16="http://schemas.microsoft.com/office/drawing/2014/chart" uri="{C3380CC4-5D6E-409C-BE32-E72D297353CC}">
              <c16:uniqueId val="{00000002-EC3E-4AAC-A985-9D664827D2B1}"/>
            </c:ext>
          </c:extLst>
        </c:ser>
        <c:dLbls>
          <c:showLegendKey val="0"/>
          <c:showVal val="0"/>
          <c:showCatName val="0"/>
          <c:showSerName val="0"/>
          <c:showPercent val="0"/>
          <c:showBubbleSize val="0"/>
        </c:dLbls>
        <c:gapWidth val="219"/>
        <c:overlap val="-27"/>
        <c:axId val="545743872"/>
        <c:axId val="545744264"/>
      </c:barChart>
      <c:catAx>
        <c:axId val="54574387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4264"/>
        <c:crosses val="autoZero"/>
        <c:auto val="1"/>
        <c:lblAlgn val="ctr"/>
        <c:lblOffset val="100"/>
        <c:noMultiLvlLbl val="0"/>
      </c:catAx>
      <c:valAx>
        <c:axId val="54574426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Mortality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5457438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55" l="0.70000000000000062" r="0.70000000000000062" t="0.7500000000000035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r>
              <a:rPr lang="en-US"/>
              <a:t>Mortality among Females</a:t>
            </a:r>
          </a:p>
          <a:p>
            <a:pPr>
              <a:defRPr/>
            </a:pPr>
            <a:r>
              <a:rPr lang="en-US"/>
              <a:t>2019-2023</a:t>
            </a:r>
          </a:p>
        </c:rich>
      </c:tx>
      <c:overlay val="0"/>
      <c:spPr>
        <a:noFill/>
        <a:ln>
          <a:noFill/>
        </a:ln>
        <a:effectLst/>
      </c:spPr>
      <c:txPr>
        <a:bodyPr rot="0" spcFirstLastPara="1" vertOverflow="ellipsis" vert="horz" wrap="square" anchor="ctr" anchorCtr="1"/>
        <a:lstStyle/>
        <a:p>
          <a:pPr>
            <a:defRPr sz="144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'Regional Comparison 19-23'!$A$37</c:f>
              <c:strCache>
                <c:ptCount val="1"/>
                <c:pt idx="0">
                  <c:v>GBACR</c:v>
                </c:pt>
              </c:strCache>
            </c:strRef>
          </c:tx>
          <c:spPr>
            <a:solidFill>
              <a:srgbClr val="92D050"/>
            </a:solidFill>
            <a:ln>
              <a:noFill/>
            </a:ln>
            <a:effectLst/>
          </c:spPr>
          <c:invertIfNegative val="0"/>
          <c:errBars>
            <c:errBarType val="both"/>
            <c:errValType val="cust"/>
            <c:noEndCap val="0"/>
            <c:plus>
              <c:numRef>
                <c:f>'Regional Comparison 19-23'!$G$35:$G$40</c:f>
                <c:numCache>
                  <c:formatCode>General</c:formatCode>
                  <c:ptCount val="6"/>
                  <c:pt idx="0">
                    <c:v>0.53999999999999915</c:v>
                  </c:pt>
                  <c:pt idx="1">
                    <c:v>15.600000000000001</c:v>
                  </c:pt>
                  <c:pt idx="2">
                    <c:v>0.93000000000000149</c:v>
                  </c:pt>
                  <c:pt idx="3">
                    <c:v>1.1900000000000013</c:v>
                  </c:pt>
                  <c:pt idx="4">
                    <c:v>2.879999999999999</c:v>
                  </c:pt>
                  <c:pt idx="5">
                    <c:v>0.80000000000000071</c:v>
                  </c:pt>
                </c:numCache>
              </c:numRef>
            </c:plus>
            <c:minus>
              <c:numRef>
                <c:f>'Regional Comparison 19-23'!$F$35:$F$40</c:f>
                <c:numCache>
                  <c:formatCode>General</c:formatCode>
                  <c:ptCount val="6"/>
                  <c:pt idx="0">
                    <c:v>0.53000000000000114</c:v>
                  </c:pt>
                  <c:pt idx="1">
                    <c:v>10.729999999999997</c:v>
                  </c:pt>
                  <c:pt idx="2">
                    <c:v>0.87999999999999901</c:v>
                  </c:pt>
                  <c:pt idx="3">
                    <c:v>1.1199999999999992</c:v>
                  </c:pt>
                  <c:pt idx="4">
                    <c:v>2.6400000000000006</c:v>
                  </c:pt>
                  <c:pt idx="5">
                    <c:v>0.78000000000000114</c:v>
                  </c:pt>
                </c:numCache>
              </c:numRef>
            </c:minus>
            <c:spPr>
              <a:noFill/>
              <a:ln w="9525" cap="flat" cmpd="sng" algn="ctr">
                <a:solidFill>
                  <a:schemeClr val="tx1">
                    <a:lumMod val="65000"/>
                    <a:lumOff val="35000"/>
                  </a:schemeClr>
                </a:solidFill>
                <a:round/>
              </a:ln>
              <a:effectLst/>
            </c:spPr>
          </c:errBars>
          <c:cat>
            <c:strRef>
              <c:f>'Regional Comparison 19-23'!$B$35:$B$40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19-23'!$C$35:$C$40</c:f>
              <c:numCache>
                <c:formatCode>0.00</c:formatCode>
                <c:ptCount val="6"/>
                <c:pt idx="0">
                  <c:v>17.59</c:v>
                </c:pt>
                <c:pt idx="1">
                  <c:v>28.15</c:v>
                </c:pt>
                <c:pt idx="2">
                  <c:v>14.87</c:v>
                </c:pt>
                <c:pt idx="3">
                  <c:v>11.7</c:v>
                </c:pt>
                <c:pt idx="4">
                  <c:v>26.05</c:v>
                </c:pt>
                <c:pt idx="5">
                  <c:v>19.34</c:v>
                </c:pt>
              </c:numCache>
            </c:numRef>
          </c:val>
          <c:extLst>
            <c:ext xmlns:c16="http://schemas.microsoft.com/office/drawing/2014/chart" uri="{C3380CC4-5D6E-409C-BE32-E72D297353CC}">
              <c16:uniqueId val="{00000000-0790-4ACC-8461-36BE6A102B08}"/>
            </c:ext>
          </c:extLst>
        </c:ser>
        <c:ser>
          <c:idx val="1"/>
          <c:order val="1"/>
          <c:tx>
            <c:strRef>
              <c:f>'Regional Comparison 19-23'!$H$37</c:f>
              <c:strCache>
                <c:ptCount val="1"/>
                <c:pt idx="0">
                  <c:v>California</c:v>
                </c:pt>
              </c:strCache>
            </c:strRef>
          </c:tx>
          <c:spPr>
            <a:solidFill>
              <a:srgbClr val="00B0F0"/>
            </a:solidFill>
            <a:ln>
              <a:noFill/>
            </a:ln>
            <a:effectLst/>
          </c:spPr>
          <c:invertIfNegative val="0"/>
          <c:errBars>
            <c:errBarType val="both"/>
            <c:errValType val="cust"/>
            <c:noEndCap val="0"/>
            <c:plus>
              <c:numRef>
                <c:f>'Regional Comparison 19-23'!$N$35:$N$40</c:f>
                <c:numCache>
                  <c:formatCode>General</c:formatCode>
                  <c:ptCount val="6"/>
                  <c:pt idx="0">
                    <c:v>0.24000000000000199</c:v>
                  </c:pt>
                  <c:pt idx="1">
                    <c:v>5.4099999999999966</c:v>
                  </c:pt>
                  <c:pt idx="2">
                    <c:v>0.52999999999999936</c:v>
                  </c:pt>
                  <c:pt idx="3">
                    <c:v>0.41000000000000014</c:v>
                  </c:pt>
                  <c:pt idx="4">
                    <c:v>1.1999999999999993</c:v>
                  </c:pt>
                  <c:pt idx="5">
                    <c:v>0.37000000000000099</c:v>
                  </c:pt>
                </c:numCache>
              </c:numRef>
            </c:plus>
            <c:minus>
              <c:numRef>
                <c:f>'Regional Comparison 19-23'!$M$35:$M$40</c:f>
                <c:numCache>
                  <c:formatCode>General</c:formatCode>
                  <c:ptCount val="6"/>
                  <c:pt idx="0">
                    <c:v>0.25</c:v>
                  </c:pt>
                  <c:pt idx="1">
                    <c:v>4.9000000000000057</c:v>
                  </c:pt>
                  <c:pt idx="2">
                    <c:v>0.51000000000000156</c:v>
                  </c:pt>
                  <c:pt idx="3">
                    <c:v>0.39999999999999858</c:v>
                  </c:pt>
                  <c:pt idx="4">
                    <c:v>1.1699999999999982</c:v>
                  </c:pt>
                  <c:pt idx="5">
                    <c:v>0.37000000000000099</c:v>
                  </c:pt>
                </c:numCache>
              </c:numRef>
            </c:minus>
            <c:spPr>
              <a:noFill/>
              <a:ln w="9525" cap="flat" cmpd="sng" algn="ctr">
                <a:solidFill>
                  <a:schemeClr val="tx1">
                    <a:lumMod val="65000"/>
                    <a:lumOff val="35000"/>
                  </a:schemeClr>
                </a:solidFill>
                <a:round/>
              </a:ln>
              <a:effectLst/>
            </c:spPr>
          </c:errBars>
          <c:cat>
            <c:strRef>
              <c:f>'Regional Comparison 19-23'!$B$35:$B$40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19-23'!$J$35:$J$40</c:f>
              <c:numCache>
                <c:formatCode>0.00</c:formatCode>
                <c:ptCount val="6"/>
                <c:pt idx="0">
                  <c:v>19.489999999999998</c:v>
                </c:pt>
                <c:pt idx="1">
                  <c:v>43.56</c:v>
                </c:pt>
                <c:pt idx="2">
                  <c:v>15.13</c:v>
                </c:pt>
                <c:pt idx="3">
                  <c:v>11.54</c:v>
                </c:pt>
                <c:pt idx="4">
                  <c:v>25.61</c:v>
                </c:pt>
                <c:pt idx="5">
                  <c:v>23.09</c:v>
                </c:pt>
              </c:numCache>
            </c:numRef>
          </c:val>
          <c:extLst>
            <c:ext xmlns:c16="http://schemas.microsoft.com/office/drawing/2014/chart" uri="{C3380CC4-5D6E-409C-BE32-E72D297353CC}">
              <c16:uniqueId val="{00000001-0790-4ACC-8461-36BE6A102B08}"/>
            </c:ext>
          </c:extLst>
        </c:ser>
        <c:ser>
          <c:idx val="2"/>
          <c:order val="2"/>
          <c:tx>
            <c:strRef>
              <c:f>'Regional Comparison 19-23'!$O$37</c:f>
              <c:strCache>
                <c:ptCount val="1"/>
                <c:pt idx="0">
                  <c:v>US Mortality</c:v>
                </c:pt>
              </c:strCache>
            </c:strRef>
          </c:tx>
          <c:spPr>
            <a:solidFill>
              <a:schemeClr val="accent4">
                <a:lumMod val="60000"/>
                <a:lumOff val="40000"/>
              </a:schemeClr>
            </a:solidFill>
            <a:ln>
              <a:noFill/>
            </a:ln>
            <a:effectLst/>
          </c:spPr>
          <c:invertIfNegative val="0"/>
          <c:errBars>
            <c:errBarType val="both"/>
            <c:errValType val="cust"/>
            <c:noEndCap val="0"/>
            <c:plus>
              <c:numRef>
                <c:f>'Regional Comparison 19-23'!$U$35:$U$40</c:f>
                <c:numCache>
                  <c:formatCode>General</c:formatCode>
                  <c:ptCount val="6"/>
                  <c:pt idx="0">
                    <c:v>8.9999999999999858E-2</c:v>
                  </c:pt>
                  <c:pt idx="1">
                    <c:v>1.1900000000000013</c:v>
                  </c:pt>
                  <c:pt idx="2">
                    <c:v>0.3100000000000005</c:v>
                  </c:pt>
                  <c:pt idx="3">
                    <c:v>0.20000000000000107</c:v>
                  </c:pt>
                  <c:pt idx="4">
                    <c:v>0.28999999999999915</c:v>
                  </c:pt>
                  <c:pt idx="5">
                    <c:v>0.12000000000000099</c:v>
                  </c:pt>
                </c:numCache>
              </c:numRef>
            </c:plus>
            <c:minus>
              <c:numRef>
                <c:f>'Regional Comparison 19-23'!$T$35:$T$40</c:f>
                <c:numCache>
                  <c:formatCode>General</c:formatCode>
                  <c:ptCount val="6"/>
                  <c:pt idx="0">
                    <c:v>0.10000000000000142</c:v>
                  </c:pt>
                  <c:pt idx="1">
                    <c:v>1.1400000000000006</c:v>
                  </c:pt>
                  <c:pt idx="2">
                    <c:v>0.3100000000000005</c:v>
                  </c:pt>
                  <c:pt idx="3">
                    <c:v>0.1899999999999995</c:v>
                  </c:pt>
                  <c:pt idx="4">
                    <c:v>0.28000000000000114</c:v>
                  </c:pt>
                  <c:pt idx="5">
                    <c:v>0.11999999999999744</c:v>
                  </c:pt>
                </c:numCache>
              </c:numRef>
            </c:minus>
            <c:spPr>
              <a:noFill/>
              <a:ln w="9525" cap="flat" cmpd="sng" algn="ctr">
                <a:solidFill>
                  <a:schemeClr val="tx1">
                    <a:lumMod val="65000"/>
                    <a:lumOff val="35000"/>
                  </a:schemeClr>
                </a:solidFill>
                <a:round/>
              </a:ln>
              <a:effectLst/>
            </c:spPr>
          </c:errBars>
          <c:cat>
            <c:strRef>
              <c:f>'Regional Comparison 19-23'!$B$35:$B$40</c:f>
              <c:strCache>
                <c:ptCount val="6"/>
                <c:pt idx="0">
                  <c:v>All races/ethnicities</c:v>
                </c:pt>
                <c:pt idx="1">
                  <c:v>AIAN</c:v>
                </c:pt>
                <c:pt idx="2">
                  <c:v>Non-Hispanic Asian or Pacific Islander</c:v>
                </c:pt>
                <c:pt idx="3">
                  <c:v>Hispanic (All Races)</c:v>
                </c:pt>
                <c:pt idx="4">
                  <c:v>Non-Hispanic Black</c:v>
                </c:pt>
                <c:pt idx="5">
                  <c:v>Non-Hispanic White</c:v>
                </c:pt>
              </c:strCache>
            </c:strRef>
          </c:cat>
          <c:val>
            <c:numRef>
              <c:f>'Regional Comparison 19-23'!$Q$35:$Q$40</c:f>
              <c:numCache>
                <c:formatCode>General</c:formatCode>
                <c:ptCount val="6"/>
                <c:pt idx="0">
                  <c:v>27.07</c:v>
                </c:pt>
                <c:pt idx="1">
                  <c:v>25.66</c:v>
                </c:pt>
                <c:pt idx="2">
                  <c:v>14.99</c:v>
                </c:pt>
                <c:pt idx="3">
                  <c:v>10.94</c:v>
                </c:pt>
                <c:pt idx="4">
                  <c:v>25.26</c:v>
                </c:pt>
                <c:pt idx="5">
                  <c:v>30.47</c:v>
                </c:pt>
              </c:numCache>
            </c:numRef>
          </c:val>
          <c:extLst>
            <c:ext xmlns:c16="http://schemas.microsoft.com/office/drawing/2014/chart" uri="{C3380CC4-5D6E-409C-BE32-E72D297353CC}">
              <c16:uniqueId val="{00000002-0790-4ACC-8461-36BE6A102B08}"/>
            </c:ext>
          </c:extLst>
        </c:ser>
        <c:dLbls>
          <c:showLegendKey val="0"/>
          <c:showVal val="0"/>
          <c:showCatName val="0"/>
          <c:showSerName val="0"/>
          <c:showPercent val="0"/>
          <c:showBubbleSize val="0"/>
        </c:dLbls>
        <c:gapWidth val="219"/>
        <c:overlap val="-27"/>
        <c:axId val="453389712"/>
        <c:axId val="453390104"/>
      </c:barChart>
      <c:catAx>
        <c:axId val="453389712"/>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53390104"/>
        <c:crosses val="autoZero"/>
        <c:auto val="1"/>
        <c:lblAlgn val="ctr"/>
        <c:lblOffset val="100"/>
        <c:noMultiLvlLbl val="0"/>
      </c:catAx>
      <c:valAx>
        <c:axId val="453390104"/>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a:t>Mortality per 100,000</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4533897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sz="1200"/>
      </a:pPr>
      <a:endParaRPr lang="en-US"/>
    </a:p>
  </c:txPr>
  <c:printSettings>
    <c:headerFooter/>
    <c:pageMargins b="0.75000000000000377" l="0.70000000000000062" r="0.70000000000000062" t="0.75000000000000377"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6</xdr:col>
      <xdr:colOff>611011</xdr:colOff>
      <xdr:row>25</xdr:row>
      <xdr:rowOff>73427</xdr:rowOff>
    </xdr:to>
    <xdr:pic>
      <xdr:nvPicPr>
        <xdr:cNvPr id="3" name="Picture 2">
          <a:extLst>
            <a:ext uri="{FF2B5EF4-FFF2-40B4-BE49-F238E27FC236}">
              <a16:creationId xmlns:a16="http://schemas.microsoft.com/office/drawing/2014/main" id="{4B562E99-4133-432A-AEAC-ED06048FDF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29259"/>
          <a:ext cx="7772400" cy="4588983"/>
        </a:xfrm>
        <a:prstGeom prst="rect">
          <a:avLst/>
        </a:prstGeom>
        <a:ln>
          <a:solidFill>
            <a:schemeClr val="accent1"/>
          </a:solidFill>
        </a:ln>
      </xdr:spPr>
    </xdr:pic>
    <xdr:clientData/>
  </xdr:twoCellAnchor>
  <xdr:twoCellAnchor editAs="oneCell">
    <xdr:from>
      <xdr:col>8</xdr:col>
      <xdr:colOff>0</xdr:colOff>
      <xdr:row>1</xdr:row>
      <xdr:rowOff>0</xdr:rowOff>
    </xdr:from>
    <xdr:to>
      <xdr:col>20</xdr:col>
      <xdr:colOff>434622</xdr:colOff>
      <xdr:row>25</xdr:row>
      <xdr:rowOff>73427</xdr:rowOff>
    </xdr:to>
    <xdr:pic>
      <xdr:nvPicPr>
        <xdr:cNvPr id="5" name="Picture 4">
          <a:extLst>
            <a:ext uri="{FF2B5EF4-FFF2-40B4-BE49-F238E27FC236}">
              <a16:creationId xmlns:a16="http://schemas.microsoft.com/office/drawing/2014/main" id="{276FD542-9FC0-4334-956A-A32B3E9428E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384352" y="329259"/>
          <a:ext cx="7772400" cy="4588983"/>
        </a:xfrm>
        <a:prstGeom prst="rect">
          <a:avLst/>
        </a:prstGeom>
        <a:ln>
          <a:solidFill>
            <a:schemeClr val="accent1"/>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333542</xdr:colOff>
      <xdr:row>1</xdr:row>
      <xdr:rowOff>58821</xdr:rowOff>
    </xdr:from>
    <xdr:to>
      <xdr:col>16</xdr:col>
      <xdr:colOff>58487</xdr:colOff>
      <xdr:row>26</xdr:row>
      <xdr:rowOff>108618</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18</xdr:col>
      <xdr:colOff>14975</xdr:colOff>
      <xdr:row>4</xdr:row>
      <xdr:rowOff>82902</xdr:rowOff>
    </xdr:from>
    <xdr:to>
      <xdr:col>33</xdr:col>
      <xdr:colOff>432954</xdr:colOff>
      <xdr:row>29</xdr:row>
      <xdr:rowOff>121228</xdr:rowOff>
    </xdr:to>
    <xdr:graphicFrame macro="">
      <xdr:nvGraphicFramePr>
        <xdr:cNvPr id="4" name="Chart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6</xdr:col>
      <xdr:colOff>611011</xdr:colOff>
      <xdr:row>25</xdr:row>
      <xdr:rowOff>73427</xdr:rowOff>
    </xdr:to>
    <xdr:pic>
      <xdr:nvPicPr>
        <xdr:cNvPr id="3" name="Picture 2">
          <a:extLst>
            <a:ext uri="{FF2B5EF4-FFF2-40B4-BE49-F238E27FC236}">
              <a16:creationId xmlns:a16="http://schemas.microsoft.com/office/drawing/2014/main" id="{D2C35405-27FD-4D42-9FCF-42C7664E16E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29259"/>
          <a:ext cx="7772400" cy="458898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422274</xdr:colOff>
      <xdr:row>4</xdr:row>
      <xdr:rowOff>0</xdr:rowOff>
    </xdr:from>
    <xdr:to>
      <xdr:col>14</xdr:col>
      <xdr:colOff>428254</xdr:colOff>
      <xdr:row>23</xdr:row>
      <xdr:rowOff>29534</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17</xdr:col>
      <xdr:colOff>289115</xdr:colOff>
      <xdr:row>1</xdr:row>
      <xdr:rowOff>85627</xdr:rowOff>
    </xdr:from>
    <xdr:to>
      <xdr:col>29</xdr:col>
      <xdr:colOff>548897</xdr:colOff>
      <xdr:row>22</xdr:row>
      <xdr:rowOff>64577</xdr:rowOff>
    </xdr:to>
    <xdr:graphicFrame macro="">
      <xdr:nvGraphicFramePr>
        <xdr:cNvPr id="4" name="Chart 3">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21</xdr:col>
      <xdr:colOff>326571</xdr:colOff>
      <xdr:row>1</xdr:row>
      <xdr:rowOff>27214</xdr:rowOff>
    </xdr:from>
    <xdr:to>
      <xdr:col>34</xdr:col>
      <xdr:colOff>106816</xdr:colOff>
      <xdr:row>22</xdr:row>
      <xdr:rowOff>142875</xdr:rowOff>
    </xdr:to>
    <xdr:graphicFrame macro="">
      <xdr:nvGraphicFramePr>
        <xdr:cNvPr id="6" name="Chart 5">
          <a:extLst>
            <a:ext uri="{FF2B5EF4-FFF2-40B4-BE49-F238E27FC236}">
              <a16:creationId xmlns:a16="http://schemas.microsoft.com/office/drawing/2014/main" id="{00000000-0008-0000-0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34</xdr:col>
      <xdr:colOff>139472</xdr:colOff>
      <xdr:row>1</xdr:row>
      <xdr:rowOff>23204</xdr:rowOff>
    </xdr:from>
    <xdr:to>
      <xdr:col>46</xdr:col>
      <xdr:colOff>106814</xdr:colOff>
      <xdr:row>22</xdr:row>
      <xdr:rowOff>138865</xdr:rowOff>
    </xdr:to>
    <xdr:graphicFrame macro="">
      <xdr:nvGraphicFramePr>
        <xdr:cNvPr id="7" name="Chart 6">
          <a:extLst>
            <a:ext uri="{FF2B5EF4-FFF2-40B4-BE49-F238E27FC236}">
              <a16:creationId xmlns:a16="http://schemas.microsoft.com/office/drawing/2014/main"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337564</xdr:colOff>
      <xdr:row>22</xdr:row>
      <xdr:rowOff>189464</xdr:rowOff>
    </xdr:from>
    <xdr:to>
      <xdr:col>34</xdr:col>
      <xdr:colOff>114634</xdr:colOff>
      <xdr:row>45</xdr:row>
      <xdr:rowOff>84196</xdr:rowOff>
    </xdr:to>
    <xdr:graphicFrame macro="">
      <xdr:nvGraphicFramePr>
        <xdr:cNvPr id="8" name="Chart 7">
          <a:extLst>
            <a:ext uri="{FF2B5EF4-FFF2-40B4-BE49-F238E27FC236}">
              <a16:creationId xmlns:a16="http://schemas.microsoft.com/office/drawing/2014/main" id="{00000000-0008-0000-09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34</xdr:col>
      <xdr:colOff>136888</xdr:colOff>
      <xdr:row>23</xdr:row>
      <xdr:rowOff>13592</xdr:rowOff>
    </xdr:from>
    <xdr:to>
      <xdr:col>46</xdr:col>
      <xdr:colOff>97880</xdr:colOff>
      <xdr:row>45</xdr:row>
      <xdr:rowOff>95235</xdr:rowOff>
    </xdr:to>
    <xdr:graphicFrame macro="">
      <xdr:nvGraphicFramePr>
        <xdr:cNvPr id="9" name="Chart 8">
          <a:extLst>
            <a:ext uri="{FF2B5EF4-FFF2-40B4-BE49-F238E27FC236}">
              <a16:creationId xmlns:a16="http://schemas.microsoft.com/office/drawing/2014/main" id="{00000000-0008-0000-09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APC Results Incidence 88-17.data" connectionId="1" xr16:uid="{00000000-0016-0000-0100-000000000000}" autoFormatId="16"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APC Results Incidence 88-17_2" connectionId="5" xr16:uid="{784E8B99-94F6-4163-A16E-033E11B0F5E0}" autoFormatId="16" applyNumberFormats="0" applyBorderFormats="0" applyFontFormats="0" applyPatternFormats="0"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APC Results Incidence 88-17" connectionId="3" xr16:uid="{2C667AF5-E2AE-4D06-AAA6-ED760EDD4D2E}" autoFormatId="16" applyNumberFormats="0" applyBorderFormats="0" applyFontFormats="0" applyPatternFormats="0"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APC Results Incidence 88-17.data" connectionId="2" xr16:uid="{3B9AE9D6-20B1-4335-AEB3-9BE2EB9CB3AF}" autoFormatId="16" applyNumberFormats="0" applyBorderFormats="0" applyFontFormats="0" applyPatternFormats="0"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APC Results Incidence 88-17_1" connectionId="4" xr16:uid="{D89B5C36-9D60-4D60-8FC9-56BA562673B2}"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queryTable" Target="../queryTables/queryTable3.xml"/><Relationship Id="rId2" Type="http://schemas.openxmlformats.org/officeDocument/2006/relationships/queryTable" Target="../queryTables/queryTable2.xml"/><Relationship Id="rId1" Type="http://schemas.openxmlformats.org/officeDocument/2006/relationships/drawing" Target="../drawings/drawing4.xml"/><Relationship Id="rId5" Type="http://schemas.openxmlformats.org/officeDocument/2006/relationships/queryTable" Target="../queryTables/queryTable5.xml"/><Relationship Id="rId4" Type="http://schemas.openxmlformats.org/officeDocument/2006/relationships/queryTable" Target="../queryTables/queryTable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63D4A-C938-4C3D-A5CE-F15973CA95FE}">
  <sheetPr>
    <tabColor theme="1"/>
  </sheetPr>
  <dimension ref="A1:C24"/>
  <sheetViews>
    <sheetView tabSelected="1" zoomScale="78" zoomScaleNormal="78" workbookViewId="0"/>
  </sheetViews>
  <sheetFormatPr defaultColWidth="8.7265625" defaultRowHeight="14" x14ac:dyDescent="0.3"/>
  <cols>
    <col min="1" max="1" width="27.453125" style="100" customWidth="1"/>
    <col min="2" max="2" width="60.81640625" style="99" customWidth="1"/>
    <col min="3" max="3" width="98.453125" style="99" customWidth="1"/>
    <col min="4" max="16384" width="8.7265625" style="132"/>
  </cols>
  <sheetData>
    <row r="1" spans="1:3" ht="28" x14ac:dyDescent="0.3">
      <c r="A1" s="135" t="s">
        <v>122</v>
      </c>
      <c r="B1" s="137" t="s">
        <v>90</v>
      </c>
      <c r="C1" s="137" t="s">
        <v>92</v>
      </c>
    </row>
    <row r="2" spans="1:3" ht="70" x14ac:dyDescent="0.3">
      <c r="A2" s="136" t="s">
        <v>91</v>
      </c>
      <c r="B2" s="134" t="s">
        <v>100</v>
      </c>
      <c r="C2" s="98" t="s">
        <v>108</v>
      </c>
    </row>
    <row r="3" spans="1:3" s="133" customFormat="1" ht="28" x14ac:dyDescent="0.3">
      <c r="A3" s="136" t="s">
        <v>136</v>
      </c>
      <c r="B3" s="98" t="s">
        <v>157</v>
      </c>
      <c r="C3" s="98" t="s">
        <v>158</v>
      </c>
    </row>
    <row r="4" spans="1:3" s="133" customFormat="1" ht="42" x14ac:dyDescent="0.3">
      <c r="A4" s="136" t="s">
        <v>137</v>
      </c>
      <c r="B4" s="134" t="s">
        <v>109</v>
      </c>
      <c r="C4" s="98" t="s">
        <v>97</v>
      </c>
    </row>
    <row r="5" spans="1:3" ht="28" x14ac:dyDescent="0.3">
      <c r="A5" s="136" t="s">
        <v>138</v>
      </c>
      <c r="B5" s="134" t="s">
        <v>110</v>
      </c>
      <c r="C5" s="98" t="s">
        <v>93</v>
      </c>
    </row>
    <row r="6" spans="1:3" ht="28" x14ac:dyDescent="0.3">
      <c r="A6" s="136" t="s">
        <v>139</v>
      </c>
      <c r="B6" s="134" t="s">
        <v>111</v>
      </c>
      <c r="C6" s="98" t="s">
        <v>96</v>
      </c>
    </row>
    <row r="7" spans="1:3" ht="28" x14ac:dyDescent="0.3">
      <c r="A7" s="136" t="s">
        <v>140</v>
      </c>
      <c r="B7" s="98" t="s">
        <v>157</v>
      </c>
      <c r="C7" s="98" t="s">
        <v>159</v>
      </c>
    </row>
    <row r="8" spans="1:3" ht="42" x14ac:dyDescent="0.3">
      <c r="A8" s="136" t="s">
        <v>141</v>
      </c>
      <c r="B8" s="134" t="s">
        <v>112</v>
      </c>
      <c r="C8" s="98" t="s">
        <v>97</v>
      </c>
    </row>
    <row r="9" spans="1:3" ht="28" x14ac:dyDescent="0.3">
      <c r="A9" s="136" t="s">
        <v>142</v>
      </c>
      <c r="B9" s="134" t="s">
        <v>113</v>
      </c>
      <c r="C9" s="98" t="s">
        <v>94</v>
      </c>
    </row>
    <row r="10" spans="1:3" ht="28" x14ac:dyDescent="0.3">
      <c r="A10" s="136" t="s">
        <v>143</v>
      </c>
      <c r="B10" s="134" t="s">
        <v>114</v>
      </c>
      <c r="C10" s="98" t="s">
        <v>95</v>
      </c>
    </row>
    <row r="11" spans="1:3" ht="28" x14ac:dyDescent="0.3">
      <c r="A11" s="136" t="s">
        <v>144</v>
      </c>
      <c r="B11" s="134" t="s">
        <v>161</v>
      </c>
      <c r="C11" s="98" t="s">
        <v>162</v>
      </c>
    </row>
    <row r="12" spans="1:3" x14ac:dyDescent="0.3">
      <c r="B12" s="103"/>
      <c r="C12" s="104"/>
    </row>
    <row r="13" spans="1:3" ht="28.5" customHeight="1" x14ac:dyDescent="0.3">
      <c r="A13" s="101" t="s">
        <v>125</v>
      </c>
      <c r="B13" s="138" t="s">
        <v>147</v>
      </c>
      <c r="C13" s="138"/>
    </row>
    <row r="14" spans="1:3" ht="30" customHeight="1" x14ac:dyDescent="0.3">
      <c r="A14" s="101" t="s">
        <v>126</v>
      </c>
      <c r="B14" s="139" t="s">
        <v>148</v>
      </c>
      <c r="C14" s="139"/>
    </row>
    <row r="15" spans="1:3" x14ac:dyDescent="0.3">
      <c r="B15" s="100"/>
    </row>
    <row r="16" spans="1:3" x14ac:dyDescent="0.3">
      <c r="A16" s="101" t="s">
        <v>103</v>
      </c>
      <c r="B16" s="102" t="s">
        <v>124</v>
      </c>
    </row>
    <row r="17" spans="1:3" x14ac:dyDescent="0.3">
      <c r="A17" s="100" t="s">
        <v>87</v>
      </c>
      <c r="B17" s="100" t="s">
        <v>145</v>
      </c>
    </row>
    <row r="18" spans="1:3" ht="28" x14ac:dyDescent="0.3">
      <c r="A18" s="100" t="s">
        <v>88</v>
      </c>
      <c r="B18" s="100" t="s">
        <v>104</v>
      </c>
      <c r="C18" s="130" t="s">
        <v>163</v>
      </c>
    </row>
    <row r="19" spans="1:3" x14ac:dyDescent="0.3">
      <c r="A19" s="100" t="s">
        <v>146</v>
      </c>
      <c r="B19" s="100" t="s">
        <v>117</v>
      </c>
      <c r="C19" s="100" t="s">
        <v>121</v>
      </c>
    </row>
    <row r="20" spans="1:3" x14ac:dyDescent="0.3">
      <c r="A20" s="100" t="s">
        <v>10</v>
      </c>
      <c r="B20" s="100" t="s">
        <v>105</v>
      </c>
    </row>
    <row r="21" spans="1:3" x14ac:dyDescent="0.3">
      <c r="A21" s="100" t="s">
        <v>9</v>
      </c>
      <c r="B21" s="100" t="s">
        <v>37</v>
      </c>
    </row>
    <row r="22" spans="1:3" x14ac:dyDescent="0.3">
      <c r="A22" s="100" t="s">
        <v>8</v>
      </c>
      <c r="B22" s="100" t="s">
        <v>36</v>
      </c>
    </row>
    <row r="24" spans="1:3" ht="28" x14ac:dyDescent="0.3">
      <c r="A24" s="101" t="s">
        <v>149</v>
      </c>
      <c r="B24" s="131" t="s">
        <v>150</v>
      </c>
    </row>
  </sheetData>
  <mergeCells count="2">
    <mergeCell ref="B13:C13"/>
    <mergeCell ref="B14:C14"/>
  </mergeCells>
  <hyperlinks>
    <hyperlink ref="A2" location="'Joinpoint APC INC and MORT'!A1" display="Joinpoint APC INC and MORT" xr:uid="{1FC94853-5286-41CF-B6D9-1ED0A69A064A}"/>
    <hyperlink ref="A3" location="'JP Inc_Trend Data 88-23'!A1" display="JP Inc_Trend Data 88-23" xr:uid="{57E0F0F8-9574-42D0-9A15-B924B164CAB2}"/>
    <hyperlink ref="A4" location="'AAIR 88-23'!A1" display="AAIR 88-23" xr:uid="{4B00F55E-3AD9-45E5-B390-03D37574268C}"/>
    <hyperlink ref="A6" location="'CSIR 19-23'!A1" display="CSIR 19-23" xr:uid="{7AB80249-CE2F-4E49-8402-1CE728F84CF5}"/>
    <hyperlink ref="A7" location="'JP Mort_Trend Data 88-23'!A1" display="JP Mort_Trend Data 88-23" xr:uid="{96D0DC8B-FAE3-4FDD-9C36-0E583F708749}"/>
    <hyperlink ref="A8" location="'AAMR 88-23'!A1" display="AAMR 88-23" xr:uid="{B56031F2-59F6-441A-BC49-D52C4AE328D5}"/>
    <hyperlink ref="A9" location="'ASMR 19-23'!A1" display="ASMR 18-23" xr:uid="{2A4F2403-254D-463D-879D-0D26027E62DF}"/>
    <hyperlink ref="A10" location="'CSIR 18-23'!A1" display="CSMR 19-23" xr:uid="{9EE15108-3B5C-4C9F-BF66-F194502B0B88}"/>
    <hyperlink ref="A5" location="'ASIR 19-23'!A1" display="ASIR 19-23" xr:uid="{B864C531-F334-43C8-90D4-BCFB34420AFF}"/>
    <hyperlink ref="A11" location="'Regional Comparison 19-23'!A1" display="Regional Comparison 19-23" xr:uid="{78C3CA37-C31D-4B4E-BFB4-6A4A736C4B35}"/>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39997558519241921"/>
  </sheetPr>
  <dimension ref="A1:Q88"/>
  <sheetViews>
    <sheetView zoomScale="78" zoomScaleNormal="78" zoomScaleSheetLayoutView="86" workbookViewId="0"/>
  </sheetViews>
  <sheetFormatPr defaultColWidth="9.1796875" defaultRowHeight="14.5" x14ac:dyDescent="0.35"/>
  <cols>
    <col min="1" max="1" width="24.1796875" style="17" customWidth="1"/>
    <col min="2" max="2" width="20.453125" style="17" customWidth="1"/>
    <col min="3" max="3" width="9.26953125" style="18" bestFit="1" customWidth="1"/>
    <col min="4" max="5" width="11.453125" style="18" customWidth="1"/>
    <col min="6" max="6" width="9.7265625" style="22" bestFit="1" customWidth="1"/>
    <col min="7" max="7" width="12.26953125" style="22" customWidth="1"/>
    <col min="8" max="8" width="9.26953125" style="18" bestFit="1" customWidth="1"/>
    <col min="9" max="10" width="12.1796875" style="18" customWidth="1"/>
    <col min="11" max="11" width="9.453125" style="22" bestFit="1" customWidth="1"/>
    <col min="12" max="12" width="12.26953125" style="22" customWidth="1"/>
    <col min="13" max="13" width="9.26953125" style="18" bestFit="1" customWidth="1"/>
    <col min="14" max="15" width="11.7265625" style="18" customWidth="1"/>
    <col min="16" max="16" width="9.26953125" style="22" bestFit="1" customWidth="1"/>
    <col min="17" max="17" width="12.26953125" style="22" customWidth="1"/>
    <col min="18" max="16384" width="9.1796875" style="17"/>
  </cols>
  <sheetData>
    <row r="1" spans="1:17" s="19" customFormat="1" x14ac:dyDescent="0.35">
      <c r="A1" s="19" t="s">
        <v>116</v>
      </c>
      <c r="B1" s="17"/>
      <c r="C1" s="18"/>
      <c r="D1" s="18"/>
      <c r="E1" s="18"/>
      <c r="F1" s="22"/>
      <c r="G1" s="22"/>
      <c r="H1" s="18"/>
      <c r="I1" s="18"/>
      <c r="J1" s="18"/>
      <c r="K1" s="22"/>
      <c r="L1" s="22"/>
      <c r="M1" s="18"/>
      <c r="N1" s="18"/>
      <c r="O1" s="18"/>
      <c r="P1" s="22"/>
      <c r="Q1" s="22"/>
    </row>
    <row r="2" spans="1:17" s="19" customFormat="1" x14ac:dyDescent="0.35">
      <c r="A2" s="97" t="s">
        <v>130</v>
      </c>
      <c r="B2" s="17"/>
      <c r="C2" s="18"/>
      <c r="D2" s="18"/>
      <c r="E2" s="18"/>
      <c r="F2" s="22"/>
      <c r="G2" s="22"/>
      <c r="H2" s="18"/>
      <c r="I2" s="18"/>
      <c r="J2" s="18"/>
      <c r="K2" s="22"/>
      <c r="L2" s="22"/>
      <c r="M2" s="18"/>
      <c r="N2" s="18"/>
      <c r="O2" s="18"/>
      <c r="P2" s="22"/>
      <c r="Q2" s="22"/>
    </row>
    <row r="3" spans="1:17" s="19" customFormat="1" x14ac:dyDescent="0.35">
      <c r="A3" s="17"/>
      <c r="B3" s="17"/>
      <c r="C3" s="18"/>
      <c r="D3" s="18"/>
      <c r="E3" s="18"/>
      <c r="F3" s="22"/>
      <c r="G3" s="22"/>
      <c r="H3" s="18"/>
      <c r="I3" s="18" t="s">
        <v>35</v>
      </c>
      <c r="J3" s="18"/>
      <c r="K3" s="22"/>
      <c r="L3" s="22"/>
      <c r="M3" s="18"/>
      <c r="N3" s="18"/>
      <c r="O3" s="18"/>
      <c r="P3" s="22"/>
      <c r="Q3" s="22"/>
    </row>
    <row r="4" spans="1:17" s="19" customFormat="1" x14ac:dyDescent="0.35">
      <c r="A4" s="17"/>
      <c r="B4" s="17"/>
      <c r="C4" s="18"/>
      <c r="D4" s="18"/>
      <c r="E4" s="18"/>
      <c r="F4" s="22"/>
      <c r="G4" s="22"/>
      <c r="H4" s="18"/>
      <c r="I4" s="18"/>
      <c r="J4" s="18"/>
      <c r="K4" s="22"/>
      <c r="L4" s="22"/>
      <c r="M4" s="18"/>
      <c r="N4" s="18"/>
      <c r="O4" s="18"/>
      <c r="P4" s="22"/>
      <c r="Q4" s="22"/>
    </row>
    <row r="5" spans="1:17" x14ac:dyDescent="0.35">
      <c r="C5" s="146" t="s">
        <v>0</v>
      </c>
      <c r="D5" s="146"/>
      <c r="E5" s="146"/>
      <c r="F5" s="146"/>
      <c r="G5" s="146"/>
      <c r="H5" s="143" t="s">
        <v>1</v>
      </c>
      <c r="I5" s="144"/>
      <c r="J5" s="144"/>
      <c r="K5" s="144"/>
      <c r="L5" s="145"/>
      <c r="M5" s="146" t="s">
        <v>2</v>
      </c>
      <c r="N5" s="146"/>
      <c r="O5" s="146"/>
      <c r="P5" s="146"/>
      <c r="Q5" s="146"/>
    </row>
    <row r="6" spans="1:17" x14ac:dyDescent="0.35">
      <c r="C6" s="18" t="s">
        <v>3</v>
      </c>
      <c r="D6" s="18" t="s">
        <v>4</v>
      </c>
      <c r="E6" s="18" t="s">
        <v>5</v>
      </c>
      <c r="F6" s="22" t="s">
        <v>6</v>
      </c>
      <c r="G6" s="22" t="s">
        <v>7</v>
      </c>
      <c r="H6" s="20" t="s">
        <v>3</v>
      </c>
      <c r="I6" s="21" t="s">
        <v>4</v>
      </c>
      <c r="J6" s="21" t="s">
        <v>5</v>
      </c>
      <c r="K6" s="23" t="s">
        <v>6</v>
      </c>
      <c r="L6" s="24" t="s">
        <v>7</v>
      </c>
      <c r="M6" s="18" t="s">
        <v>3</v>
      </c>
      <c r="N6" s="18" t="s">
        <v>4</v>
      </c>
      <c r="O6" s="18" t="s">
        <v>5</v>
      </c>
      <c r="P6" s="22" t="s">
        <v>6</v>
      </c>
      <c r="Q6" s="22" t="s">
        <v>7</v>
      </c>
    </row>
    <row r="7" spans="1:17" x14ac:dyDescent="0.35">
      <c r="A7" s="34" t="s">
        <v>49</v>
      </c>
      <c r="B7" s="17" t="s">
        <v>53</v>
      </c>
      <c r="C7" s="18">
        <v>19.66</v>
      </c>
      <c r="D7" s="18">
        <v>19.22</v>
      </c>
      <c r="E7" s="18">
        <v>20.100000000000001</v>
      </c>
      <c r="F7" s="22">
        <v>7920</v>
      </c>
      <c r="G7" s="22">
        <v>32781714</v>
      </c>
      <c r="H7" s="20">
        <v>22.4</v>
      </c>
      <c r="I7" s="21">
        <v>21.7</v>
      </c>
      <c r="J7" s="21">
        <v>23.12</v>
      </c>
      <c r="K7" s="23">
        <v>4011</v>
      </c>
      <c r="L7" s="24">
        <v>16442410</v>
      </c>
      <c r="M7" s="18">
        <v>17.54</v>
      </c>
      <c r="N7" s="18">
        <v>16.989999999999998</v>
      </c>
      <c r="O7" s="18">
        <v>18.11</v>
      </c>
      <c r="P7" s="22">
        <v>3909</v>
      </c>
      <c r="Q7" s="22">
        <v>16339304</v>
      </c>
    </row>
    <row r="8" spans="1:17" x14ac:dyDescent="0.35">
      <c r="A8" s="34" t="s">
        <v>49</v>
      </c>
      <c r="B8" s="17" t="s">
        <v>54</v>
      </c>
      <c r="C8" s="18">
        <v>20.43</v>
      </c>
      <c r="D8" s="18">
        <v>19.510000000000002</v>
      </c>
      <c r="E8" s="18">
        <v>21.38</v>
      </c>
      <c r="F8" s="22">
        <v>1926</v>
      </c>
      <c r="G8" s="22">
        <v>8258704</v>
      </c>
      <c r="H8" s="20">
        <v>22.56</v>
      </c>
      <c r="I8" s="21">
        <v>21.1</v>
      </c>
      <c r="J8" s="21">
        <v>24.1</v>
      </c>
      <c r="K8" s="23">
        <v>929</v>
      </c>
      <c r="L8" s="24">
        <v>4097278</v>
      </c>
      <c r="M8" s="18">
        <v>18.88</v>
      </c>
      <c r="N8" s="18">
        <v>17.72</v>
      </c>
      <c r="O8" s="18">
        <v>20.11</v>
      </c>
      <c r="P8" s="22">
        <v>997</v>
      </c>
      <c r="Q8" s="22">
        <v>4161426</v>
      </c>
    </row>
    <row r="9" spans="1:17" x14ac:dyDescent="0.35">
      <c r="A9" s="34" t="s">
        <v>49</v>
      </c>
      <c r="B9" s="17" t="s">
        <v>55</v>
      </c>
      <c r="C9" s="18">
        <v>21.67</v>
      </c>
      <c r="D9" s="18">
        <v>20.6</v>
      </c>
      <c r="E9" s="18">
        <v>22.78</v>
      </c>
      <c r="F9" s="22">
        <v>1580</v>
      </c>
      <c r="G9" s="22">
        <v>5806443</v>
      </c>
      <c r="H9" s="20">
        <v>22.81</v>
      </c>
      <c r="I9" s="21">
        <v>21.15</v>
      </c>
      <c r="J9" s="21">
        <v>24.56</v>
      </c>
      <c r="K9" s="23">
        <v>734</v>
      </c>
      <c r="L9" s="24">
        <v>2855812</v>
      </c>
      <c r="M9" s="18">
        <v>20.88</v>
      </c>
      <c r="N9" s="18">
        <v>19.489999999999998</v>
      </c>
      <c r="O9" s="18">
        <v>22.36</v>
      </c>
      <c r="P9" s="22">
        <v>846</v>
      </c>
      <c r="Q9" s="22">
        <v>2950631</v>
      </c>
    </row>
    <row r="10" spans="1:17" x14ac:dyDescent="0.35">
      <c r="A10" s="34" t="s">
        <v>49</v>
      </c>
      <c r="B10" s="17" t="s">
        <v>56</v>
      </c>
      <c r="C10" s="18">
        <v>16.79</v>
      </c>
      <c r="D10" s="18">
        <v>15.13</v>
      </c>
      <c r="E10" s="18">
        <v>18.63</v>
      </c>
      <c r="F10" s="22">
        <v>379</v>
      </c>
      <c r="G10" s="22">
        <v>1294254</v>
      </c>
      <c r="H10" s="20">
        <v>17.29</v>
      </c>
      <c r="I10" s="21">
        <v>14.78</v>
      </c>
      <c r="J10" s="21">
        <v>20.18</v>
      </c>
      <c r="K10" s="23">
        <v>172</v>
      </c>
      <c r="L10" s="24">
        <v>636095</v>
      </c>
      <c r="M10" s="18">
        <v>16.399999999999999</v>
      </c>
      <c r="N10" s="18">
        <v>14.22</v>
      </c>
      <c r="O10" s="18">
        <v>18.920000000000002</v>
      </c>
      <c r="P10" s="22">
        <v>207</v>
      </c>
      <c r="Q10" s="22">
        <v>658159</v>
      </c>
    </row>
    <row r="11" spans="1:17" x14ac:dyDescent="0.35">
      <c r="A11" s="34" t="s">
        <v>49</v>
      </c>
      <c r="B11" s="17" t="s">
        <v>57</v>
      </c>
      <c r="C11" s="18">
        <v>22.03</v>
      </c>
      <c r="D11" s="18">
        <v>20.79</v>
      </c>
      <c r="E11" s="18">
        <v>23.33</v>
      </c>
      <c r="F11" s="22">
        <v>1214</v>
      </c>
      <c r="G11" s="22">
        <v>4181168</v>
      </c>
      <c r="H11" s="20">
        <v>28.03</v>
      </c>
      <c r="I11" s="21">
        <v>25.97</v>
      </c>
      <c r="J11" s="21">
        <v>30.22</v>
      </c>
      <c r="K11" s="23">
        <v>709</v>
      </c>
      <c r="L11" s="24">
        <v>2149378</v>
      </c>
      <c r="M11" s="18">
        <v>17.190000000000001</v>
      </c>
      <c r="N11" s="18">
        <v>15.69</v>
      </c>
      <c r="O11" s="18">
        <v>18.82</v>
      </c>
      <c r="P11" s="22">
        <v>505</v>
      </c>
      <c r="Q11" s="22">
        <v>2031790</v>
      </c>
    </row>
    <row r="12" spans="1:17" x14ac:dyDescent="0.35">
      <c r="A12" s="34" t="s">
        <v>49</v>
      </c>
      <c r="B12" s="17" t="s">
        <v>58</v>
      </c>
      <c r="C12" s="18">
        <v>18.28</v>
      </c>
      <c r="D12" s="18">
        <v>17.100000000000001</v>
      </c>
      <c r="E12" s="18">
        <v>19.53</v>
      </c>
      <c r="F12" s="22">
        <v>907</v>
      </c>
      <c r="G12" s="22">
        <v>3725185</v>
      </c>
      <c r="H12" s="20">
        <v>20.190000000000001</v>
      </c>
      <c r="I12" s="21">
        <v>18.329999999999998</v>
      </c>
      <c r="J12" s="21">
        <v>22.2</v>
      </c>
      <c r="K12" s="23">
        <v>441</v>
      </c>
      <c r="L12" s="24">
        <v>1855887</v>
      </c>
      <c r="M12" s="18">
        <v>16.68</v>
      </c>
      <c r="N12" s="18">
        <v>15.18</v>
      </c>
      <c r="O12" s="18">
        <v>18.309999999999999</v>
      </c>
      <c r="P12" s="22">
        <v>466</v>
      </c>
      <c r="Q12" s="22">
        <v>1869298</v>
      </c>
    </row>
    <row r="13" spans="1:17" x14ac:dyDescent="0.35">
      <c r="A13" s="34" t="s">
        <v>49</v>
      </c>
      <c r="B13" s="17" t="s">
        <v>59</v>
      </c>
      <c r="C13" s="18">
        <v>17.670000000000002</v>
      </c>
      <c r="D13" s="18">
        <v>16.88</v>
      </c>
      <c r="E13" s="18">
        <v>18.489999999999998</v>
      </c>
      <c r="F13" s="22">
        <v>1914</v>
      </c>
      <c r="G13" s="22">
        <v>9515960</v>
      </c>
      <c r="H13" s="20">
        <v>21.12</v>
      </c>
      <c r="I13" s="21">
        <v>19.829999999999998</v>
      </c>
      <c r="J13" s="21">
        <v>22.47</v>
      </c>
      <c r="K13" s="23">
        <v>1026</v>
      </c>
      <c r="L13" s="24">
        <v>4847960</v>
      </c>
      <c r="M13" s="18">
        <v>14.93</v>
      </c>
      <c r="N13" s="18">
        <v>13.95</v>
      </c>
      <c r="O13" s="18">
        <v>15.96</v>
      </c>
      <c r="P13" s="22">
        <v>888</v>
      </c>
      <c r="Q13" s="22">
        <v>4668000</v>
      </c>
    </row>
    <row r="14" spans="1:17" x14ac:dyDescent="0.35">
      <c r="A14" s="34" t="s">
        <v>49</v>
      </c>
      <c r="B14" s="17" t="s">
        <v>60</v>
      </c>
      <c r="C14" s="18">
        <v>19.2</v>
      </c>
      <c r="D14" s="18">
        <v>17.920000000000002</v>
      </c>
      <c r="E14" s="18">
        <v>20.56</v>
      </c>
      <c r="F14" s="22">
        <v>855</v>
      </c>
      <c r="G14" s="22">
        <v>3839052</v>
      </c>
      <c r="H14" s="20">
        <v>20.72</v>
      </c>
      <c r="I14" s="21">
        <v>18.72</v>
      </c>
      <c r="J14" s="21">
        <v>22.87</v>
      </c>
      <c r="K14" s="23">
        <v>417</v>
      </c>
      <c r="L14" s="24">
        <v>1938841</v>
      </c>
      <c r="M14" s="18">
        <v>17.97</v>
      </c>
      <c r="N14" s="18">
        <v>16.3</v>
      </c>
      <c r="O14" s="18">
        <v>19.77</v>
      </c>
      <c r="P14" s="22">
        <v>438</v>
      </c>
      <c r="Q14" s="22">
        <v>1900211</v>
      </c>
    </row>
    <row r="15" spans="1:17" x14ac:dyDescent="0.35">
      <c r="A15" s="34" t="s">
        <v>49</v>
      </c>
      <c r="B15" s="17" t="s">
        <v>61</v>
      </c>
      <c r="C15" s="18">
        <v>19.2</v>
      </c>
      <c r="D15" s="18">
        <v>17.47</v>
      </c>
      <c r="E15" s="18">
        <v>21.07</v>
      </c>
      <c r="F15" s="22">
        <v>460</v>
      </c>
      <c r="G15" s="22">
        <v>2179119</v>
      </c>
      <c r="H15" s="20">
        <v>20.11</v>
      </c>
      <c r="I15" s="21">
        <v>17.48</v>
      </c>
      <c r="J15" s="21">
        <v>23.03</v>
      </c>
      <c r="K15" s="23">
        <v>217</v>
      </c>
      <c r="L15" s="24">
        <v>1108961</v>
      </c>
      <c r="M15" s="18">
        <v>18.47</v>
      </c>
      <c r="N15" s="18">
        <v>16.190000000000001</v>
      </c>
      <c r="O15" s="18">
        <v>21</v>
      </c>
      <c r="P15" s="22">
        <v>243</v>
      </c>
      <c r="Q15" s="22">
        <v>1070158</v>
      </c>
    </row>
    <row r="16" spans="1:17" x14ac:dyDescent="0.35">
      <c r="A16" s="34" t="s">
        <v>49</v>
      </c>
      <c r="B16" s="17" t="s">
        <v>62</v>
      </c>
      <c r="C16" s="18">
        <v>22.51</v>
      </c>
      <c r="D16" s="18">
        <v>17.59</v>
      </c>
      <c r="E16" s="18">
        <v>28.38</v>
      </c>
      <c r="F16" s="22">
        <v>74</v>
      </c>
      <c r="G16" s="22">
        <v>330267</v>
      </c>
      <c r="H16" s="20">
        <v>24.24</v>
      </c>
      <c r="I16" s="21">
        <v>16.86</v>
      </c>
      <c r="J16" s="21">
        <v>33.67</v>
      </c>
      <c r="K16" s="23">
        <v>38</v>
      </c>
      <c r="L16" s="24">
        <v>166625</v>
      </c>
      <c r="M16" s="18">
        <v>20.57</v>
      </c>
      <c r="N16" s="18">
        <v>14.36</v>
      </c>
      <c r="O16" s="18">
        <v>28.6</v>
      </c>
      <c r="P16" s="22">
        <v>36</v>
      </c>
      <c r="Q16" s="22">
        <v>163642</v>
      </c>
    </row>
    <row r="17" spans="1:17" x14ac:dyDescent="0.35">
      <c r="A17" s="34" t="s">
        <v>49</v>
      </c>
      <c r="B17" s="17" t="s">
        <v>63</v>
      </c>
      <c r="C17" s="18">
        <v>18.64</v>
      </c>
      <c r="D17" s="18">
        <v>16.61</v>
      </c>
      <c r="E17" s="18">
        <v>20.87</v>
      </c>
      <c r="F17" s="22">
        <v>321</v>
      </c>
      <c r="G17" s="22">
        <v>1329666</v>
      </c>
      <c r="H17" s="20">
        <v>20.85</v>
      </c>
      <c r="I17" s="21">
        <v>17.63</v>
      </c>
      <c r="J17" s="21">
        <v>24.5</v>
      </c>
      <c r="K17" s="23">
        <v>162</v>
      </c>
      <c r="L17" s="24">
        <v>663255</v>
      </c>
      <c r="M17" s="18">
        <v>16.899999999999999</v>
      </c>
      <c r="N17" s="18">
        <v>14.33</v>
      </c>
      <c r="O17" s="18">
        <v>19.86</v>
      </c>
      <c r="P17" s="22">
        <v>159</v>
      </c>
      <c r="Q17" s="22">
        <v>666411</v>
      </c>
    </row>
    <row r="18" spans="1:17" s="25" customFormat="1" x14ac:dyDescent="0.35">
      <c r="A18" s="45" t="s">
        <v>49</v>
      </c>
      <c r="B18" s="25" t="s">
        <v>64</v>
      </c>
      <c r="C18" s="26">
        <v>19.61</v>
      </c>
      <c r="D18" s="26">
        <v>19.2</v>
      </c>
      <c r="E18" s="26">
        <v>20.03</v>
      </c>
      <c r="F18" s="27">
        <v>8775</v>
      </c>
      <c r="G18" s="27">
        <v>36620766</v>
      </c>
      <c r="H18" s="28">
        <v>22.23</v>
      </c>
      <c r="I18" s="29">
        <v>21.57</v>
      </c>
      <c r="J18" s="29">
        <v>22.91</v>
      </c>
      <c r="K18" s="30">
        <v>4428</v>
      </c>
      <c r="L18" s="31">
        <v>18381251</v>
      </c>
      <c r="M18" s="28">
        <v>17.59</v>
      </c>
      <c r="N18" s="29">
        <v>17.059999999999999</v>
      </c>
      <c r="O18" s="29">
        <v>18.13</v>
      </c>
      <c r="P18" s="27">
        <v>4347</v>
      </c>
      <c r="Q18" s="27">
        <v>18239515</v>
      </c>
    </row>
    <row r="19" spans="1:17" s="25" customFormat="1" x14ac:dyDescent="0.35">
      <c r="A19" s="45" t="s">
        <v>49</v>
      </c>
      <c r="B19" s="25" t="s">
        <v>23</v>
      </c>
      <c r="C19" s="26">
        <v>22.43</v>
      </c>
      <c r="D19" s="26">
        <v>22.23</v>
      </c>
      <c r="E19" s="26">
        <v>22.62</v>
      </c>
      <c r="F19" s="27">
        <v>51190</v>
      </c>
      <c r="G19" s="27">
        <v>196200610</v>
      </c>
      <c r="H19" s="28">
        <v>26.2</v>
      </c>
      <c r="I19" s="29">
        <v>25.88</v>
      </c>
      <c r="J19" s="29">
        <v>26.52</v>
      </c>
      <c r="K19" s="30">
        <v>26623</v>
      </c>
      <c r="L19" s="31">
        <v>98024546</v>
      </c>
      <c r="M19" s="28">
        <v>19.489999999999998</v>
      </c>
      <c r="N19" s="29">
        <v>19.239999999999998</v>
      </c>
      <c r="O19" s="29">
        <v>19.73</v>
      </c>
      <c r="P19" s="27">
        <v>24567</v>
      </c>
      <c r="Q19" s="27">
        <v>98176064</v>
      </c>
    </row>
    <row r="20" spans="1:17" x14ac:dyDescent="0.35">
      <c r="A20" s="34" t="s">
        <v>104</v>
      </c>
      <c r="B20" s="17" t="s">
        <v>53</v>
      </c>
      <c r="C20" s="18">
        <v>33.96</v>
      </c>
      <c r="D20" s="18">
        <v>24.04</v>
      </c>
      <c r="E20" s="18">
        <v>46.84</v>
      </c>
      <c r="F20" s="22">
        <v>40</v>
      </c>
      <c r="G20" s="22">
        <v>97383</v>
      </c>
      <c r="H20" s="20">
        <v>38.51</v>
      </c>
      <c r="I20" s="21">
        <v>23.04</v>
      </c>
      <c r="J20" s="21">
        <v>60.57</v>
      </c>
      <c r="K20" s="23">
        <v>20</v>
      </c>
      <c r="L20" s="24">
        <v>48506</v>
      </c>
      <c r="M20" s="18">
        <v>30.57</v>
      </c>
      <c r="N20" s="18">
        <v>18.46</v>
      </c>
      <c r="O20" s="18">
        <v>48.43</v>
      </c>
      <c r="P20" s="22">
        <v>20</v>
      </c>
      <c r="Q20" s="22">
        <v>48877</v>
      </c>
    </row>
    <row r="21" spans="1:17" x14ac:dyDescent="0.35">
      <c r="A21" s="34" t="s">
        <v>104</v>
      </c>
      <c r="B21" s="17" t="s">
        <v>54</v>
      </c>
      <c r="C21" s="18" t="s">
        <v>156</v>
      </c>
      <c r="D21" s="18" t="s">
        <v>156</v>
      </c>
      <c r="E21" s="18" t="s">
        <v>156</v>
      </c>
      <c r="F21" s="22" t="s">
        <v>156</v>
      </c>
      <c r="G21" s="22">
        <v>26909</v>
      </c>
      <c r="H21" s="20" t="s">
        <v>156</v>
      </c>
      <c r="I21" s="21" t="s">
        <v>156</v>
      </c>
      <c r="J21" s="21" t="s">
        <v>156</v>
      </c>
      <c r="K21" s="23" t="s">
        <v>156</v>
      </c>
      <c r="L21" s="24">
        <v>12473</v>
      </c>
      <c r="M21" s="18" t="s">
        <v>156</v>
      </c>
      <c r="N21" s="18" t="s">
        <v>156</v>
      </c>
      <c r="O21" s="18" t="s">
        <v>156</v>
      </c>
      <c r="P21" s="22" t="s">
        <v>156</v>
      </c>
      <c r="Q21" s="22">
        <v>14436</v>
      </c>
    </row>
    <row r="22" spans="1:17" x14ac:dyDescent="0.35">
      <c r="A22" s="34" t="s">
        <v>104</v>
      </c>
      <c r="B22" s="17" t="s">
        <v>55</v>
      </c>
      <c r="C22" s="18">
        <v>43.85</v>
      </c>
      <c r="D22" s="18">
        <v>21.85</v>
      </c>
      <c r="E22" s="18">
        <v>80.31</v>
      </c>
      <c r="F22" s="22">
        <v>12</v>
      </c>
      <c r="G22" s="22">
        <v>21217</v>
      </c>
      <c r="H22" s="20" t="s">
        <v>156</v>
      </c>
      <c r="I22" s="21" t="s">
        <v>156</v>
      </c>
      <c r="J22" s="21" t="s">
        <v>156</v>
      </c>
      <c r="K22" s="23" t="s">
        <v>156</v>
      </c>
      <c r="L22" s="24">
        <v>10298</v>
      </c>
      <c r="M22" s="18" t="s">
        <v>156</v>
      </c>
      <c r="N22" s="18" t="s">
        <v>156</v>
      </c>
      <c r="O22" s="18" t="s">
        <v>156</v>
      </c>
      <c r="P22" s="22" t="s">
        <v>156</v>
      </c>
      <c r="Q22" s="22">
        <v>10919</v>
      </c>
    </row>
    <row r="23" spans="1:17" x14ac:dyDescent="0.35">
      <c r="A23" s="34" t="s">
        <v>104</v>
      </c>
      <c r="B23" s="17" t="s">
        <v>56</v>
      </c>
      <c r="C23" s="18" t="s">
        <v>156</v>
      </c>
      <c r="D23" s="18" t="s">
        <v>156</v>
      </c>
      <c r="E23" s="18" t="s">
        <v>156</v>
      </c>
      <c r="F23" s="22" t="s">
        <v>156</v>
      </c>
      <c r="G23" s="22">
        <v>3576</v>
      </c>
      <c r="H23" s="20" t="s">
        <v>156</v>
      </c>
      <c r="I23" s="21" t="s">
        <v>156</v>
      </c>
      <c r="J23" s="21" t="s">
        <v>156</v>
      </c>
      <c r="K23" s="23" t="s">
        <v>156</v>
      </c>
      <c r="L23" s="24">
        <v>1955</v>
      </c>
      <c r="M23" s="18" t="s">
        <v>156</v>
      </c>
      <c r="N23" s="18" t="s">
        <v>156</v>
      </c>
      <c r="O23" s="18" t="s">
        <v>156</v>
      </c>
      <c r="P23" s="22" t="s">
        <v>156</v>
      </c>
      <c r="Q23" s="22">
        <v>1621</v>
      </c>
    </row>
    <row r="24" spans="1:17" x14ac:dyDescent="0.35">
      <c r="A24" s="34" t="s">
        <v>104</v>
      </c>
      <c r="B24" s="17" t="s">
        <v>57</v>
      </c>
      <c r="C24" s="18" t="s">
        <v>156</v>
      </c>
      <c r="D24" s="18" t="s">
        <v>156</v>
      </c>
      <c r="E24" s="18" t="s">
        <v>156</v>
      </c>
      <c r="F24" s="22" t="s">
        <v>156</v>
      </c>
      <c r="G24" s="22">
        <v>11877</v>
      </c>
      <c r="H24" s="20" t="s">
        <v>156</v>
      </c>
      <c r="I24" s="21" t="s">
        <v>156</v>
      </c>
      <c r="J24" s="21" t="s">
        <v>156</v>
      </c>
      <c r="K24" s="23" t="s">
        <v>156</v>
      </c>
      <c r="L24" s="24">
        <v>6577</v>
      </c>
      <c r="M24" s="18" t="s">
        <v>156</v>
      </c>
      <c r="N24" s="18" t="s">
        <v>156</v>
      </c>
      <c r="O24" s="18" t="s">
        <v>156</v>
      </c>
      <c r="P24" s="22" t="s">
        <v>156</v>
      </c>
      <c r="Q24" s="22">
        <v>5300</v>
      </c>
    </row>
    <row r="25" spans="1:17" x14ac:dyDescent="0.35">
      <c r="A25" s="34" t="s">
        <v>104</v>
      </c>
      <c r="B25" s="17" t="s">
        <v>58</v>
      </c>
      <c r="C25" s="18" t="s">
        <v>156</v>
      </c>
      <c r="D25" s="18" t="s">
        <v>156</v>
      </c>
      <c r="E25" s="18" t="s">
        <v>156</v>
      </c>
      <c r="F25" s="22" t="s">
        <v>156</v>
      </c>
      <c r="G25" s="22">
        <v>7262</v>
      </c>
      <c r="H25" s="20" t="s">
        <v>156</v>
      </c>
      <c r="I25" s="21" t="s">
        <v>156</v>
      </c>
      <c r="J25" s="21" t="s">
        <v>156</v>
      </c>
      <c r="K25" s="23" t="s">
        <v>156</v>
      </c>
      <c r="L25" s="24">
        <v>3593</v>
      </c>
      <c r="M25" s="18" t="s">
        <v>156</v>
      </c>
      <c r="N25" s="18" t="s">
        <v>156</v>
      </c>
      <c r="O25" s="18" t="s">
        <v>156</v>
      </c>
      <c r="P25" s="22" t="s">
        <v>156</v>
      </c>
      <c r="Q25" s="22">
        <v>3669</v>
      </c>
    </row>
    <row r="26" spans="1:17" x14ac:dyDescent="0.35">
      <c r="A26" s="34" t="s">
        <v>104</v>
      </c>
      <c r="B26" s="17" t="s">
        <v>59</v>
      </c>
      <c r="C26" s="18" t="s">
        <v>156</v>
      </c>
      <c r="D26" s="18" t="s">
        <v>156</v>
      </c>
      <c r="E26" s="18" t="s">
        <v>156</v>
      </c>
      <c r="F26" s="22" t="s">
        <v>156</v>
      </c>
      <c r="G26" s="22">
        <v>26542</v>
      </c>
      <c r="H26" s="20" t="s">
        <v>156</v>
      </c>
      <c r="I26" s="21" t="s">
        <v>156</v>
      </c>
      <c r="J26" s="21" t="s">
        <v>156</v>
      </c>
      <c r="K26" s="23" t="s">
        <v>156</v>
      </c>
      <c r="L26" s="24">
        <v>13610</v>
      </c>
      <c r="M26" s="18" t="s">
        <v>156</v>
      </c>
      <c r="N26" s="18" t="s">
        <v>156</v>
      </c>
      <c r="O26" s="18" t="s">
        <v>156</v>
      </c>
      <c r="P26" s="22" t="s">
        <v>156</v>
      </c>
      <c r="Q26" s="22">
        <v>12932</v>
      </c>
    </row>
    <row r="27" spans="1:17" x14ac:dyDescent="0.35">
      <c r="A27" s="34" t="s">
        <v>104</v>
      </c>
      <c r="B27" s="17" t="s">
        <v>60</v>
      </c>
      <c r="C27" s="18" t="s">
        <v>156</v>
      </c>
      <c r="D27" s="18" t="s">
        <v>156</v>
      </c>
      <c r="E27" s="18" t="s">
        <v>156</v>
      </c>
      <c r="F27" s="22" t="s">
        <v>156</v>
      </c>
      <c r="G27" s="22">
        <v>17497</v>
      </c>
      <c r="H27" s="20" t="s">
        <v>156</v>
      </c>
      <c r="I27" s="21" t="s">
        <v>156</v>
      </c>
      <c r="J27" s="21" t="s">
        <v>156</v>
      </c>
      <c r="K27" s="23" t="s">
        <v>156</v>
      </c>
      <c r="L27" s="24">
        <v>8917</v>
      </c>
      <c r="M27" s="18" t="s">
        <v>156</v>
      </c>
      <c r="N27" s="18" t="s">
        <v>156</v>
      </c>
      <c r="O27" s="18" t="s">
        <v>156</v>
      </c>
      <c r="P27" s="22" t="s">
        <v>156</v>
      </c>
      <c r="Q27" s="22">
        <v>8580</v>
      </c>
    </row>
    <row r="28" spans="1:17" x14ac:dyDescent="0.35">
      <c r="A28" s="34" t="s">
        <v>104</v>
      </c>
      <c r="B28" s="17" t="s">
        <v>61</v>
      </c>
      <c r="C28" s="18" t="s">
        <v>156</v>
      </c>
      <c r="D28" s="18" t="s">
        <v>156</v>
      </c>
      <c r="E28" s="18" t="s">
        <v>156</v>
      </c>
      <c r="F28" s="22" t="s">
        <v>156</v>
      </c>
      <c r="G28" s="22">
        <v>8667</v>
      </c>
      <c r="H28" s="20" t="s">
        <v>156</v>
      </c>
      <c r="I28" s="21" t="s">
        <v>156</v>
      </c>
      <c r="J28" s="21" t="s">
        <v>156</v>
      </c>
      <c r="K28" s="23" t="s">
        <v>156</v>
      </c>
      <c r="L28" s="24">
        <v>4465</v>
      </c>
      <c r="M28" s="18" t="s">
        <v>156</v>
      </c>
      <c r="N28" s="18" t="s">
        <v>156</v>
      </c>
      <c r="O28" s="18" t="s">
        <v>156</v>
      </c>
      <c r="P28" s="22" t="s">
        <v>156</v>
      </c>
      <c r="Q28" s="22">
        <v>4202</v>
      </c>
    </row>
    <row r="29" spans="1:17" x14ac:dyDescent="0.35">
      <c r="A29" s="34" t="s">
        <v>104</v>
      </c>
      <c r="B29" s="17" t="s">
        <v>62</v>
      </c>
      <c r="C29" s="18" t="s">
        <v>156</v>
      </c>
      <c r="D29" s="18" t="s">
        <v>156</v>
      </c>
      <c r="E29" s="18" t="s">
        <v>156</v>
      </c>
      <c r="F29" s="22" t="s">
        <v>156</v>
      </c>
      <c r="G29" s="22">
        <v>1684</v>
      </c>
      <c r="H29" s="20" t="s">
        <v>156</v>
      </c>
      <c r="I29" s="21" t="s">
        <v>156</v>
      </c>
      <c r="J29" s="21" t="s">
        <v>156</v>
      </c>
      <c r="K29" s="23" t="s">
        <v>156</v>
      </c>
      <c r="L29" s="24">
        <v>829</v>
      </c>
      <c r="M29" s="18" t="s">
        <v>156</v>
      </c>
      <c r="N29" s="18" t="s">
        <v>156</v>
      </c>
      <c r="O29" s="18" t="s">
        <v>156</v>
      </c>
      <c r="P29" s="22" t="s">
        <v>156</v>
      </c>
      <c r="Q29" s="22">
        <v>855</v>
      </c>
    </row>
    <row r="30" spans="1:17" x14ac:dyDescent="0.35">
      <c r="A30" s="34" t="s">
        <v>104</v>
      </c>
      <c r="B30" s="17" t="s">
        <v>63</v>
      </c>
      <c r="C30" s="18" t="s">
        <v>156</v>
      </c>
      <c r="D30" s="18" t="s">
        <v>156</v>
      </c>
      <c r="E30" s="18" t="s">
        <v>156</v>
      </c>
      <c r="F30" s="22" t="s">
        <v>156</v>
      </c>
      <c r="G30" s="22">
        <v>7146</v>
      </c>
      <c r="H30" s="20" t="s">
        <v>156</v>
      </c>
      <c r="I30" s="21" t="s">
        <v>156</v>
      </c>
      <c r="J30" s="21" t="s">
        <v>156</v>
      </c>
      <c r="K30" s="23" t="s">
        <v>156</v>
      </c>
      <c r="L30" s="24">
        <v>3623</v>
      </c>
      <c r="M30" s="18" t="s">
        <v>156</v>
      </c>
      <c r="N30" s="18" t="s">
        <v>156</v>
      </c>
      <c r="O30" s="18" t="s">
        <v>156</v>
      </c>
      <c r="P30" s="22" t="s">
        <v>156</v>
      </c>
      <c r="Q30" s="22">
        <v>3523</v>
      </c>
    </row>
    <row r="31" spans="1:17" s="25" customFormat="1" x14ac:dyDescent="0.35">
      <c r="A31" s="45" t="s">
        <v>104</v>
      </c>
      <c r="B31" s="25" t="s">
        <v>64</v>
      </c>
      <c r="C31" s="26">
        <v>30.55</v>
      </c>
      <c r="D31" s="26">
        <v>21.98</v>
      </c>
      <c r="E31" s="26">
        <v>41.57</v>
      </c>
      <c r="F31" s="27">
        <v>44</v>
      </c>
      <c r="G31" s="27">
        <v>114880</v>
      </c>
      <c r="H31" s="28">
        <v>33.22</v>
      </c>
      <c r="I31" s="29">
        <v>20.45</v>
      </c>
      <c r="J31" s="29">
        <v>51.35</v>
      </c>
      <c r="K31" s="30">
        <v>22</v>
      </c>
      <c r="L31" s="31">
        <v>57423</v>
      </c>
      <c r="M31" s="28">
        <v>28.15</v>
      </c>
      <c r="N31" s="29">
        <v>17.420000000000002</v>
      </c>
      <c r="O31" s="29">
        <v>43.75</v>
      </c>
      <c r="P31" s="27">
        <v>22</v>
      </c>
      <c r="Q31" s="27">
        <v>57457</v>
      </c>
    </row>
    <row r="32" spans="1:17" s="25" customFormat="1" x14ac:dyDescent="0.35">
      <c r="A32" s="45" t="s">
        <v>104</v>
      </c>
      <c r="B32" s="25" t="s">
        <v>23</v>
      </c>
      <c r="C32" s="26">
        <v>43.83</v>
      </c>
      <c r="D32" s="26">
        <v>40.17</v>
      </c>
      <c r="E32" s="26">
        <v>47.76</v>
      </c>
      <c r="F32" s="27">
        <v>554</v>
      </c>
      <c r="G32" s="27">
        <v>1019305</v>
      </c>
      <c r="H32" s="28">
        <v>43.89</v>
      </c>
      <c r="I32" s="29">
        <v>38.520000000000003</v>
      </c>
      <c r="J32" s="29">
        <v>49.83</v>
      </c>
      <c r="K32" s="30">
        <v>256</v>
      </c>
      <c r="L32" s="31">
        <v>500428</v>
      </c>
      <c r="M32" s="28">
        <v>43.56</v>
      </c>
      <c r="N32" s="29">
        <v>38.659999999999997</v>
      </c>
      <c r="O32" s="29">
        <v>48.97</v>
      </c>
      <c r="P32" s="27">
        <v>298</v>
      </c>
      <c r="Q32" s="27">
        <v>518877</v>
      </c>
    </row>
    <row r="33" spans="1:17" x14ac:dyDescent="0.35">
      <c r="A33" s="34" t="s">
        <v>106</v>
      </c>
      <c r="B33" s="17" t="s">
        <v>53</v>
      </c>
      <c r="C33" s="18">
        <v>18.940000000000001</v>
      </c>
      <c r="D33" s="18">
        <v>18.18</v>
      </c>
      <c r="E33" s="18">
        <v>19.72</v>
      </c>
      <c r="F33" s="22">
        <v>2410</v>
      </c>
      <c r="G33" s="22">
        <v>10914298</v>
      </c>
      <c r="H33" s="20">
        <v>24.36</v>
      </c>
      <c r="I33" s="21">
        <v>23.06</v>
      </c>
      <c r="J33" s="21">
        <v>25.72</v>
      </c>
      <c r="K33" s="23">
        <v>1343</v>
      </c>
      <c r="L33" s="24">
        <v>5309220</v>
      </c>
      <c r="M33" s="18">
        <v>14.84</v>
      </c>
      <c r="N33" s="18">
        <v>13.95</v>
      </c>
      <c r="O33" s="18">
        <v>15.78</v>
      </c>
      <c r="P33" s="22">
        <v>1067</v>
      </c>
      <c r="Q33" s="22">
        <v>5605078</v>
      </c>
    </row>
    <row r="34" spans="1:17" x14ac:dyDescent="0.35">
      <c r="A34" s="34" t="s">
        <v>106</v>
      </c>
      <c r="B34" s="17" t="s">
        <v>54</v>
      </c>
      <c r="C34" s="18">
        <v>18.079999999999998</v>
      </c>
      <c r="D34" s="18">
        <v>16.600000000000001</v>
      </c>
      <c r="E34" s="18">
        <v>19.670000000000002</v>
      </c>
      <c r="F34" s="22">
        <v>564</v>
      </c>
      <c r="G34" s="22">
        <v>2867250</v>
      </c>
      <c r="H34" s="20">
        <v>22.81</v>
      </c>
      <c r="I34" s="21">
        <v>20.29</v>
      </c>
      <c r="J34" s="21">
        <v>25.56</v>
      </c>
      <c r="K34" s="23">
        <v>309</v>
      </c>
      <c r="L34" s="24">
        <v>1390649</v>
      </c>
      <c r="M34" s="18">
        <v>14.56</v>
      </c>
      <c r="N34" s="18">
        <v>12.8</v>
      </c>
      <c r="O34" s="18">
        <v>16.5</v>
      </c>
      <c r="P34" s="22">
        <v>255</v>
      </c>
      <c r="Q34" s="22">
        <v>1476601</v>
      </c>
    </row>
    <row r="35" spans="1:17" x14ac:dyDescent="0.35">
      <c r="A35" s="34" t="s">
        <v>106</v>
      </c>
      <c r="B35" s="17" t="s">
        <v>55</v>
      </c>
      <c r="C35" s="18">
        <v>20.23</v>
      </c>
      <c r="D35" s="18">
        <v>17.87</v>
      </c>
      <c r="E35" s="18">
        <v>22.83</v>
      </c>
      <c r="F35" s="22">
        <v>273</v>
      </c>
      <c r="G35" s="22">
        <v>1195554</v>
      </c>
      <c r="H35" s="20">
        <v>23.91</v>
      </c>
      <c r="I35" s="21">
        <v>20.05</v>
      </c>
      <c r="J35" s="21">
        <v>28.31</v>
      </c>
      <c r="K35" s="23">
        <v>140</v>
      </c>
      <c r="L35" s="24">
        <v>569844</v>
      </c>
      <c r="M35" s="18">
        <v>17.5</v>
      </c>
      <c r="N35" s="18">
        <v>14.61</v>
      </c>
      <c r="O35" s="18">
        <v>20.82</v>
      </c>
      <c r="P35" s="22">
        <v>133</v>
      </c>
      <c r="Q35" s="22">
        <v>625710</v>
      </c>
    </row>
    <row r="36" spans="1:17" x14ac:dyDescent="0.35">
      <c r="A36" s="34" t="s">
        <v>106</v>
      </c>
      <c r="B36" s="17" t="s">
        <v>56</v>
      </c>
      <c r="C36" s="18">
        <v>18.55</v>
      </c>
      <c r="D36" s="18">
        <v>11.88</v>
      </c>
      <c r="E36" s="18">
        <v>27.97</v>
      </c>
      <c r="F36" s="22">
        <v>25</v>
      </c>
      <c r="G36" s="22">
        <v>100208</v>
      </c>
      <c r="H36" s="20" t="s">
        <v>156</v>
      </c>
      <c r="I36" s="21" t="s">
        <v>156</v>
      </c>
      <c r="J36" s="21" t="s">
        <v>156</v>
      </c>
      <c r="K36" s="23" t="s">
        <v>156</v>
      </c>
      <c r="L36" s="24">
        <v>43037</v>
      </c>
      <c r="M36" s="18">
        <v>20.16</v>
      </c>
      <c r="N36" s="18">
        <v>11.56</v>
      </c>
      <c r="O36" s="18">
        <v>33.700000000000003</v>
      </c>
      <c r="P36" s="22">
        <v>17</v>
      </c>
      <c r="Q36" s="22">
        <v>57171</v>
      </c>
    </row>
    <row r="37" spans="1:17" x14ac:dyDescent="0.35">
      <c r="A37" s="34" t="s">
        <v>106</v>
      </c>
      <c r="B37" s="17" t="s">
        <v>57</v>
      </c>
      <c r="C37" s="18">
        <v>23</v>
      </c>
      <c r="D37" s="18">
        <v>21.09</v>
      </c>
      <c r="E37" s="18">
        <v>25.06</v>
      </c>
      <c r="F37" s="22">
        <v>577</v>
      </c>
      <c r="G37" s="22">
        <v>1574058</v>
      </c>
      <c r="H37" s="20">
        <v>31.18</v>
      </c>
      <c r="I37" s="21">
        <v>27.88</v>
      </c>
      <c r="J37" s="21">
        <v>34.83</v>
      </c>
      <c r="K37" s="23">
        <v>338</v>
      </c>
      <c r="L37" s="24">
        <v>740106</v>
      </c>
      <c r="M37" s="18">
        <v>17.11</v>
      </c>
      <c r="N37" s="18">
        <v>14.9</v>
      </c>
      <c r="O37" s="18">
        <v>19.63</v>
      </c>
      <c r="P37" s="22">
        <v>239</v>
      </c>
      <c r="Q37" s="22">
        <v>833952</v>
      </c>
    </row>
    <row r="38" spans="1:17" x14ac:dyDescent="0.35">
      <c r="A38" s="34" t="s">
        <v>106</v>
      </c>
      <c r="B38" s="17" t="s">
        <v>58</v>
      </c>
      <c r="C38" s="18">
        <v>18.77</v>
      </c>
      <c r="D38" s="18">
        <v>16.63</v>
      </c>
      <c r="E38" s="18">
        <v>21.13</v>
      </c>
      <c r="F38" s="22">
        <v>285</v>
      </c>
      <c r="G38" s="22">
        <v>1255831</v>
      </c>
      <c r="H38" s="20">
        <v>24.16</v>
      </c>
      <c r="I38" s="21">
        <v>20.46</v>
      </c>
      <c r="J38" s="21">
        <v>28.34</v>
      </c>
      <c r="K38" s="23">
        <v>157</v>
      </c>
      <c r="L38" s="24">
        <v>598238</v>
      </c>
      <c r="M38" s="18">
        <v>14.78</v>
      </c>
      <c r="N38" s="18">
        <v>12.3</v>
      </c>
      <c r="O38" s="18">
        <v>17.66</v>
      </c>
      <c r="P38" s="22">
        <v>128</v>
      </c>
      <c r="Q38" s="22">
        <v>657593</v>
      </c>
    </row>
    <row r="39" spans="1:17" x14ac:dyDescent="0.35">
      <c r="A39" s="34" t="s">
        <v>106</v>
      </c>
      <c r="B39" s="17" t="s">
        <v>59</v>
      </c>
      <c r="C39" s="18">
        <v>16.87</v>
      </c>
      <c r="D39" s="18">
        <v>15.62</v>
      </c>
      <c r="E39" s="18">
        <v>18.2</v>
      </c>
      <c r="F39" s="22">
        <v>686</v>
      </c>
      <c r="G39" s="22">
        <v>3921397</v>
      </c>
      <c r="H39" s="20">
        <v>21.64</v>
      </c>
      <c r="I39" s="21">
        <v>19.510000000000002</v>
      </c>
      <c r="J39" s="21">
        <v>23.93</v>
      </c>
      <c r="K39" s="23">
        <v>391</v>
      </c>
      <c r="L39" s="24">
        <v>1967346</v>
      </c>
      <c r="M39" s="18">
        <v>12.97</v>
      </c>
      <c r="N39" s="18">
        <v>11.52</v>
      </c>
      <c r="O39" s="18">
        <v>14.56</v>
      </c>
      <c r="P39" s="22">
        <v>295</v>
      </c>
      <c r="Q39" s="22">
        <v>1954051</v>
      </c>
    </row>
    <row r="40" spans="1:17" x14ac:dyDescent="0.35">
      <c r="A40" s="34" t="s">
        <v>106</v>
      </c>
      <c r="B40" s="17" t="s">
        <v>60</v>
      </c>
      <c r="C40" s="18">
        <v>21.42</v>
      </c>
      <c r="D40" s="18">
        <v>16.600000000000001</v>
      </c>
      <c r="E40" s="18">
        <v>27.4</v>
      </c>
      <c r="F40" s="22">
        <v>70</v>
      </c>
      <c r="G40" s="22">
        <v>232882</v>
      </c>
      <c r="H40" s="20">
        <v>30.12</v>
      </c>
      <c r="I40" s="21">
        <v>21.13</v>
      </c>
      <c r="J40" s="21">
        <v>41.84</v>
      </c>
      <c r="K40" s="23">
        <v>38</v>
      </c>
      <c r="L40" s="24">
        <v>108240</v>
      </c>
      <c r="M40" s="18">
        <v>15.62</v>
      </c>
      <c r="N40" s="18">
        <v>10.59</v>
      </c>
      <c r="O40" s="18">
        <v>22.8</v>
      </c>
      <c r="P40" s="22">
        <v>32</v>
      </c>
      <c r="Q40" s="22">
        <v>124642</v>
      </c>
    </row>
    <row r="41" spans="1:17" x14ac:dyDescent="0.35">
      <c r="A41" s="34" t="s">
        <v>106</v>
      </c>
      <c r="B41" s="17" t="s">
        <v>61</v>
      </c>
      <c r="C41" s="18">
        <v>23.03</v>
      </c>
      <c r="D41" s="18">
        <v>17.100000000000001</v>
      </c>
      <c r="E41" s="18">
        <v>30.75</v>
      </c>
      <c r="F41" s="22">
        <v>53</v>
      </c>
      <c r="G41" s="22">
        <v>143862</v>
      </c>
      <c r="H41" s="20">
        <v>32.22</v>
      </c>
      <c r="I41" s="21">
        <v>21.31</v>
      </c>
      <c r="J41" s="21">
        <v>47.34</v>
      </c>
      <c r="K41" s="23">
        <v>29</v>
      </c>
      <c r="L41" s="24">
        <v>66554</v>
      </c>
      <c r="M41" s="18">
        <v>16.440000000000001</v>
      </c>
      <c r="N41" s="18">
        <v>10.43</v>
      </c>
      <c r="O41" s="18">
        <v>25.92</v>
      </c>
      <c r="P41" s="22">
        <v>24</v>
      </c>
      <c r="Q41" s="22">
        <v>77308</v>
      </c>
    </row>
    <row r="42" spans="1:17" x14ac:dyDescent="0.35">
      <c r="A42" s="34" t="s">
        <v>106</v>
      </c>
      <c r="B42" s="17" t="s">
        <v>62</v>
      </c>
      <c r="C42" s="18" t="s">
        <v>156</v>
      </c>
      <c r="D42" s="18" t="s">
        <v>156</v>
      </c>
      <c r="E42" s="18" t="s">
        <v>156</v>
      </c>
      <c r="F42" s="22" t="s">
        <v>156</v>
      </c>
      <c r="G42" s="22">
        <v>14684</v>
      </c>
      <c r="H42" s="20" t="s">
        <v>156</v>
      </c>
      <c r="I42" s="21" t="s">
        <v>156</v>
      </c>
      <c r="J42" s="21" t="s">
        <v>156</v>
      </c>
      <c r="K42" s="23" t="s">
        <v>156</v>
      </c>
      <c r="L42" s="24">
        <v>6777</v>
      </c>
      <c r="M42" s="18" t="s">
        <v>156</v>
      </c>
      <c r="N42" s="18" t="s">
        <v>156</v>
      </c>
      <c r="O42" s="18" t="s">
        <v>156</v>
      </c>
      <c r="P42" s="22" t="s">
        <v>156</v>
      </c>
      <c r="Q42" s="22">
        <v>7907</v>
      </c>
    </row>
    <row r="43" spans="1:17" x14ac:dyDescent="0.35">
      <c r="A43" s="34" t="s">
        <v>106</v>
      </c>
      <c r="B43" s="17" t="s">
        <v>63</v>
      </c>
      <c r="C43" s="18">
        <v>18.899999999999999</v>
      </c>
      <c r="D43" s="18">
        <v>10.210000000000001</v>
      </c>
      <c r="E43" s="18">
        <v>32.39</v>
      </c>
      <c r="F43" s="22">
        <v>14</v>
      </c>
      <c r="G43" s="22">
        <v>74336</v>
      </c>
      <c r="H43" s="20" t="s">
        <v>156</v>
      </c>
      <c r="I43" s="21" t="s">
        <v>156</v>
      </c>
      <c r="J43" s="21" t="s">
        <v>156</v>
      </c>
      <c r="K43" s="23" t="s">
        <v>156</v>
      </c>
      <c r="L43" s="24">
        <v>34909</v>
      </c>
      <c r="M43" s="18" t="s">
        <v>156</v>
      </c>
      <c r="N43" s="18" t="s">
        <v>156</v>
      </c>
      <c r="O43" s="18" t="s">
        <v>156</v>
      </c>
      <c r="P43" s="22" t="s">
        <v>156</v>
      </c>
      <c r="Q43" s="22">
        <v>39427</v>
      </c>
    </row>
    <row r="44" spans="1:17" s="25" customFormat="1" x14ac:dyDescent="0.35">
      <c r="A44" s="45" t="s">
        <v>106</v>
      </c>
      <c r="B44" s="25" t="s">
        <v>64</v>
      </c>
      <c r="C44" s="26">
        <v>19</v>
      </c>
      <c r="D44" s="26">
        <v>18.25</v>
      </c>
      <c r="E44" s="26">
        <v>19.78</v>
      </c>
      <c r="F44" s="27">
        <v>2480</v>
      </c>
      <c r="G44" s="27">
        <v>11147180</v>
      </c>
      <c r="H44" s="28">
        <v>24.48</v>
      </c>
      <c r="I44" s="29">
        <v>23.19</v>
      </c>
      <c r="J44" s="29">
        <v>25.83</v>
      </c>
      <c r="K44" s="30">
        <v>1381</v>
      </c>
      <c r="L44" s="31">
        <v>5417460</v>
      </c>
      <c r="M44" s="28">
        <v>14.87</v>
      </c>
      <c r="N44" s="29">
        <v>13.99</v>
      </c>
      <c r="O44" s="29">
        <v>15.8</v>
      </c>
      <c r="P44" s="27">
        <v>1099</v>
      </c>
      <c r="Q44" s="27">
        <v>5729720</v>
      </c>
    </row>
    <row r="45" spans="1:17" s="25" customFormat="1" x14ac:dyDescent="0.35">
      <c r="A45" s="45" t="s">
        <v>106</v>
      </c>
      <c r="B45" s="25" t="s">
        <v>23</v>
      </c>
      <c r="C45" s="26">
        <v>19.559999999999999</v>
      </c>
      <c r="D45" s="26">
        <v>19.12</v>
      </c>
      <c r="E45" s="26">
        <v>20.010000000000002</v>
      </c>
      <c r="F45" s="27">
        <v>7754</v>
      </c>
      <c r="G45" s="27">
        <v>32442326</v>
      </c>
      <c r="H45" s="28">
        <v>25.49</v>
      </c>
      <c r="I45" s="29">
        <v>24.73</v>
      </c>
      <c r="J45" s="29">
        <v>26.27</v>
      </c>
      <c r="K45" s="30">
        <v>4343</v>
      </c>
      <c r="L45" s="31">
        <v>15562244</v>
      </c>
      <c r="M45" s="28">
        <v>15.13</v>
      </c>
      <c r="N45" s="29">
        <v>14.62</v>
      </c>
      <c r="O45" s="29">
        <v>15.66</v>
      </c>
      <c r="P45" s="27">
        <v>3411</v>
      </c>
      <c r="Q45" s="27">
        <v>16880082</v>
      </c>
    </row>
    <row r="46" spans="1:17" x14ac:dyDescent="0.35">
      <c r="A46" s="34" t="s">
        <v>10</v>
      </c>
      <c r="B46" s="17" t="s">
        <v>53</v>
      </c>
      <c r="C46" s="18">
        <v>13.33</v>
      </c>
      <c r="D46" s="18">
        <v>12.32</v>
      </c>
      <c r="E46" s="18">
        <v>14.39</v>
      </c>
      <c r="F46" s="22">
        <v>684</v>
      </c>
      <c r="G46" s="22">
        <v>7738452</v>
      </c>
      <c r="H46" s="20">
        <v>15.85</v>
      </c>
      <c r="I46" s="21">
        <v>14.12</v>
      </c>
      <c r="J46" s="21">
        <v>17.71</v>
      </c>
      <c r="K46" s="23">
        <v>338</v>
      </c>
      <c r="L46" s="24">
        <v>3926188</v>
      </c>
      <c r="M46" s="18">
        <v>11.62</v>
      </c>
      <c r="N46" s="18">
        <v>10.41</v>
      </c>
      <c r="O46" s="18">
        <v>12.93</v>
      </c>
      <c r="P46" s="22">
        <v>346</v>
      </c>
      <c r="Q46" s="22">
        <v>3812264</v>
      </c>
    </row>
    <row r="47" spans="1:17" x14ac:dyDescent="0.35">
      <c r="A47" s="34" t="s">
        <v>10</v>
      </c>
      <c r="B47" s="17" t="s">
        <v>54</v>
      </c>
      <c r="C47" s="18">
        <v>13.33</v>
      </c>
      <c r="D47" s="18">
        <v>11.27</v>
      </c>
      <c r="E47" s="18">
        <v>15.63</v>
      </c>
      <c r="F47" s="22">
        <v>160</v>
      </c>
      <c r="G47" s="22">
        <v>1926750</v>
      </c>
      <c r="H47" s="20">
        <v>14.5</v>
      </c>
      <c r="I47" s="21">
        <v>11.24</v>
      </c>
      <c r="J47" s="21">
        <v>18.309999999999999</v>
      </c>
      <c r="K47" s="23">
        <v>76</v>
      </c>
      <c r="L47" s="24">
        <v>977152</v>
      </c>
      <c r="M47" s="18">
        <v>12.32</v>
      </c>
      <c r="N47" s="18">
        <v>9.77</v>
      </c>
      <c r="O47" s="18">
        <v>15.29</v>
      </c>
      <c r="P47" s="22">
        <v>84</v>
      </c>
      <c r="Q47" s="22">
        <v>949598</v>
      </c>
    </row>
    <row r="48" spans="1:17" x14ac:dyDescent="0.35">
      <c r="A48" s="34" t="s">
        <v>10</v>
      </c>
      <c r="B48" s="17" t="s">
        <v>55</v>
      </c>
      <c r="C48" s="18">
        <v>14.82</v>
      </c>
      <c r="D48" s="18">
        <v>12.36</v>
      </c>
      <c r="E48" s="18">
        <v>17.579999999999998</v>
      </c>
      <c r="F48" s="22">
        <v>135</v>
      </c>
      <c r="G48" s="22">
        <v>1584031</v>
      </c>
      <c r="H48" s="20">
        <v>16.95</v>
      </c>
      <c r="I48" s="21">
        <v>12.85</v>
      </c>
      <c r="J48" s="21">
        <v>21.79</v>
      </c>
      <c r="K48" s="23">
        <v>63</v>
      </c>
      <c r="L48" s="24">
        <v>794128</v>
      </c>
      <c r="M48" s="18">
        <v>13.44</v>
      </c>
      <c r="N48" s="18">
        <v>10.47</v>
      </c>
      <c r="O48" s="18">
        <v>16.940000000000001</v>
      </c>
      <c r="P48" s="22">
        <v>72</v>
      </c>
      <c r="Q48" s="22">
        <v>789903</v>
      </c>
    </row>
    <row r="49" spans="1:17" x14ac:dyDescent="0.35">
      <c r="A49" s="34" t="s">
        <v>10</v>
      </c>
      <c r="B49" s="17" t="s">
        <v>56</v>
      </c>
      <c r="C49" s="18">
        <v>10.89</v>
      </c>
      <c r="D49" s="18">
        <v>5.99</v>
      </c>
      <c r="E49" s="18">
        <v>17.79</v>
      </c>
      <c r="F49" s="22">
        <v>16</v>
      </c>
      <c r="G49" s="22">
        <v>245946</v>
      </c>
      <c r="H49" s="20" t="s">
        <v>156</v>
      </c>
      <c r="I49" s="21" t="s">
        <v>156</v>
      </c>
      <c r="J49" s="21" t="s">
        <v>156</v>
      </c>
      <c r="K49" s="23" t="s">
        <v>156</v>
      </c>
      <c r="L49" s="24">
        <v>126568</v>
      </c>
      <c r="M49" s="18" t="s">
        <v>156</v>
      </c>
      <c r="N49" s="18" t="s">
        <v>156</v>
      </c>
      <c r="O49" s="18" t="s">
        <v>156</v>
      </c>
      <c r="P49" s="22" t="s">
        <v>156</v>
      </c>
      <c r="Q49" s="22">
        <v>119378</v>
      </c>
    </row>
    <row r="50" spans="1:17" x14ac:dyDescent="0.35">
      <c r="A50" s="34" t="s">
        <v>10</v>
      </c>
      <c r="B50" s="17" t="s">
        <v>57</v>
      </c>
      <c r="C50" s="18">
        <v>13.55</v>
      </c>
      <c r="D50" s="18">
        <v>10.64</v>
      </c>
      <c r="E50" s="18">
        <v>16.97</v>
      </c>
      <c r="F50" s="22">
        <v>78</v>
      </c>
      <c r="G50" s="22">
        <v>666314</v>
      </c>
      <c r="H50" s="20">
        <v>17.73</v>
      </c>
      <c r="I50" s="21">
        <v>12.64</v>
      </c>
      <c r="J50" s="21">
        <v>24.04</v>
      </c>
      <c r="K50" s="23">
        <v>44</v>
      </c>
      <c r="L50" s="24">
        <v>350609</v>
      </c>
      <c r="M50" s="18">
        <v>10.45</v>
      </c>
      <c r="N50" s="18">
        <v>7.16</v>
      </c>
      <c r="O50" s="18">
        <v>14.73</v>
      </c>
      <c r="P50" s="22">
        <v>34</v>
      </c>
      <c r="Q50" s="22">
        <v>315705</v>
      </c>
    </row>
    <row r="51" spans="1:17" x14ac:dyDescent="0.35">
      <c r="A51" s="34" t="s">
        <v>10</v>
      </c>
      <c r="B51" s="17" t="s">
        <v>58</v>
      </c>
      <c r="C51" s="18">
        <v>12.62</v>
      </c>
      <c r="D51" s="18">
        <v>10.08</v>
      </c>
      <c r="E51" s="18">
        <v>15.55</v>
      </c>
      <c r="F51" s="22">
        <v>89</v>
      </c>
      <c r="G51" s="22">
        <v>927250</v>
      </c>
      <c r="H51" s="20">
        <v>15.7</v>
      </c>
      <c r="I51" s="21">
        <v>11.22</v>
      </c>
      <c r="J51" s="21">
        <v>21.19</v>
      </c>
      <c r="K51" s="23">
        <v>42</v>
      </c>
      <c r="L51" s="24">
        <v>467918</v>
      </c>
      <c r="M51" s="18">
        <v>10.85</v>
      </c>
      <c r="N51" s="18">
        <v>7.93</v>
      </c>
      <c r="O51" s="18">
        <v>14.49</v>
      </c>
      <c r="P51" s="22">
        <v>47</v>
      </c>
      <c r="Q51" s="22">
        <v>459332</v>
      </c>
    </row>
    <row r="52" spans="1:17" x14ac:dyDescent="0.35">
      <c r="A52" s="34" t="s">
        <v>10</v>
      </c>
      <c r="B52" s="17" t="s">
        <v>59</v>
      </c>
      <c r="C52" s="18">
        <v>12.88</v>
      </c>
      <c r="D52" s="18">
        <v>11.13</v>
      </c>
      <c r="E52" s="18">
        <v>14.81</v>
      </c>
      <c r="F52" s="22">
        <v>206</v>
      </c>
      <c r="G52" s="22">
        <v>2388161</v>
      </c>
      <c r="H52" s="20">
        <v>15.84</v>
      </c>
      <c r="I52" s="21">
        <v>12.83</v>
      </c>
      <c r="J52" s="21">
        <v>19.28</v>
      </c>
      <c r="K52" s="23">
        <v>107</v>
      </c>
      <c r="L52" s="24">
        <v>1209813</v>
      </c>
      <c r="M52" s="18">
        <v>10.85</v>
      </c>
      <c r="N52" s="18">
        <v>8.7799999999999994</v>
      </c>
      <c r="O52" s="18">
        <v>13.23</v>
      </c>
      <c r="P52" s="22">
        <v>99</v>
      </c>
      <c r="Q52" s="22">
        <v>1178348</v>
      </c>
    </row>
    <row r="53" spans="1:17" x14ac:dyDescent="0.35">
      <c r="A53" s="34" t="s">
        <v>10</v>
      </c>
      <c r="B53" s="17" t="s">
        <v>60</v>
      </c>
      <c r="C53" s="18">
        <v>11.56</v>
      </c>
      <c r="D53" s="18">
        <v>9.6199999999999992</v>
      </c>
      <c r="E53" s="18">
        <v>13.75</v>
      </c>
      <c r="F53" s="22">
        <v>139</v>
      </c>
      <c r="G53" s="22">
        <v>1998183</v>
      </c>
      <c r="H53" s="20">
        <v>11</v>
      </c>
      <c r="I53" s="21">
        <v>8.25</v>
      </c>
      <c r="J53" s="21">
        <v>14.29</v>
      </c>
      <c r="K53" s="23">
        <v>64</v>
      </c>
      <c r="L53" s="24">
        <v>1021376</v>
      </c>
      <c r="M53" s="18">
        <v>11.93</v>
      </c>
      <c r="N53" s="18">
        <v>9.2899999999999991</v>
      </c>
      <c r="O53" s="18">
        <v>15.02</v>
      </c>
      <c r="P53" s="22">
        <v>75</v>
      </c>
      <c r="Q53" s="22">
        <v>976807</v>
      </c>
    </row>
    <row r="54" spans="1:17" x14ac:dyDescent="0.35">
      <c r="A54" s="34" t="s">
        <v>10</v>
      </c>
      <c r="B54" s="17" t="s">
        <v>61</v>
      </c>
      <c r="C54" s="18">
        <v>10.95</v>
      </c>
      <c r="D54" s="18">
        <v>8.59</v>
      </c>
      <c r="E54" s="18">
        <v>13.69</v>
      </c>
      <c r="F54" s="22">
        <v>83</v>
      </c>
      <c r="G54" s="22">
        <v>1328728</v>
      </c>
      <c r="H54" s="20">
        <v>10.06</v>
      </c>
      <c r="I54" s="21">
        <v>6.9</v>
      </c>
      <c r="J54" s="21">
        <v>14.03</v>
      </c>
      <c r="K54" s="23">
        <v>39</v>
      </c>
      <c r="L54" s="24">
        <v>682796</v>
      </c>
      <c r="M54" s="18">
        <v>11.5</v>
      </c>
      <c r="N54" s="18">
        <v>8.25</v>
      </c>
      <c r="O54" s="18">
        <v>15.5</v>
      </c>
      <c r="P54" s="22">
        <v>44</v>
      </c>
      <c r="Q54" s="22">
        <v>645932</v>
      </c>
    </row>
    <row r="55" spans="1:17" x14ac:dyDescent="0.35">
      <c r="A55" s="34" t="s">
        <v>10</v>
      </c>
      <c r="B55" s="17" t="s">
        <v>62</v>
      </c>
      <c r="C55" s="18">
        <v>15.58</v>
      </c>
      <c r="D55" s="18">
        <v>9.6999999999999993</v>
      </c>
      <c r="E55" s="18">
        <v>23.49</v>
      </c>
      <c r="F55" s="22">
        <v>23</v>
      </c>
      <c r="G55" s="22">
        <v>203936</v>
      </c>
      <c r="H55" s="20" t="s">
        <v>156</v>
      </c>
      <c r="I55" s="21" t="s">
        <v>156</v>
      </c>
      <c r="J55" s="21" t="s">
        <v>156</v>
      </c>
      <c r="K55" s="23" t="s">
        <v>156</v>
      </c>
      <c r="L55" s="24">
        <v>103534</v>
      </c>
      <c r="M55" s="18">
        <v>17.170000000000002</v>
      </c>
      <c r="N55" s="18">
        <v>9.07</v>
      </c>
      <c r="O55" s="18">
        <v>29.14</v>
      </c>
      <c r="P55" s="22">
        <v>13</v>
      </c>
      <c r="Q55" s="22">
        <v>100402</v>
      </c>
    </row>
    <row r="56" spans="1:17" x14ac:dyDescent="0.35">
      <c r="A56" s="34" t="s">
        <v>10</v>
      </c>
      <c r="B56" s="17" t="s">
        <v>63</v>
      </c>
      <c r="C56" s="18">
        <v>11.17</v>
      </c>
      <c r="D56" s="18">
        <v>7.46</v>
      </c>
      <c r="E56" s="18">
        <v>15.92</v>
      </c>
      <c r="F56" s="22">
        <v>33</v>
      </c>
      <c r="G56" s="22">
        <v>465519</v>
      </c>
      <c r="H56" s="20">
        <v>13.05</v>
      </c>
      <c r="I56" s="21">
        <v>6.92</v>
      </c>
      <c r="J56" s="21">
        <v>21.72</v>
      </c>
      <c r="K56" s="23">
        <v>15</v>
      </c>
      <c r="L56" s="24">
        <v>235046</v>
      </c>
      <c r="M56" s="18">
        <v>10.14</v>
      </c>
      <c r="N56" s="18">
        <v>5.84</v>
      </c>
      <c r="O56" s="18">
        <v>16.22</v>
      </c>
      <c r="P56" s="22">
        <v>18</v>
      </c>
      <c r="Q56" s="22">
        <v>230473</v>
      </c>
    </row>
    <row r="57" spans="1:17" s="25" customFormat="1" x14ac:dyDescent="0.35">
      <c r="A57" s="45" t="s">
        <v>10</v>
      </c>
      <c r="B57" s="25" t="s">
        <v>64</v>
      </c>
      <c r="C57" s="26">
        <v>13.06</v>
      </c>
      <c r="D57" s="26">
        <v>12.15</v>
      </c>
      <c r="E57" s="26">
        <v>14.01</v>
      </c>
      <c r="F57" s="27">
        <v>823</v>
      </c>
      <c r="G57" s="27">
        <v>9736635</v>
      </c>
      <c r="H57" s="28">
        <v>14.99</v>
      </c>
      <c r="I57" s="29">
        <v>13.48</v>
      </c>
      <c r="J57" s="29">
        <v>16.61</v>
      </c>
      <c r="K57" s="30">
        <v>402</v>
      </c>
      <c r="L57" s="31">
        <v>4947564</v>
      </c>
      <c r="M57" s="28">
        <v>11.7</v>
      </c>
      <c r="N57" s="29">
        <v>10.58</v>
      </c>
      <c r="O57" s="29">
        <v>12.89</v>
      </c>
      <c r="P57" s="27">
        <v>421</v>
      </c>
      <c r="Q57" s="27">
        <v>4789071</v>
      </c>
    </row>
    <row r="58" spans="1:17" s="25" customFormat="1" x14ac:dyDescent="0.35">
      <c r="A58" s="45" t="s">
        <v>10</v>
      </c>
      <c r="B58" s="25" t="s">
        <v>23</v>
      </c>
      <c r="C58" s="26">
        <v>14.18</v>
      </c>
      <c r="D58" s="26">
        <v>13.84</v>
      </c>
      <c r="E58" s="26">
        <v>14.53</v>
      </c>
      <c r="F58" s="27">
        <v>7067</v>
      </c>
      <c r="G58" s="27">
        <v>78148016</v>
      </c>
      <c r="H58" s="28">
        <v>17.899999999999999</v>
      </c>
      <c r="I58" s="29">
        <v>17.3</v>
      </c>
      <c r="J58" s="29">
        <v>18.52</v>
      </c>
      <c r="K58" s="30">
        <v>3801</v>
      </c>
      <c r="L58" s="31">
        <v>39404735</v>
      </c>
      <c r="M58" s="28">
        <v>11.54</v>
      </c>
      <c r="N58" s="29">
        <v>11.14</v>
      </c>
      <c r="O58" s="29">
        <v>11.95</v>
      </c>
      <c r="P58" s="27">
        <v>3266</v>
      </c>
      <c r="Q58" s="27">
        <v>38743281</v>
      </c>
    </row>
    <row r="59" spans="1:17" x14ac:dyDescent="0.35">
      <c r="A59" s="34" t="s">
        <v>37</v>
      </c>
      <c r="B59" s="17" t="s">
        <v>53</v>
      </c>
      <c r="C59" s="18">
        <v>29.87</v>
      </c>
      <c r="D59" s="18">
        <v>27.69</v>
      </c>
      <c r="E59" s="18">
        <v>32.18</v>
      </c>
      <c r="F59" s="22">
        <v>730</v>
      </c>
      <c r="G59" s="22">
        <v>2085961</v>
      </c>
      <c r="H59" s="20">
        <v>35.07</v>
      </c>
      <c r="I59" s="21">
        <v>31.44</v>
      </c>
      <c r="J59" s="21">
        <v>39.01</v>
      </c>
      <c r="K59" s="23">
        <v>373</v>
      </c>
      <c r="L59" s="24">
        <v>1041354</v>
      </c>
      <c r="M59" s="18">
        <v>26.11</v>
      </c>
      <c r="N59" s="18">
        <v>23.44</v>
      </c>
      <c r="O59" s="18">
        <v>29.04</v>
      </c>
      <c r="P59" s="22">
        <v>357</v>
      </c>
      <c r="Q59" s="22">
        <v>1044607</v>
      </c>
    </row>
    <row r="60" spans="1:17" x14ac:dyDescent="0.35">
      <c r="A60" s="34" t="s">
        <v>37</v>
      </c>
      <c r="B60" s="17" t="s">
        <v>54</v>
      </c>
      <c r="C60" s="18">
        <v>29.29</v>
      </c>
      <c r="D60" s="18">
        <v>26.12</v>
      </c>
      <c r="E60" s="18">
        <v>32.770000000000003</v>
      </c>
      <c r="F60" s="22">
        <v>323</v>
      </c>
      <c r="G60" s="22">
        <v>892071</v>
      </c>
      <c r="H60" s="20">
        <v>31.92</v>
      </c>
      <c r="I60" s="21">
        <v>26.74</v>
      </c>
      <c r="J60" s="21">
        <v>37.82</v>
      </c>
      <c r="K60" s="23">
        <v>146</v>
      </c>
      <c r="L60" s="24">
        <v>433272</v>
      </c>
      <c r="M60" s="18">
        <v>27.95</v>
      </c>
      <c r="N60" s="18">
        <v>23.92</v>
      </c>
      <c r="O60" s="18">
        <v>32.54</v>
      </c>
      <c r="P60" s="22">
        <v>177</v>
      </c>
      <c r="Q60" s="22">
        <v>458799</v>
      </c>
    </row>
    <row r="61" spans="1:17" x14ac:dyDescent="0.35">
      <c r="A61" s="34" t="s">
        <v>37</v>
      </c>
      <c r="B61" s="17" t="s">
        <v>55</v>
      </c>
      <c r="C61" s="18">
        <v>29.86</v>
      </c>
      <c r="D61" s="18">
        <v>25.49</v>
      </c>
      <c r="E61" s="18">
        <v>34.76</v>
      </c>
      <c r="F61" s="22">
        <v>177</v>
      </c>
      <c r="G61" s="22">
        <v>551470</v>
      </c>
      <c r="H61" s="20">
        <v>34.659999999999997</v>
      </c>
      <c r="I61" s="21">
        <v>27.25</v>
      </c>
      <c r="J61" s="21">
        <v>43.4</v>
      </c>
      <c r="K61" s="23">
        <v>84</v>
      </c>
      <c r="L61" s="24">
        <v>262717</v>
      </c>
      <c r="M61" s="18">
        <v>26.83</v>
      </c>
      <c r="N61" s="18">
        <v>21.56</v>
      </c>
      <c r="O61" s="18">
        <v>33.07</v>
      </c>
      <c r="P61" s="22">
        <v>93</v>
      </c>
      <c r="Q61" s="22">
        <v>288753</v>
      </c>
    </row>
    <row r="62" spans="1:17" s="19" customFormat="1" x14ac:dyDescent="0.35">
      <c r="A62" s="34" t="s">
        <v>37</v>
      </c>
      <c r="B62" s="17" t="s">
        <v>56</v>
      </c>
      <c r="C62" s="18" t="s">
        <v>156</v>
      </c>
      <c r="D62" s="18" t="s">
        <v>156</v>
      </c>
      <c r="E62" s="18" t="s">
        <v>156</v>
      </c>
      <c r="F62" s="22" t="s">
        <v>156</v>
      </c>
      <c r="G62" s="22">
        <v>37556</v>
      </c>
      <c r="H62" s="20" t="s">
        <v>156</v>
      </c>
      <c r="I62" s="21" t="s">
        <v>156</v>
      </c>
      <c r="J62" s="21" t="s">
        <v>156</v>
      </c>
      <c r="K62" s="23" t="s">
        <v>156</v>
      </c>
      <c r="L62" s="24">
        <v>22477</v>
      </c>
      <c r="M62" s="18" t="s">
        <v>156</v>
      </c>
      <c r="N62" s="18" t="s">
        <v>156</v>
      </c>
      <c r="O62" s="18" t="s">
        <v>156</v>
      </c>
      <c r="P62" s="22" t="s">
        <v>156</v>
      </c>
      <c r="Q62" s="22">
        <v>15079</v>
      </c>
    </row>
    <row r="63" spans="1:17" s="19" customFormat="1" x14ac:dyDescent="0.35">
      <c r="A63" s="34" t="s">
        <v>37</v>
      </c>
      <c r="B63" s="17" t="s">
        <v>57</v>
      </c>
      <c r="C63" s="18">
        <v>39.83</v>
      </c>
      <c r="D63" s="18">
        <v>33.08</v>
      </c>
      <c r="E63" s="18">
        <v>47.7</v>
      </c>
      <c r="F63" s="22">
        <v>126</v>
      </c>
      <c r="G63" s="22">
        <v>240131</v>
      </c>
      <c r="H63" s="20">
        <v>50.08</v>
      </c>
      <c r="I63" s="21">
        <v>39.17</v>
      </c>
      <c r="J63" s="21">
        <v>63.32</v>
      </c>
      <c r="K63" s="23">
        <v>77</v>
      </c>
      <c r="L63" s="24">
        <v>128442</v>
      </c>
      <c r="M63" s="18">
        <v>30.15</v>
      </c>
      <c r="N63" s="18">
        <v>22.22</v>
      </c>
      <c r="O63" s="18">
        <v>40.39</v>
      </c>
      <c r="P63" s="22">
        <v>49</v>
      </c>
      <c r="Q63" s="22">
        <v>111689</v>
      </c>
    </row>
    <row r="64" spans="1:17" x14ac:dyDescent="0.35">
      <c r="A64" s="34" t="s">
        <v>37</v>
      </c>
      <c r="B64" s="17" t="s">
        <v>58</v>
      </c>
      <c r="C64" s="18">
        <v>30.83</v>
      </c>
      <c r="D64" s="18">
        <v>22.19</v>
      </c>
      <c r="E64" s="18">
        <v>42.1</v>
      </c>
      <c r="F64" s="22">
        <v>43</v>
      </c>
      <c r="G64" s="22">
        <v>100235</v>
      </c>
      <c r="H64" s="20">
        <v>37.57</v>
      </c>
      <c r="I64" s="21">
        <v>23.73</v>
      </c>
      <c r="J64" s="21">
        <v>57</v>
      </c>
      <c r="K64" s="23">
        <v>24</v>
      </c>
      <c r="L64" s="24">
        <v>53005</v>
      </c>
      <c r="M64" s="18">
        <v>24.21</v>
      </c>
      <c r="N64" s="18">
        <v>14.51</v>
      </c>
      <c r="O64" s="18">
        <v>39.29</v>
      </c>
      <c r="P64" s="22">
        <v>19</v>
      </c>
      <c r="Q64" s="22">
        <v>47230</v>
      </c>
    </row>
    <row r="65" spans="1:17" x14ac:dyDescent="0.35">
      <c r="A65" s="34" t="s">
        <v>37</v>
      </c>
      <c r="B65" s="17" t="s">
        <v>59</v>
      </c>
      <c r="C65" s="18">
        <v>20.57</v>
      </c>
      <c r="D65" s="18">
        <v>15.2</v>
      </c>
      <c r="E65" s="18">
        <v>27.2</v>
      </c>
      <c r="F65" s="22">
        <v>52</v>
      </c>
      <c r="G65" s="22">
        <v>264498</v>
      </c>
      <c r="H65" s="20">
        <v>30.18</v>
      </c>
      <c r="I65" s="21">
        <v>20.72</v>
      </c>
      <c r="J65" s="21">
        <v>42.35</v>
      </c>
      <c r="K65" s="23">
        <v>37</v>
      </c>
      <c r="L65" s="24">
        <v>141441</v>
      </c>
      <c r="M65" s="18">
        <v>11.79</v>
      </c>
      <c r="N65" s="18">
        <v>6.51</v>
      </c>
      <c r="O65" s="18">
        <v>19.68</v>
      </c>
      <c r="P65" s="22">
        <v>15</v>
      </c>
      <c r="Q65" s="22">
        <v>123057</v>
      </c>
    </row>
    <row r="66" spans="1:17" x14ac:dyDescent="0.35">
      <c r="A66" s="34" t="s">
        <v>37</v>
      </c>
      <c r="B66" s="17" t="s">
        <v>60</v>
      </c>
      <c r="C66" s="18">
        <v>25.96</v>
      </c>
      <c r="D66" s="18">
        <v>15.66</v>
      </c>
      <c r="E66" s="18">
        <v>40.42</v>
      </c>
      <c r="F66" s="22">
        <v>20</v>
      </c>
      <c r="G66" s="22">
        <v>84353</v>
      </c>
      <c r="H66" s="20">
        <v>27.86</v>
      </c>
      <c r="I66" s="21">
        <v>13.56</v>
      </c>
      <c r="J66" s="21">
        <v>50.24</v>
      </c>
      <c r="K66" s="23">
        <v>11</v>
      </c>
      <c r="L66" s="24">
        <v>49517</v>
      </c>
      <c r="M66" s="18" t="s">
        <v>156</v>
      </c>
      <c r="N66" s="18" t="s">
        <v>156</v>
      </c>
      <c r="O66" s="18" t="s">
        <v>156</v>
      </c>
      <c r="P66" s="22" t="s">
        <v>156</v>
      </c>
      <c r="Q66" s="22">
        <v>34836</v>
      </c>
    </row>
    <row r="67" spans="1:17" x14ac:dyDescent="0.35">
      <c r="A67" s="34" t="s">
        <v>37</v>
      </c>
      <c r="B67" s="17" t="s">
        <v>61</v>
      </c>
      <c r="C67" s="18">
        <v>32.56</v>
      </c>
      <c r="D67" s="18">
        <v>19.329999999999998</v>
      </c>
      <c r="E67" s="18">
        <v>51.47</v>
      </c>
      <c r="F67" s="22">
        <v>19</v>
      </c>
      <c r="G67" s="22">
        <v>59228</v>
      </c>
      <c r="H67" s="20" t="s">
        <v>156</v>
      </c>
      <c r="I67" s="21" t="s">
        <v>156</v>
      </c>
      <c r="J67" s="21" t="s">
        <v>156</v>
      </c>
      <c r="K67" s="23" t="s">
        <v>156</v>
      </c>
      <c r="L67" s="24">
        <v>35728</v>
      </c>
      <c r="M67" s="18" t="s">
        <v>156</v>
      </c>
      <c r="N67" s="18" t="s">
        <v>156</v>
      </c>
      <c r="O67" s="18" t="s">
        <v>156</v>
      </c>
      <c r="P67" s="22" t="s">
        <v>156</v>
      </c>
      <c r="Q67" s="22">
        <v>23500</v>
      </c>
    </row>
    <row r="68" spans="1:17" x14ac:dyDescent="0.35">
      <c r="A68" s="34" t="s">
        <v>37</v>
      </c>
      <c r="B68" s="17" t="s">
        <v>62</v>
      </c>
      <c r="C68" s="18" t="s">
        <v>156</v>
      </c>
      <c r="D68" s="18" t="s">
        <v>156</v>
      </c>
      <c r="E68" s="18" t="s">
        <v>156</v>
      </c>
      <c r="F68" s="22" t="s">
        <v>156</v>
      </c>
      <c r="G68" s="22">
        <v>4931</v>
      </c>
      <c r="H68" s="20" t="s">
        <v>156</v>
      </c>
      <c r="I68" s="21" t="s">
        <v>156</v>
      </c>
      <c r="J68" s="21" t="s">
        <v>156</v>
      </c>
      <c r="K68" s="23" t="s">
        <v>156</v>
      </c>
      <c r="L68" s="24">
        <v>2696</v>
      </c>
      <c r="M68" s="18" t="s">
        <v>156</v>
      </c>
      <c r="N68" s="18" t="s">
        <v>156</v>
      </c>
      <c r="O68" s="18" t="s">
        <v>156</v>
      </c>
      <c r="P68" s="22" t="s">
        <v>156</v>
      </c>
      <c r="Q68" s="22">
        <v>2235</v>
      </c>
    </row>
    <row r="69" spans="1:17" x14ac:dyDescent="0.35">
      <c r="A69" s="34" t="s">
        <v>37</v>
      </c>
      <c r="B69" s="17" t="s">
        <v>63</v>
      </c>
      <c r="C69" s="18" t="s">
        <v>156</v>
      </c>
      <c r="D69" s="18" t="s">
        <v>156</v>
      </c>
      <c r="E69" s="18" t="s">
        <v>156</v>
      </c>
      <c r="F69" s="22" t="s">
        <v>156</v>
      </c>
      <c r="G69" s="22">
        <v>20194</v>
      </c>
      <c r="H69" s="20" t="s">
        <v>156</v>
      </c>
      <c r="I69" s="21" t="s">
        <v>156</v>
      </c>
      <c r="J69" s="21" t="s">
        <v>156</v>
      </c>
      <c r="K69" s="23" t="s">
        <v>156</v>
      </c>
      <c r="L69" s="24">
        <v>11093</v>
      </c>
      <c r="M69" s="18" t="s">
        <v>156</v>
      </c>
      <c r="N69" s="18" t="s">
        <v>156</v>
      </c>
      <c r="O69" s="18" t="s">
        <v>156</v>
      </c>
      <c r="P69" s="22" t="s">
        <v>156</v>
      </c>
      <c r="Q69" s="22">
        <v>9101</v>
      </c>
    </row>
    <row r="70" spans="1:17" s="25" customFormat="1" x14ac:dyDescent="0.35">
      <c r="A70" s="45" t="s">
        <v>37</v>
      </c>
      <c r="B70" s="25" t="s">
        <v>64</v>
      </c>
      <c r="C70" s="26">
        <v>29.71</v>
      </c>
      <c r="D70" s="26">
        <v>27.57</v>
      </c>
      <c r="E70" s="26">
        <v>31.98</v>
      </c>
      <c r="F70" s="27">
        <v>750</v>
      </c>
      <c r="G70" s="27">
        <v>2170314</v>
      </c>
      <c r="H70" s="28">
        <v>34.770000000000003</v>
      </c>
      <c r="I70" s="29">
        <v>31.22</v>
      </c>
      <c r="J70" s="29">
        <v>38.61</v>
      </c>
      <c r="K70" s="30">
        <v>384</v>
      </c>
      <c r="L70" s="31">
        <v>1090871</v>
      </c>
      <c r="M70" s="28">
        <v>26.05</v>
      </c>
      <c r="N70" s="29">
        <v>23.41</v>
      </c>
      <c r="O70" s="29">
        <v>28.93</v>
      </c>
      <c r="P70" s="27">
        <v>366</v>
      </c>
      <c r="Q70" s="27">
        <v>1079443</v>
      </c>
    </row>
    <row r="71" spans="1:17" s="25" customFormat="1" x14ac:dyDescent="0.35">
      <c r="A71" s="45" t="s">
        <v>37</v>
      </c>
      <c r="B71" s="25" t="s">
        <v>23</v>
      </c>
      <c r="C71" s="26">
        <v>29.96</v>
      </c>
      <c r="D71" s="26">
        <v>29.01</v>
      </c>
      <c r="E71" s="26">
        <v>30.94</v>
      </c>
      <c r="F71" s="27">
        <v>3907</v>
      </c>
      <c r="G71" s="27">
        <v>12245602</v>
      </c>
      <c r="H71" s="28">
        <v>36.15</v>
      </c>
      <c r="I71" s="29">
        <v>34.51</v>
      </c>
      <c r="J71" s="29">
        <v>37.85</v>
      </c>
      <c r="K71" s="30">
        <v>2016</v>
      </c>
      <c r="L71" s="31">
        <v>6137046</v>
      </c>
      <c r="M71" s="28">
        <v>25.61</v>
      </c>
      <c r="N71" s="29">
        <v>24.44</v>
      </c>
      <c r="O71" s="29">
        <v>26.81</v>
      </c>
      <c r="P71" s="27">
        <v>1891</v>
      </c>
      <c r="Q71" s="27">
        <v>6108556</v>
      </c>
    </row>
    <row r="72" spans="1:17" x14ac:dyDescent="0.35">
      <c r="A72" s="34" t="s">
        <v>36</v>
      </c>
      <c r="B72" s="17" t="s">
        <v>53</v>
      </c>
      <c r="C72" s="18">
        <v>20.03</v>
      </c>
      <c r="D72" s="18">
        <v>19.41</v>
      </c>
      <c r="E72" s="18">
        <v>20.67</v>
      </c>
      <c r="F72" s="22">
        <v>4004</v>
      </c>
      <c r="G72" s="22">
        <v>11945620</v>
      </c>
      <c r="H72" s="20">
        <v>21.03</v>
      </c>
      <c r="I72" s="21">
        <v>20.09</v>
      </c>
      <c r="J72" s="21">
        <v>22.02</v>
      </c>
      <c r="K72" s="23">
        <v>1908</v>
      </c>
      <c r="L72" s="24">
        <v>6117142</v>
      </c>
      <c r="M72" s="18">
        <v>19.22</v>
      </c>
      <c r="N72" s="18">
        <v>18.39</v>
      </c>
      <c r="O72" s="18">
        <v>20.079999999999998</v>
      </c>
      <c r="P72" s="22">
        <v>2096</v>
      </c>
      <c r="Q72" s="22">
        <v>5828478</v>
      </c>
    </row>
    <row r="73" spans="1:17" x14ac:dyDescent="0.35">
      <c r="A73" s="34" t="s">
        <v>36</v>
      </c>
      <c r="B73" s="17" t="s">
        <v>54</v>
      </c>
      <c r="C73" s="18">
        <v>21.25</v>
      </c>
      <c r="D73" s="18">
        <v>19.829999999999998</v>
      </c>
      <c r="E73" s="18">
        <v>22.76</v>
      </c>
      <c r="F73" s="22">
        <v>853</v>
      </c>
      <c r="G73" s="22">
        <v>2545724</v>
      </c>
      <c r="H73" s="20">
        <v>21.43</v>
      </c>
      <c r="I73" s="21">
        <v>19.3</v>
      </c>
      <c r="J73" s="21">
        <v>23.76</v>
      </c>
      <c r="K73" s="23">
        <v>383</v>
      </c>
      <c r="L73" s="24">
        <v>1283732</v>
      </c>
      <c r="M73" s="18">
        <v>21.11</v>
      </c>
      <c r="N73" s="18">
        <v>19.22</v>
      </c>
      <c r="O73" s="18">
        <v>23.18</v>
      </c>
      <c r="P73" s="22">
        <v>470</v>
      </c>
      <c r="Q73" s="22">
        <v>1261992</v>
      </c>
    </row>
    <row r="74" spans="1:17" x14ac:dyDescent="0.35">
      <c r="A74" s="34" t="s">
        <v>36</v>
      </c>
      <c r="B74" s="17" t="s">
        <v>55</v>
      </c>
      <c r="C74" s="18">
        <v>22.31</v>
      </c>
      <c r="D74" s="18">
        <v>20.92</v>
      </c>
      <c r="E74" s="18">
        <v>23.8</v>
      </c>
      <c r="F74" s="22">
        <v>978</v>
      </c>
      <c r="G74" s="22">
        <v>2454171</v>
      </c>
      <c r="H74" s="20">
        <v>22.4</v>
      </c>
      <c r="I74" s="21">
        <v>20.309999999999999</v>
      </c>
      <c r="J74" s="21">
        <v>24.68</v>
      </c>
      <c r="K74" s="23">
        <v>438</v>
      </c>
      <c r="L74" s="24">
        <v>1218825</v>
      </c>
      <c r="M74" s="18">
        <v>22.3</v>
      </c>
      <c r="N74" s="18">
        <v>20.43</v>
      </c>
      <c r="O74" s="18">
        <v>24.34</v>
      </c>
      <c r="P74" s="22">
        <v>540</v>
      </c>
      <c r="Q74" s="22">
        <v>1235346</v>
      </c>
    </row>
    <row r="75" spans="1:17" x14ac:dyDescent="0.35">
      <c r="A75" s="34" t="s">
        <v>36</v>
      </c>
      <c r="B75" s="17" t="s">
        <v>56</v>
      </c>
      <c r="C75" s="18">
        <v>16.68</v>
      </c>
      <c r="D75" s="18">
        <v>14.89</v>
      </c>
      <c r="E75" s="18">
        <v>18.71</v>
      </c>
      <c r="F75" s="22">
        <v>325</v>
      </c>
      <c r="G75" s="22">
        <v>906968</v>
      </c>
      <c r="H75" s="20">
        <v>17.68</v>
      </c>
      <c r="I75" s="21">
        <v>14.93</v>
      </c>
      <c r="J75" s="21">
        <v>20.98</v>
      </c>
      <c r="K75" s="23">
        <v>152</v>
      </c>
      <c r="L75" s="24">
        <v>442058</v>
      </c>
      <c r="M75" s="18">
        <v>15.75</v>
      </c>
      <c r="N75" s="18">
        <v>13.47</v>
      </c>
      <c r="O75" s="18">
        <v>18.54</v>
      </c>
      <c r="P75" s="22">
        <v>173</v>
      </c>
      <c r="Q75" s="22">
        <v>464910</v>
      </c>
    </row>
    <row r="76" spans="1:17" x14ac:dyDescent="0.35">
      <c r="A76" s="34" t="s">
        <v>36</v>
      </c>
      <c r="B76" s="17" t="s">
        <v>57</v>
      </c>
      <c r="C76" s="18">
        <v>19.440000000000001</v>
      </c>
      <c r="D76" s="18">
        <v>17.59</v>
      </c>
      <c r="E76" s="18">
        <v>21.46</v>
      </c>
      <c r="F76" s="22">
        <v>409</v>
      </c>
      <c r="G76" s="22">
        <v>1688788</v>
      </c>
      <c r="H76" s="20">
        <v>22.48</v>
      </c>
      <c r="I76" s="21">
        <v>19.649999999999999</v>
      </c>
      <c r="J76" s="21">
        <v>25.66</v>
      </c>
      <c r="K76" s="23">
        <v>235</v>
      </c>
      <c r="L76" s="24">
        <v>923644</v>
      </c>
      <c r="M76" s="18">
        <v>16.489999999999998</v>
      </c>
      <c r="N76" s="18">
        <v>14.11</v>
      </c>
      <c r="O76" s="18">
        <v>19.23</v>
      </c>
      <c r="P76" s="22">
        <v>174</v>
      </c>
      <c r="Q76" s="22">
        <v>765144</v>
      </c>
    </row>
    <row r="77" spans="1:17" x14ac:dyDescent="0.35">
      <c r="A77" s="34" t="s">
        <v>36</v>
      </c>
      <c r="B77" s="17" t="s">
        <v>58</v>
      </c>
      <c r="C77" s="18">
        <v>18.59</v>
      </c>
      <c r="D77" s="18">
        <v>16.95</v>
      </c>
      <c r="E77" s="18">
        <v>20.39</v>
      </c>
      <c r="F77" s="22">
        <v>480</v>
      </c>
      <c r="G77" s="22">
        <v>1434607</v>
      </c>
      <c r="H77" s="20">
        <v>18.29</v>
      </c>
      <c r="I77" s="21">
        <v>15.9</v>
      </c>
      <c r="J77" s="21">
        <v>21.01</v>
      </c>
      <c r="K77" s="23">
        <v>215</v>
      </c>
      <c r="L77" s="24">
        <v>733133</v>
      </c>
      <c r="M77" s="18">
        <v>18.62</v>
      </c>
      <c r="N77" s="18">
        <v>16.420000000000002</v>
      </c>
      <c r="O77" s="18">
        <v>21.14</v>
      </c>
      <c r="P77" s="22">
        <v>265</v>
      </c>
      <c r="Q77" s="22">
        <v>701474</v>
      </c>
    </row>
    <row r="78" spans="1:17" x14ac:dyDescent="0.35">
      <c r="A78" s="34" t="s">
        <v>36</v>
      </c>
      <c r="B78" s="17" t="s">
        <v>59</v>
      </c>
      <c r="C78" s="18">
        <v>19.28</v>
      </c>
      <c r="D78" s="18">
        <v>18.059999999999999</v>
      </c>
      <c r="E78" s="18">
        <v>20.57</v>
      </c>
      <c r="F78" s="22">
        <v>959</v>
      </c>
      <c r="G78" s="22">
        <v>2915362</v>
      </c>
      <c r="H78" s="20">
        <v>21.46</v>
      </c>
      <c r="I78" s="21">
        <v>19.579999999999998</v>
      </c>
      <c r="J78" s="21">
        <v>23.51</v>
      </c>
      <c r="K78" s="23">
        <v>485</v>
      </c>
      <c r="L78" s="24">
        <v>1515750</v>
      </c>
      <c r="M78" s="18">
        <v>17.649999999999999</v>
      </c>
      <c r="N78" s="18">
        <v>16.059999999999999</v>
      </c>
      <c r="O78" s="18">
        <v>19.39</v>
      </c>
      <c r="P78" s="22">
        <v>474</v>
      </c>
      <c r="Q78" s="22">
        <v>1399612</v>
      </c>
    </row>
    <row r="79" spans="1:17" x14ac:dyDescent="0.35">
      <c r="A79" s="34" t="s">
        <v>36</v>
      </c>
      <c r="B79" s="17" t="s">
        <v>60</v>
      </c>
      <c r="C79" s="18">
        <v>21.53</v>
      </c>
      <c r="D79" s="18">
        <v>19.82</v>
      </c>
      <c r="E79" s="18">
        <v>23.38</v>
      </c>
      <c r="F79" s="22">
        <v>621</v>
      </c>
      <c r="G79" s="22">
        <v>1506137</v>
      </c>
      <c r="H79" s="20">
        <v>23.27</v>
      </c>
      <c r="I79" s="21">
        <v>20.64</v>
      </c>
      <c r="J79" s="21">
        <v>26.23</v>
      </c>
      <c r="K79" s="23">
        <v>302</v>
      </c>
      <c r="L79" s="24">
        <v>750791</v>
      </c>
      <c r="M79" s="18">
        <v>20.11</v>
      </c>
      <c r="N79" s="18">
        <v>17.899999999999999</v>
      </c>
      <c r="O79" s="18">
        <v>22.62</v>
      </c>
      <c r="P79" s="22">
        <v>319</v>
      </c>
      <c r="Q79" s="22">
        <v>755346</v>
      </c>
    </row>
    <row r="80" spans="1:17" x14ac:dyDescent="0.35">
      <c r="A80" s="34" t="s">
        <v>36</v>
      </c>
      <c r="B80" s="17" t="s">
        <v>61</v>
      </c>
      <c r="C80" s="18">
        <v>22.21</v>
      </c>
      <c r="D80" s="18">
        <v>19.71</v>
      </c>
      <c r="E80" s="18">
        <v>25.06</v>
      </c>
      <c r="F80" s="22">
        <v>303</v>
      </c>
      <c r="G80" s="22">
        <v>638634</v>
      </c>
      <c r="H80" s="20">
        <v>22.73</v>
      </c>
      <c r="I80" s="21">
        <v>19.03</v>
      </c>
      <c r="J80" s="21">
        <v>27.18</v>
      </c>
      <c r="K80" s="23">
        <v>139</v>
      </c>
      <c r="L80" s="24">
        <v>319418</v>
      </c>
      <c r="M80" s="18">
        <v>21.98</v>
      </c>
      <c r="N80" s="18">
        <v>18.61</v>
      </c>
      <c r="O80" s="18">
        <v>26.09</v>
      </c>
      <c r="P80" s="22">
        <v>164</v>
      </c>
      <c r="Q80" s="22">
        <v>319216</v>
      </c>
    </row>
    <row r="81" spans="1:17" x14ac:dyDescent="0.35">
      <c r="A81" s="34" t="s">
        <v>36</v>
      </c>
      <c r="B81" s="17" t="s">
        <v>62</v>
      </c>
      <c r="C81" s="18">
        <v>28.41</v>
      </c>
      <c r="D81" s="18">
        <v>20.71</v>
      </c>
      <c r="E81" s="18">
        <v>38.6</v>
      </c>
      <c r="F81" s="22">
        <v>47</v>
      </c>
      <c r="G81" s="22">
        <v>105032</v>
      </c>
      <c r="H81" s="20">
        <v>33.700000000000003</v>
      </c>
      <c r="I81" s="21">
        <v>21.57</v>
      </c>
      <c r="J81" s="21">
        <v>51.2</v>
      </c>
      <c r="K81" s="23">
        <v>26</v>
      </c>
      <c r="L81" s="24">
        <v>52789</v>
      </c>
      <c r="M81" s="18">
        <v>23.52</v>
      </c>
      <c r="N81" s="18">
        <v>14.52</v>
      </c>
      <c r="O81" s="18">
        <v>37.69</v>
      </c>
      <c r="P81" s="22">
        <v>21</v>
      </c>
      <c r="Q81" s="22">
        <v>52243</v>
      </c>
    </row>
    <row r="82" spans="1:17" x14ac:dyDescent="0.35">
      <c r="A82" s="34" t="s">
        <v>36</v>
      </c>
      <c r="B82" s="17" t="s">
        <v>63</v>
      </c>
      <c r="C82" s="18">
        <v>20.100000000000001</v>
      </c>
      <c r="D82" s="18">
        <v>17.71</v>
      </c>
      <c r="E82" s="18">
        <v>22.81</v>
      </c>
      <c r="F82" s="22">
        <v>271</v>
      </c>
      <c r="G82" s="22">
        <v>762471</v>
      </c>
      <c r="H82" s="20">
        <v>22.33</v>
      </c>
      <c r="I82" s="21">
        <v>18.579999999999998</v>
      </c>
      <c r="J82" s="21">
        <v>26.79</v>
      </c>
      <c r="K82" s="23">
        <v>137</v>
      </c>
      <c r="L82" s="24">
        <v>378584</v>
      </c>
      <c r="M82" s="18">
        <v>18.16</v>
      </c>
      <c r="N82" s="18">
        <v>15.15</v>
      </c>
      <c r="O82" s="18">
        <v>21.84</v>
      </c>
      <c r="P82" s="22">
        <v>134</v>
      </c>
      <c r="Q82" s="22">
        <v>383887</v>
      </c>
    </row>
    <row r="83" spans="1:17" s="25" customFormat="1" x14ac:dyDescent="0.35">
      <c r="A83" s="45" t="s">
        <v>36</v>
      </c>
      <c r="B83" s="25" t="s">
        <v>64</v>
      </c>
      <c r="C83" s="26">
        <v>20.21</v>
      </c>
      <c r="D83" s="26">
        <v>19.63</v>
      </c>
      <c r="E83" s="26">
        <v>20.82</v>
      </c>
      <c r="F83" s="27">
        <v>4625</v>
      </c>
      <c r="G83" s="27">
        <v>13451757</v>
      </c>
      <c r="H83" s="28">
        <v>21.3</v>
      </c>
      <c r="I83" s="29">
        <v>20.41</v>
      </c>
      <c r="J83" s="29">
        <v>22.22</v>
      </c>
      <c r="K83" s="30">
        <v>2210</v>
      </c>
      <c r="L83" s="31">
        <v>6867933</v>
      </c>
      <c r="M83" s="28">
        <v>19.34</v>
      </c>
      <c r="N83" s="29">
        <v>18.559999999999999</v>
      </c>
      <c r="O83" s="29">
        <v>20.14</v>
      </c>
      <c r="P83" s="27">
        <v>2415</v>
      </c>
      <c r="Q83" s="27">
        <v>6583824</v>
      </c>
    </row>
    <row r="84" spans="1:17" s="25" customFormat="1" x14ac:dyDescent="0.35">
      <c r="A84" s="45" t="s">
        <v>36</v>
      </c>
      <c r="B84" s="25" t="s">
        <v>23</v>
      </c>
      <c r="C84" s="26">
        <v>25.5</v>
      </c>
      <c r="D84" s="26">
        <v>25.22</v>
      </c>
      <c r="E84" s="26">
        <v>25.79</v>
      </c>
      <c r="F84" s="27">
        <v>31660</v>
      </c>
      <c r="G84" s="27">
        <v>72345361</v>
      </c>
      <c r="H84" s="28">
        <v>28.42</v>
      </c>
      <c r="I84" s="29">
        <v>27.97</v>
      </c>
      <c r="J84" s="29">
        <v>28.87</v>
      </c>
      <c r="K84" s="30">
        <v>16060</v>
      </c>
      <c r="L84" s="31">
        <v>36420093</v>
      </c>
      <c r="M84" s="28">
        <v>23.09</v>
      </c>
      <c r="N84" s="29">
        <v>22.72</v>
      </c>
      <c r="O84" s="29">
        <v>23.46</v>
      </c>
      <c r="P84" s="27">
        <v>15600</v>
      </c>
      <c r="Q84" s="27">
        <v>35925268</v>
      </c>
    </row>
    <row r="85" spans="1:17" x14ac:dyDescent="0.35">
      <c r="H85" s="20"/>
      <c r="I85" s="21"/>
      <c r="J85" s="21"/>
      <c r="K85" s="23"/>
      <c r="L85" s="24"/>
    </row>
    <row r="86" spans="1:17" x14ac:dyDescent="0.35">
      <c r="A86" s="8"/>
      <c r="B86" s="8" t="s">
        <v>12</v>
      </c>
    </row>
    <row r="87" spans="1:17" x14ac:dyDescent="0.35">
      <c r="A87" s="8" t="s">
        <v>29</v>
      </c>
      <c r="B87" s="8" t="s">
        <v>107</v>
      </c>
    </row>
    <row r="88" spans="1:17" x14ac:dyDescent="0.35">
      <c r="A88" s="34"/>
      <c r="B88" s="34"/>
    </row>
  </sheetData>
  <mergeCells count="3">
    <mergeCell ref="C5:G5"/>
    <mergeCell ref="H5:L5"/>
    <mergeCell ref="M5:Q5"/>
  </mergeCells>
  <pageMargins left="0.7" right="0.7" top="0.75" bottom="0.75" header="0.3" footer="0.3"/>
  <pageSetup scale="72" orientation="portrait" r:id="rId1"/>
  <colBreaks count="3" manualBreakCount="3">
    <brk id="7" max="76" man="1"/>
    <brk id="12" max="76" man="1"/>
    <brk id="19"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Y81"/>
  <sheetViews>
    <sheetView zoomScale="57" zoomScaleNormal="57" workbookViewId="0">
      <selection activeCell="O13" sqref="O13"/>
    </sheetView>
  </sheetViews>
  <sheetFormatPr defaultRowHeight="14.5" x14ac:dyDescent="0.35"/>
  <cols>
    <col min="1" max="1" width="14.453125" customWidth="1"/>
    <col min="2" max="2" width="18.54296875" customWidth="1"/>
    <col min="3" max="5" width="8.54296875" style="4" customWidth="1"/>
    <col min="6" max="6" width="10.54296875" customWidth="1"/>
    <col min="7" max="7" width="8.54296875" customWidth="1"/>
    <col min="8" max="8" width="14.453125" customWidth="1"/>
    <col min="9" max="9" width="18.54296875" customWidth="1"/>
    <col min="10" max="14" width="8.54296875" style="4" customWidth="1"/>
    <col min="15" max="16" width="8.7265625" customWidth="1"/>
    <col min="17" max="21" width="8.7265625" style="4" customWidth="1"/>
    <col min="23" max="23" width="2.7265625" customWidth="1"/>
  </cols>
  <sheetData>
    <row r="1" spans="1:21" s="5" customFormat="1" ht="23.5" x14ac:dyDescent="0.55000000000000004">
      <c r="A1" s="127" t="s">
        <v>31</v>
      </c>
      <c r="B1" s="47"/>
      <c r="C1" s="88"/>
      <c r="D1" s="88"/>
      <c r="E1" s="88"/>
      <c r="F1" s="47"/>
      <c r="G1" s="47"/>
      <c r="H1" s="47"/>
      <c r="I1" s="47"/>
      <c r="J1" s="88"/>
      <c r="K1" s="88"/>
      <c r="L1" s="88"/>
      <c r="M1" s="88"/>
      <c r="N1" s="88"/>
      <c r="O1" s="47"/>
      <c r="P1" s="47"/>
      <c r="Q1" s="88"/>
      <c r="R1" s="88"/>
      <c r="S1" s="88"/>
      <c r="T1" s="88"/>
      <c r="U1" s="88"/>
    </row>
    <row r="2" spans="1:21" s="37" customFormat="1" ht="15.5" x14ac:dyDescent="0.35">
      <c r="A2" s="150" t="s">
        <v>22</v>
      </c>
      <c r="B2" s="150"/>
      <c r="C2" s="150"/>
      <c r="D2" s="150"/>
      <c r="E2" s="150"/>
      <c r="F2" s="150"/>
      <c r="G2" s="150"/>
      <c r="H2" s="151" t="s">
        <v>23</v>
      </c>
      <c r="I2" s="151"/>
      <c r="J2" s="151"/>
      <c r="K2" s="151"/>
      <c r="L2" s="151"/>
      <c r="M2" s="151"/>
      <c r="N2" s="151"/>
      <c r="O2" s="152" t="s">
        <v>160</v>
      </c>
      <c r="P2" s="152"/>
      <c r="Q2" s="152"/>
      <c r="R2" s="152"/>
      <c r="S2" s="152"/>
      <c r="T2" s="152"/>
      <c r="U2" s="152"/>
    </row>
    <row r="3" spans="1:21" s="37" customFormat="1" ht="15.5" x14ac:dyDescent="0.35">
      <c r="A3" s="40" t="s">
        <v>24</v>
      </c>
      <c r="B3" s="40" t="s">
        <v>25</v>
      </c>
      <c r="C3" s="41" t="s">
        <v>3</v>
      </c>
      <c r="D3" s="41" t="s">
        <v>20</v>
      </c>
      <c r="E3" s="41" t="s">
        <v>21</v>
      </c>
      <c r="F3" s="40" t="s">
        <v>26</v>
      </c>
      <c r="G3" s="40" t="s">
        <v>27</v>
      </c>
      <c r="H3" s="40" t="s">
        <v>24</v>
      </c>
      <c r="I3" s="40" t="s">
        <v>25</v>
      </c>
      <c r="J3" s="41" t="s">
        <v>3</v>
      </c>
      <c r="K3" s="41" t="s">
        <v>20</v>
      </c>
      <c r="L3" s="41" t="s">
        <v>21</v>
      </c>
      <c r="M3" s="41" t="s">
        <v>26</v>
      </c>
      <c r="N3" s="41" t="s">
        <v>27</v>
      </c>
      <c r="O3" s="38" t="s">
        <v>24</v>
      </c>
      <c r="P3" s="38" t="s">
        <v>25</v>
      </c>
      <c r="Q3" s="39" t="s">
        <v>3</v>
      </c>
      <c r="R3" s="39" t="s">
        <v>20</v>
      </c>
      <c r="S3" s="39" t="s">
        <v>21</v>
      </c>
      <c r="T3" s="41" t="s">
        <v>26</v>
      </c>
      <c r="U3" s="41" t="s">
        <v>27</v>
      </c>
    </row>
    <row r="4" spans="1:21" s="37" customFormat="1" ht="15.5" x14ac:dyDescent="0.35">
      <c r="A4" s="38" t="s">
        <v>28</v>
      </c>
      <c r="B4" s="34" t="s">
        <v>49</v>
      </c>
      <c r="C4" s="47">
        <f>'CSIR 19-23'!H18</f>
        <v>36.340000000000003</v>
      </c>
      <c r="D4" s="47">
        <f>'CSIR 19-23'!I18</f>
        <v>35.5</v>
      </c>
      <c r="E4" s="47">
        <f>'CSIR 19-23'!J18</f>
        <v>37.19</v>
      </c>
      <c r="F4" s="41">
        <f t="shared" ref="F4:F9" si="0">C4-D4</f>
        <v>0.84000000000000341</v>
      </c>
      <c r="G4" s="41">
        <f t="shared" ref="G4:G9" si="1">E4-C4</f>
        <v>0.84999999999999432</v>
      </c>
      <c r="H4" s="38" t="s">
        <v>23</v>
      </c>
      <c r="I4" s="34" t="s">
        <v>49</v>
      </c>
      <c r="J4" s="47">
        <f>'CSIR 19-23'!H19</f>
        <v>39.159999999999997</v>
      </c>
      <c r="K4" s="47">
        <f>'CSIR 19-23'!I19</f>
        <v>38.78</v>
      </c>
      <c r="L4" s="47">
        <f>'CSIR 19-23'!J19</f>
        <v>39.549999999999997</v>
      </c>
      <c r="M4" s="41">
        <f t="shared" ref="M4:M9" si="2">J4-K4</f>
        <v>0.37999999999999545</v>
      </c>
      <c r="N4" s="41">
        <f t="shared" ref="N4:N9" si="3">L4-J4</f>
        <v>0.39000000000000057</v>
      </c>
      <c r="O4" s="38" t="s">
        <v>89</v>
      </c>
      <c r="P4" s="34" t="s">
        <v>49</v>
      </c>
      <c r="Q4" s="34">
        <v>52</v>
      </c>
      <c r="R4" s="34">
        <v>51.78</v>
      </c>
      <c r="S4" s="34">
        <v>52.23</v>
      </c>
      <c r="T4" s="41">
        <f>Q4-R4</f>
        <v>0.21999999999999886</v>
      </c>
      <c r="U4" s="41">
        <f>S4-Q4</f>
        <v>0.22999999999999687</v>
      </c>
    </row>
    <row r="5" spans="1:21" s="37" customFormat="1" ht="15.5" x14ac:dyDescent="0.35">
      <c r="A5" s="38" t="s">
        <v>28</v>
      </c>
      <c r="B5" s="34" t="s">
        <v>88</v>
      </c>
      <c r="C5" s="47">
        <f>'CSIR 19-23'!H31</f>
        <v>50.62</v>
      </c>
      <c r="D5" s="47">
        <f>'CSIR 19-23'!I31</f>
        <v>34.340000000000003</v>
      </c>
      <c r="E5" s="47">
        <f>'CSIR 19-23'!J31</f>
        <v>72.22</v>
      </c>
      <c r="F5" s="41">
        <f t="shared" si="0"/>
        <v>16.279999999999994</v>
      </c>
      <c r="G5" s="41">
        <f t="shared" si="1"/>
        <v>21.6</v>
      </c>
      <c r="H5" s="38" t="s">
        <v>23</v>
      </c>
      <c r="I5" s="34" t="s">
        <v>88</v>
      </c>
      <c r="J5" s="47">
        <f>'CSIR 19-23'!H32</f>
        <v>62.85</v>
      </c>
      <c r="K5" s="47">
        <f>'CSIR 19-23'!I32</f>
        <v>56.44</v>
      </c>
      <c r="L5" s="47">
        <f>'CSIR 19-23'!J32</f>
        <v>69.81</v>
      </c>
      <c r="M5" s="41">
        <f t="shared" si="2"/>
        <v>6.4100000000000037</v>
      </c>
      <c r="N5" s="41">
        <f t="shared" si="3"/>
        <v>6.9600000000000009</v>
      </c>
      <c r="O5" s="38" t="s">
        <v>89</v>
      </c>
      <c r="P5" s="34" t="s">
        <v>118</v>
      </c>
      <c r="Q5" s="34">
        <v>53.77</v>
      </c>
      <c r="R5" s="34">
        <v>49.7</v>
      </c>
      <c r="S5" s="34">
        <v>58.07</v>
      </c>
      <c r="T5" s="41">
        <f t="shared" ref="T5:T9" si="4">Q5-R5</f>
        <v>4.07</v>
      </c>
      <c r="U5" s="41">
        <f t="shared" ref="U5:U9" si="5">S5-Q5</f>
        <v>4.2999999999999972</v>
      </c>
    </row>
    <row r="6" spans="1:21" s="37" customFormat="1" ht="15.5" x14ac:dyDescent="0.35">
      <c r="A6" s="38" t="s">
        <v>28</v>
      </c>
      <c r="B6" s="34" t="s">
        <v>119</v>
      </c>
      <c r="C6" s="47">
        <f>'CSIR 19-23'!H44</f>
        <v>41.93</v>
      </c>
      <c r="D6" s="47">
        <f>'CSIR 19-23'!I44</f>
        <v>40.24</v>
      </c>
      <c r="E6" s="47">
        <f>'CSIR 19-23'!J44</f>
        <v>43.66</v>
      </c>
      <c r="F6" s="41">
        <f t="shared" si="0"/>
        <v>1.6899999999999977</v>
      </c>
      <c r="G6" s="41">
        <f t="shared" si="1"/>
        <v>1.7299999999999969</v>
      </c>
      <c r="H6" s="38" t="s">
        <v>23</v>
      </c>
      <c r="I6" s="34" t="s">
        <v>119</v>
      </c>
      <c r="J6" s="47">
        <f>'CSIR 19-23'!H45</f>
        <v>39.99</v>
      </c>
      <c r="K6" s="47">
        <f>'CSIR 19-23'!I45</f>
        <v>39.04</v>
      </c>
      <c r="L6" s="47">
        <f>'CSIR 19-23'!J45</f>
        <v>40.96</v>
      </c>
      <c r="M6" s="41">
        <f t="shared" si="2"/>
        <v>0.95000000000000284</v>
      </c>
      <c r="N6" s="41">
        <f t="shared" si="3"/>
        <v>0.96999999999999886</v>
      </c>
      <c r="O6" s="38" t="s">
        <v>89</v>
      </c>
      <c r="P6" s="34" t="s">
        <v>119</v>
      </c>
      <c r="Q6" s="34">
        <v>40.79</v>
      </c>
      <c r="R6" s="34">
        <v>40.119999999999997</v>
      </c>
      <c r="S6" s="34">
        <v>41.46</v>
      </c>
      <c r="T6" s="41">
        <f t="shared" si="4"/>
        <v>0.67000000000000171</v>
      </c>
      <c r="U6" s="41">
        <f t="shared" si="5"/>
        <v>0.67000000000000171</v>
      </c>
    </row>
    <row r="7" spans="1:21" s="37" customFormat="1" ht="15.5" x14ac:dyDescent="0.35">
      <c r="A7" s="38" t="s">
        <v>28</v>
      </c>
      <c r="B7" s="34" t="s">
        <v>120</v>
      </c>
      <c r="C7" s="47">
        <f>'CSIR 19-23'!H57</f>
        <v>22.27</v>
      </c>
      <c r="D7" s="47">
        <f>'CSIR 19-23'!I57</f>
        <v>20.47</v>
      </c>
      <c r="E7" s="47">
        <f>'CSIR 19-23'!J57</f>
        <v>24.16</v>
      </c>
      <c r="F7" s="41">
        <f t="shared" si="0"/>
        <v>1.8000000000000007</v>
      </c>
      <c r="G7" s="41">
        <f t="shared" si="1"/>
        <v>1.8900000000000006</v>
      </c>
      <c r="H7" s="38" t="s">
        <v>23</v>
      </c>
      <c r="I7" s="34" t="s">
        <v>120</v>
      </c>
      <c r="J7" s="47">
        <f>'CSIR 19-23'!H58</f>
        <v>25.16</v>
      </c>
      <c r="K7" s="47">
        <f>'CSIR 19-23'!I58</f>
        <v>24.47</v>
      </c>
      <c r="L7" s="47">
        <f>'CSIR 19-23'!J58</f>
        <v>25.87</v>
      </c>
      <c r="M7" s="41">
        <f t="shared" si="2"/>
        <v>0.69000000000000128</v>
      </c>
      <c r="N7" s="41">
        <f t="shared" si="3"/>
        <v>0.71000000000000085</v>
      </c>
      <c r="O7" s="38" t="s">
        <v>89</v>
      </c>
      <c r="P7" s="34" t="s">
        <v>120</v>
      </c>
      <c r="Q7" s="34">
        <v>29.8</v>
      </c>
      <c r="R7" s="34">
        <v>29.33</v>
      </c>
      <c r="S7" s="34">
        <v>30.26</v>
      </c>
      <c r="T7" s="41">
        <f t="shared" si="4"/>
        <v>0.47000000000000242</v>
      </c>
      <c r="U7" s="41">
        <f t="shared" si="5"/>
        <v>0.46000000000000085</v>
      </c>
    </row>
    <row r="8" spans="1:21" s="37" customFormat="1" ht="15.5" x14ac:dyDescent="0.35">
      <c r="A8" s="38" t="s">
        <v>28</v>
      </c>
      <c r="B8" s="34" t="s">
        <v>37</v>
      </c>
      <c r="C8" s="47">
        <f>'CSIR 19-23'!H70</f>
        <v>54.18</v>
      </c>
      <c r="D8" s="47">
        <f>'CSIR 19-23'!I70</f>
        <v>49.81</v>
      </c>
      <c r="E8" s="47">
        <f>'CSIR 19-23'!J70</f>
        <v>58.82</v>
      </c>
      <c r="F8" s="41">
        <f t="shared" si="0"/>
        <v>4.3699999999999974</v>
      </c>
      <c r="G8" s="41">
        <f t="shared" si="1"/>
        <v>4.6400000000000006</v>
      </c>
      <c r="H8" s="38" t="s">
        <v>23</v>
      </c>
      <c r="I8" s="34" t="s">
        <v>37</v>
      </c>
      <c r="J8" s="47">
        <f>'CSIR 19-23'!H71</f>
        <v>54.77</v>
      </c>
      <c r="K8" s="47">
        <f>'CSIR 19-23'!I71</f>
        <v>52.78</v>
      </c>
      <c r="L8" s="47">
        <f>'CSIR 19-23'!J71</f>
        <v>56.8</v>
      </c>
      <c r="M8" s="41">
        <f t="shared" si="2"/>
        <v>1.990000000000002</v>
      </c>
      <c r="N8" s="41">
        <f t="shared" si="3"/>
        <v>2.029999999999994</v>
      </c>
      <c r="O8" s="38" t="s">
        <v>89</v>
      </c>
      <c r="P8" s="34" t="s">
        <v>37</v>
      </c>
      <c r="Q8" s="34">
        <v>63.7</v>
      </c>
      <c r="R8" s="34">
        <v>62.87</v>
      </c>
      <c r="S8" s="34">
        <v>64.540000000000006</v>
      </c>
      <c r="T8" s="41">
        <f t="shared" si="4"/>
        <v>0.8300000000000054</v>
      </c>
      <c r="U8" s="41">
        <f t="shared" si="5"/>
        <v>0.84000000000000341</v>
      </c>
    </row>
    <row r="9" spans="1:21" s="37" customFormat="1" ht="15.5" x14ac:dyDescent="0.35">
      <c r="A9" s="38" t="s">
        <v>28</v>
      </c>
      <c r="B9" s="34" t="s">
        <v>36</v>
      </c>
      <c r="C9" s="47">
        <f>'CSIR 19-23'!H83</f>
        <v>34.86</v>
      </c>
      <c r="D9" s="47">
        <f>'CSIR 19-23'!I83</f>
        <v>33.72</v>
      </c>
      <c r="E9" s="47">
        <f>'CSIR 19-23'!J83</f>
        <v>36.04</v>
      </c>
      <c r="F9" s="41">
        <f t="shared" si="0"/>
        <v>1.1400000000000006</v>
      </c>
      <c r="G9" s="41">
        <f t="shared" si="1"/>
        <v>1.1799999999999997</v>
      </c>
      <c r="H9" s="38" t="s">
        <v>23</v>
      </c>
      <c r="I9" s="34" t="s">
        <v>36</v>
      </c>
      <c r="J9" s="47">
        <f>'CSIR 19-23'!H84</f>
        <v>42.66</v>
      </c>
      <c r="K9" s="47">
        <f>'CSIR 19-23'!I84</f>
        <v>42.11</v>
      </c>
      <c r="L9" s="47">
        <f>'CSIR 19-23'!J84</f>
        <v>43.21</v>
      </c>
      <c r="M9" s="41">
        <f t="shared" si="2"/>
        <v>0.54999999999999716</v>
      </c>
      <c r="N9" s="41">
        <f t="shared" si="3"/>
        <v>0.55000000000000426</v>
      </c>
      <c r="O9" s="38" t="s">
        <v>89</v>
      </c>
      <c r="P9" s="34" t="s">
        <v>36</v>
      </c>
      <c r="Q9" s="34">
        <v>56.99</v>
      </c>
      <c r="R9" s="34">
        <v>56.7</v>
      </c>
      <c r="S9" s="34">
        <v>57.28</v>
      </c>
      <c r="T9" s="41">
        <f t="shared" si="4"/>
        <v>0.28999999999999915</v>
      </c>
      <c r="U9" s="41">
        <f t="shared" si="5"/>
        <v>0.28999999999999915</v>
      </c>
    </row>
    <row r="10" spans="1:21" s="37" customFormat="1" ht="15.5" x14ac:dyDescent="0.35">
      <c r="C10" s="42"/>
      <c r="D10" s="42"/>
      <c r="E10" s="42"/>
      <c r="J10" s="42"/>
      <c r="K10" s="42"/>
      <c r="L10" s="42"/>
      <c r="M10" s="42"/>
      <c r="N10" s="42"/>
      <c r="Q10" s="42"/>
      <c r="R10" s="42"/>
      <c r="S10" s="42"/>
      <c r="T10" s="42"/>
      <c r="U10" s="42"/>
    </row>
    <row r="11" spans="1:21" s="43" customFormat="1" ht="23.5" x14ac:dyDescent="0.55000000000000004">
      <c r="A11" s="127" t="s">
        <v>32</v>
      </c>
      <c r="B11" s="128"/>
      <c r="C11" s="129"/>
      <c r="D11" s="129"/>
      <c r="E11" s="129"/>
      <c r="F11" s="128"/>
      <c r="G11" s="128"/>
      <c r="H11" s="128"/>
      <c r="I11" s="128"/>
      <c r="J11" s="129"/>
      <c r="K11" s="129"/>
      <c r="L11" s="129"/>
      <c r="M11" s="129"/>
      <c r="N11" s="129"/>
      <c r="O11" s="128"/>
      <c r="P11" s="128"/>
      <c r="Q11" s="129"/>
      <c r="R11" s="129"/>
      <c r="S11" s="129"/>
      <c r="T11" s="129"/>
      <c r="U11" s="129"/>
    </row>
    <row r="12" spans="1:21" s="37" customFormat="1" ht="15.5" x14ac:dyDescent="0.35">
      <c r="A12" s="150" t="s">
        <v>22</v>
      </c>
      <c r="B12" s="150"/>
      <c r="C12" s="150"/>
      <c r="D12" s="150"/>
      <c r="E12" s="150"/>
      <c r="F12" s="150"/>
      <c r="G12" s="150"/>
      <c r="H12" s="151" t="s">
        <v>23</v>
      </c>
      <c r="I12" s="151"/>
      <c r="J12" s="151"/>
      <c r="K12" s="151"/>
      <c r="L12" s="151"/>
      <c r="M12" s="151"/>
      <c r="N12" s="151"/>
      <c r="O12" s="152" t="s">
        <v>160</v>
      </c>
      <c r="P12" s="152"/>
      <c r="Q12" s="152"/>
      <c r="R12" s="152"/>
      <c r="S12" s="152"/>
      <c r="T12" s="152"/>
      <c r="U12" s="152"/>
    </row>
    <row r="13" spans="1:21" s="37" customFormat="1" ht="15.5" x14ac:dyDescent="0.35">
      <c r="A13" s="40" t="s">
        <v>24</v>
      </c>
      <c r="B13" s="40" t="s">
        <v>25</v>
      </c>
      <c r="C13" s="41" t="s">
        <v>3</v>
      </c>
      <c r="D13" s="41" t="s">
        <v>20</v>
      </c>
      <c r="E13" s="41" t="s">
        <v>21</v>
      </c>
      <c r="F13" s="40" t="s">
        <v>26</v>
      </c>
      <c r="G13" s="40" t="s">
        <v>27</v>
      </c>
      <c r="H13" s="40" t="s">
        <v>24</v>
      </c>
      <c r="I13" s="40" t="s">
        <v>25</v>
      </c>
      <c r="J13" s="41" t="s">
        <v>3</v>
      </c>
      <c r="K13" s="41" t="s">
        <v>20</v>
      </c>
      <c r="L13" s="41" t="s">
        <v>21</v>
      </c>
      <c r="M13" s="41" t="s">
        <v>26</v>
      </c>
      <c r="N13" s="41" t="s">
        <v>27</v>
      </c>
      <c r="O13" s="38" t="s">
        <v>24</v>
      </c>
      <c r="P13" s="38" t="s">
        <v>25</v>
      </c>
      <c r="Q13" s="39" t="s">
        <v>3</v>
      </c>
      <c r="R13" s="39" t="s">
        <v>20</v>
      </c>
      <c r="S13" s="39" t="s">
        <v>21</v>
      </c>
      <c r="T13" s="41" t="s">
        <v>26</v>
      </c>
      <c r="U13" s="41" t="s">
        <v>27</v>
      </c>
    </row>
    <row r="14" spans="1:21" s="37" customFormat="1" ht="15.5" x14ac:dyDescent="0.35">
      <c r="A14" s="38" t="s">
        <v>28</v>
      </c>
      <c r="B14" s="34" t="s">
        <v>49</v>
      </c>
      <c r="C14" s="47">
        <f>'CSIR 19-23'!M18</f>
        <v>33.83</v>
      </c>
      <c r="D14" s="47">
        <f>'CSIR 19-23'!N18</f>
        <v>33.1</v>
      </c>
      <c r="E14" s="47">
        <f>'CSIR 19-23'!O18</f>
        <v>34.58</v>
      </c>
      <c r="F14" s="41">
        <f t="shared" ref="F14:F19" si="6">C14-D14</f>
        <v>0.72999999999999687</v>
      </c>
      <c r="G14" s="41">
        <f t="shared" ref="G14:G19" si="7">E14-C14</f>
        <v>0.75</v>
      </c>
      <c r="H14" s="38" t="s">
        <v>23</v>
      </c>
      <c r="I14" s="34" t="s">
        <v>49</v>
      </c>
      <c r="J14" s="47">
        <f>'CSIR 19-23'!M19</f>
        <v>33.590000000000003</v>
      </c>
      <c r="K14" s="47">
        <f>'CSIR 19-23'!N19</f>
        <v>33.26</v>
      </c>
      <c r="L14" s="47">
        <f>'CSIR 19-23'!O19</f>
        <v>33.909999999999997</v>
      </c>
      <c r="M14" s="41">
        <f t="shared" ref="M14:M19" si="8">J14-K14</f>
        <v>0.3300000000000054</v>
      </c>
      <c r="N14" s="41">
        <f t="shared" ref="N14:N19" si="9">L14-J14</f>
        <v>0.31999999999999318</v>
      </c>
      <c r="O14" s="38" t="s">
        <v>89</v>
      </c>
      <c r="P14" s="34" t="s">
        <v>49</v>
      </c>
      <c r="Q14" s="34">
        <v>43.57</v>
      </c>
      <c r="R14" s="34">
        <v>43.38</v>
      </c>
      <c r="S14" s="34">
        <v>43.76</v>
      </c>
      <c r="T14" s="41">
        <f t="shared" ref="T14:T19" si="10">Q14-R14</f>
        <v>0.18999999999999773</v>
      </c>
      <c r="U14" s="41">
        <f t="shared" ref="U14:U19" si="11">S14-Q14</f>
        <v>0.18999999999999773</v>
      </c>
    </row>
    <row r="15" spans="1:21" s="37" customFormat="1" ht="15.5" x14ac:dyDescent="0.35">
      <c r="A15" s="38" t="s">
        <v>28</v>
      </c>
      <c r="B15" s="34" t="s">
        <v>88</v>
      </c>
      <c r="C15" s="47">
        <f>'CSIR 19-23'!M31</f>
        <v>47</v>
      </c>
      <c r="D15" s="47">
        <f>'CSIR 19-23'!N31</f>
        <v>32.69</v>
      </c>
      <c r="E15" s="47">
        <f>'CSIR 19-23'!O31</f>
        <v>66.06</v>
      </c>
      <c r="F15" s="41">
        <f t="shared" si="6"/>
        <v>14.310000000000002</v>
      </c>
      <c r="G15" s="41">
        <f t="shared" si="7"/>
        <v>19.060000000000002</v>
      </c>
      <c r="H15" s="38" t="s">
        <v>23</v>
      </c>
      <c r="I15" s="34" t="s">
        <v>88</v>
      </c>
      <c r="J15" s="47">
        <f>'CSIR 19-23'!M32</f>
        <v>57.85</v>
      </c>
      <c r="K15" s="47">
        <f>'CSIR 19-23'!N32</f>
        <v>52.19</v>
      </c>
      <c r="L15" s="47">
        <f>'CSIR 19-23'!O32</f>
        <v>64.010000000000005</v>
      </c>
      <c r="M15" s="41">
        <f t="shared" si="8"/>
        <v>5.6600000000000037</v>
      </c>
      <c r="N15" s="41">
        <f t="shared" si="9"/>
        <v>6.1600000000000037</v>
      </c>
      <c r="O15" s="38" t="s">
        <v>89</v>
      </c>
      <c r="P15" s="34" t="s">
        <v>118</v>
      </c>
      <c r="Q15" s="34">
        <v>48.6</v>
      </c>
      <c r="R15" s="34">
        <v>45.24</v>
      </c>
      <c r="S15" s="34">
        <v>52.15</v>
      </c>
      <c r="T15" s="41">
        <f t="shared" si="10"/>
        <v>3.3599999999999994</v>
      </c>
      <c r="U15" s="41">
        <f t="shared" si="11"/>
        <v>3.5499999999999972</v>
      </c>
    </row>
    <row r="16" spans="1:21" s="37" customFormat="1" ht="15.5" x14ac:dyDescent="0.35">
      <c r="A16" s="38" t="s">
        <v>28</v>
      </c>
      <c r="B16" s="34" t="s">
        <v>119</v>
      </c>
      <c r="C16" s="47">
        <f>'CSIR 19-23'!M44</f>
        <v>30.98</v>
      </c>
      <c r="D16" s="47">
        <f>'CSIR 19-23'!N44</f>
        <v>29.7</v>
      </c>
      <c r="E16" s="47">
        <f>'CSIR 19-23'!O44</f>
        <v>32.31</v>
      </c>
      <c r="F16" s="41">
        <f t="shared" si="6"/>
        <v>1.2800000000000011</v>
      </c>
      <c r="G16" s="41">
        <f t="shared" si="7"/>
        <v>1.3300000000000018</v>
      </c>
      <c r="H16" s="38" t="s">
        <v>23</v>
      </c>
      <c r="I16" s="34" t="s">
        <v>119</v>
      </c>
      <c r="J16" s="47">
        <f>'CSIR 19-23'!M45</f>
        <v>28.3</v>
      </c>
      <c r="K16" s="47">
        <f>'CSIR 19-23'!N45</f>
        <v>27.59</v>
      </c>
      <c r="L16" s="47">
        <f>'CSIR 19-23'!O45</f>
        <v>29.01</v>
      </c>
      <c r="M16" s="41">
        <f t="shared" si="8"/>
        <v>0.71000000000000085</v>
      </c>
      <c r="N16" s="41">
        <f t="shared" si="9"/>
        <v>0.71000000000000085</v>
      </c>
      <c r="O16" s="38" t="s">
        <v>89</v>
      </c>
      <c r="P16" s="34" t="s">
        <v>119</v>
      </c>
      <c r="Q16" s="34">
        <v>28.33</v>
      </c>
      <c r="R16" s="34">
        <v>27.84</v>
      </c>
      <c r="S16" s="34">
        <v>28.83</v>
      </c>
      <c r="T16" s="41">
        <f t="shared" si="10"/>
        <v>0.48999999999999844</v>
      </c>
      <c r="U16" s="41">
        <f t="shared" si="11"/>
        <v>0.5</v>
      </c>
    </row>
    <row r="17" spans="1:21" s="37" customFormat="1" ht="15.5" x14ac:dyDescent="0.35">
      <c r="A17" s="38" t="s">
        <v>28</v>
      </c>
      <c r="B17" s="34" t="s">
        <v>120</v>
      </c>
      <c r="C17" s="47">
        <f>'CSIR 19-23'!M57</f>
        <v>22.39</v>
      </c>
      <c r="D17" s="47">
        <f>'CSIR 19-23'!N57</f>
        <v>20.85</v>
      </c>
      <c r="E17" s="47">
        <f>'CSIR 19-23'!O57</f>
        <v>24</v>
      </c>
      <c r="F17" s="41">
        <f t="shared" si="6"/>
        <v>1.5399999999999991</v>
      </c>
      <c r="G17" s="41">
        <f t="shared" si="7"/>
        <v>1.6099999999999994</v>
      </c>
      <c r="H17" s="38" t="s">
        <v>23</v>
      </c>
      <c r="I17" s="34" t="s">
        <v>120</v>
      </c>
      <c r="J17" s="47">
        <f>'CSIR 19-23'!M58</f>
        <v>21.13</v>
      </c>
      <c r="K17" s="47">
        <f>'CSIR 19-23'!N58</f>
        <v>20.59</v>
      </c>
      <c r="L17" s="47">
        <f>'CSIR 19-23'!O58</f>
        <v>21.67</v>
      </c>
      <c r="M17" s="41">
        <f t="shared" si="8"/>
        <v>0.53999999999999915</v>
      </c>
      <c r="N17" s="41">
        <f t="shared" si="9"/>
        <v>0.5400000000000027</v>
      </c>
      <c r="O17" s="38" t="s">
        <v>89</v>
      </c>
      <c r="P17" s="34" t="s">
        <v>120</v>
      </c>
      <c r="Q17" s="34">
        <v>23.18</v>
      </c>
      <c r="R17" s="34">
        <v>22.84</v>
      </c>
      <c r="S17" s="34">
        <v>23.53</v>
      </c>
      <c r="T17" s="41">
        <f t="shared" si="10"/>
        <v>0.33999999999999986</v>
      </c>
      <c r="U17" s="41">
        <f t="shared" si="11"/>
        <v>0.35000000000000142</v>
      </c>
    </row>
    <row r="18" spans="1:21" s="37" customFormat="1" ht="15.5" x14ac:dyDescent="0.35">
      <c r="A18" s="38" t="s">
        <v>28</v>
      </c>
      <c r="B18" s="34" t="s">
        <v>37</v>
      </c>
      <c r="C18" s="47">
        <f>'CSIR 19-23'!M70</f>
        <v>48.03</v>
      </c>
      <c r="D18" s="47">
        <f>'CSIR 19-23'!N70</f>
        <v>44.43</v>
      </c>
      <c r="E18" s="47">
        <f>'CSIR 19-23'!O70</f>
        <v>51.87</v>
      </c>
      <c r="F18" s="41">
        <f t="shared" si="6"/>
        <v>3.6000000000000014</v>
      </c>
      <c r="G18" s="41">
        <f t="shared" si="7"/>
        <v>3.8399999999999963</v>
      </c>
      <c r="H18" s="38" t="s">
        <v>23</v>
      </c>
      <c r="I18" s="34" t="s">
        <v>37</v>
      </c>
      <c r="J18" s="47">
        <f>'CSIR 19-23'!M71</f>
        <v>42.29</v>
      </c>
      <c r="K18" s="47">
        <f>'CSIR 19-23'!N71</f>
        <v>40.799999999999997</v>
      </c>
      <c r="L18" s="47">
        <f>'CSIR 19-23'!O71</f>
        <v>43.82</v>
      </c>
      <c r="M18" s="41">
        <f t="shared" si="8"/>
        <v>1.490000000000002</v>
      </c>
      <c r="N18" s="41">
        <f t="shared" si="9"/>
        <v>1.5300000000000011</v>
      </c>
      <c r="O18" s="38" t="s">
        <v>89</v>
      </c>
      <c r="P18" s="34" t="s">
        <v>37</v>
      </c>
      <c r="Q18" s="34">
        <v>42.77</v>
      </c>
      <c r="R18" s="34">
        <v>42.21</v>
      </c>
      <c r="S18" s="34">
        <v>43.33</v>
      </c>
      <c r="T18" s="41">
        <f t="shared" si="10"/>
        <v>0.56000000000000227</v>
      </c>
      <c r="U18" s="41">
        <f t="shared" si="11"/>
        <v>0.55999999999999517</v>
      </c>
    </row>
    <row r="19" spans="1:21" s="37" customFormat="1" ht="15.5" x14ac:dyDescent="0.35">
      <c r="A19" s="38" t="s">
        <v>28</v>
      </c>
      <c r="B19" s="34" t="s">
        <v>36</v>
      </c>
      <c r="C19" s="47">
        <f>'CSIR 19-23'!M83</f>
        <v>36.54</v>
      </c>
      <c r="D19" s="47">
        <f>'CSIR 19-23'!N83</f>
        <v>35.450000000000003</v>
      </c>
      <c r="E19" s="47">
        <f>'CSIR 19-23'!O83</f>
        <v>37.68</v>
      </c>
      <c r="F19" s="41">
        <f t="shared" si="6"/>
        <v>1.0899999999999963</v>
      </c>
      <c r="G19" s="41">
        <f t="shared" si="7"/>
        <v>1.1400000000000006</v>
      </c>
      <c r="H19" s="38" t="s">
        <v>23</v>
      </c>
      <c r="I19" s="34" t="s">
        <v>36</v>
      </c>
      <c r="J19" s="47">
        <f>'CSIR 19-23'!M84</f>
        <v>39.19</v>
      </c>
      <c r="K19" s="47">
        <f>'CSIR 19-23'!N84</f>
        <v>38.700000000000003</v>
      </c>
      <c r="L19" s="47">
        <f>'CSIR 19-23'!O84</f>
        <v>39.69</v>
      </c>
      <c r="M19" s="41">
        <f t="shared" si="8"/>
        <v>0.48999999999999488</v>
      </c>
      <c r="N19" s="41">
        <f t="shared" si="9"/>
        <v>0.5</v>
      </c>
      <c r="O19" s="38" t="s">
        <v>89</v>
      </c>
      <c r="P19" s="34" t="s">
        <v>36</v>
      </c>
      <c r="Q19" s="34">
        <v>50.86</v>
      </c>
      <c r="R19" s="34">
        <v>50.61</v>
      </c>
      <c r="S19" s="34">
        <v>51.12</v>
      </c>
      <c r="T19" s="41">
        <f t="shared" si="10"/>
        <v>0.25</v>
      </c>
      <c r="U19" s="41">
        <f t="shared" si="11"/>
        <v>0.25999999999999801</v>
      </c>
    </row>
    <row r="20" spans="1:21" s="37" customFormat="1" ht="15.5" x14ac:dyDescent="0.35">
      <c r="A20" s="38"/>
      <c r="B20" s="38"/>
      <c r="C20" s="39"/>
      <c r="D20" s="39"/>
      <c r="E20" s="39"/>
      <c r="F20" s="38"/>
      <c r="G20" s="38"/>
      <c r="H20" s="38"/>
      <c r="I20" s="38"/>
      <c r="J20" s="39"/>
      <c r="K20" s="39"/>
      <c r="L20" s="39"/>
      <c r="M20" s="39"/>
      <c r="N20" s="39"/>
      <c r="Q20" s="42"/>
      <c r="R20" s="42"/>
      <c r="S20" s="42"/>
      <c r="T20" s="42"/>
      <c r="U20" s="42"/>
    </row>
    <row r="21" spans="1:21" s="37" customFormat="1" ht="15.5" x14ac:dyDescent="0.35">
      <c r="C21" s="42"/>
      <c r="D21" s="42"/>
      <c r="E21" s="42"/>
      <c r="J21" s="42"/>
      <c r="K21" s="42"/>
      <c r="L21" s="42"/>
      <c r="M21" s="42"/>
      <c r="N21" s="42"/>
      <c r="Q21" s="42"/>
      <c r="R21" s="42"/>
      <c r="S21" s="42"/>
      <c r="T21" s="42"/>
      <c r="U21" s="42"/>
    </row>
    <row r="22" spans="1:21" s="43" customFormat="1" ht="23.5" x14ac:dyDescent="0.55000000000000004">
      <c r="A22" s="127" t="s">
        <v>33</v>
      </c>
      <c r="B22" s="128"/>
      <c r="C22" s="129"/>
      <c r="D22" s="129"/>
      <c r="E22" s="129"/>
      <c r="F22" s="128"/>
      <c r="G22" s="128"/>
      <c r="H22" s="128"/>
      <c r="I22" s="128"/>
      <c r="J22" s="129"/>
      <c r="K22" s="129"/>
      <c r="L22" s="129"/>
      <c r="M22" s="129"/>
      <c r="N22" s="129"/>
      <c r="O22" s="128"/>
      <c r="P22" s="128"/>
      <c r="Q22" s="129"/>
      <c r="R22" s="129"/>
      <c r="S22" s="129"/>
      <c r="T22" s="129"/>
      <c r="U22" s="129"/>
    </row>
    <row r="23" spans="1:21" s="37" customFormat="1" ht="15.5" x14ac:dyDescent="0.35">
      <c r="A23" s="147" t="s">
        <v>22</v>
      </c>
      <c r="B23" s="147"/>
      <c r="C23" s="147"/>
      <c r="D23" s="147"/>
      <c r="E23" s="147"/>
      <c r="F23" s="147"/>
      <c r="G23" s="147"/>
      <c r="H23" s="148" t="s">
        <v>23</v>
      </c>
      <c r="I23" s="148"/>
      <c r="J23" s="148"/>
      <c r="K23" s="148"/>
      <c r="L23" s="148"/>
      <c r="M23" s="148"/>
      <c r="N23" s="148"/>
      <c r="O23" s="149" t="s">
        <v>44</v>
      </c>
      <c r="P23" s="149"/>
      <c r="Q23" s="149"/>
      <c r="R23" s="149"/>
      <c r="S23" s="149"/>
      <c r="T23" s="149"/>
      <c r="U23" s="149"/>
    </row>
    <row r="24" spans="1:21" s="37" customFormat="1" ht="15.5" x14ac:dyDescent="0.35">
      <c r="A24" s="40" t="s">
        <v>24</v>
      </c>
      <c r="B24" s="40" t="s">
        <v>25</v>
      </c>
      <c r="C24" s="41" t="s">
        <v>3</v>
      </c>
      <c r="D24" s="41" t="s">
        <v>20</v>
      </c>
      <c r="E24" s="41" t="s">
        <v>21</v>
      </c>
      <c r="F24" s="40" t="s">
        <v>26</v>
      </c>
      <c r="G24" s="40" t="s">
        <v>27</v>
      </c>
      <c r="H24" s="40" t="s">
        <v>24</v>
      </c>
      <c r="I24" s="40" t="s">
        <v>25</v>
      </c>
      <c r="J24" s="41" t="s">
        <v>3</v>
      </c>
      <c r="K24" s="41" t="s">
        <v>20</v>
      </c>
      <c r="L24" s="41" t="s">
        <v>21</v>
      </c>
      <c r="M24" s="41" t="s">
        <v>26</v>
      </c>
      <c r="N24" s="41" t="s">
        <v>27</v>
      </c>
      <c r="O24" s="38" t="s">
        <v>24</v>
      </c>
      <c r="P24" s="38" t="s">
        <v>25</v>
      </c>
      <c r="Q24" s="39" t="s">
        <v>3</v>
      </c>
      <c r="R24" s="39" t="s">
        <v>20</v>
      </c>
      <c r="S24" s="39" t="s">
        <v>21</v>
      </c>
      <c r="T24" s="41" t="s">
        <v>26</v>
      </c>
      <c r="U24" s="41" t="s">
        <v>27</v>
      </c>
    </row>
    <row r="25" spans="1:21" s="37" customFormat="1" ht="15.5" x14ac:dyDescent="0.35">
      <c r="A25" s="38" t="s">
        <v>28</v>
      </c>
      <c r="B25" s="34" t="s">
        <v>49</v>
      </c>
      <c r="C25" s="88">
        <f>'CSMR 19-23'!H18</f>
        <v>22.23</v>
      </c>
      <c r="D25" s="88">
        <f>'CSMR 19-23'!I18</f>
        <v>21.57</v>
      </c>
      <c r="E25" s="88">
        <f>'CSMR 19-23'!J18</f>
        <v>22.91</v>
      </c>
      <c r="F25" s="41">
        <f t="shared" ref="F25:F30" si="12">C25-D25</f>
        <v>0.66000000000000014</v>
      </c>
      <c r="G25" s="41">
        <f t="shared" ref="G25:G30" si="13">E25-C25</f>
        <v>0.67999999999999972</v>
      </c>
      <c r="H25" s="38" t="s">
        <v>23</v>
      </c>
      <c r="I25" s="34" t="s">
        <v>49</v>
      </c>
      <c r="J25" s="88">
        <f>'CSMR 19-23'!H19</f>
        <v>26.2</v>
      </c>
      <c r="K25" s="88">
        <f>'CSMR 19-23'!I19</f>
        <v>25.88</v>
      </c>
      <c r="L25" s="88">
        <f>'CSMR 19-23'!J19</f>
        <v>26.52</v>
      </c>
      <c r="M25" s="41">
        <f t="shared" ref="M25:M30" si="14">J25-K25</f>
        <v>0.32000000000000028</v>
      </c>
      <c r="N25" s="41">
        <f t="shared" ref="N25:N30" si="15">L25-J25</f>
        <v>0.32000000000000028</v>
      </c>
      <c r="O25" s="38" t="s">
        <v>45</v>
      </c>
      <c r="P25" s="34" t="s">
        <v>49</v>
      </c>
      <c r="Q25" s="34">
        <v>37.159999999999997</v>
      </c>
      <c r="R25" s="34">
        <v>37.03</v>
      </c>
      <c r="S25" s="34">
        <v>37.28</v>
      </c>
      <c r="T25" s="41">
        <f>Q25-R25</f>
        <v>0.12999999999999545</v>
      </c>
      <c r="U25" s="41">
        <f>S25-Q25</f>
        <v>0.12000000000000455</v>
      </c>
    </row>
    <row r="26" spans="1:21" s="37" customFormat="1" ht="15.5" x14ac:dyDescent="0.35">
      <c r="A26" s="38" t="s">
        <v>28</v>
      </c>
      <c r="B26" s="34" t="s">
        <v>88</v>
      </c>
      <c r="C26" s="88">
        <f>'CSMR 19-23'!H31</f>
        <v>33.22</v>
      </c>
      <c r="D26" s="88">
        <f>'CSMR 19-23'!I31</f>
        <v>20.45</v>
      </c>
      <c r="E26" s="88">
        <f>'CSMR 19-23'!J31</f>
        <v>51.35</v>
      </c>
      <c r="F26" s="41">
        <f t="shared" si="12"/>
        <v>12.77</v>
      </c>
      <c r="G26" s="41">
        <f t="shared" si="13"/>
        <v>18.130000000000003</v>
      </c>
      <c r="H26" s="38" t="s">
        <v>23</v>
      </c>
      <c r="I26" s="34" t="s">
        <v>88</v>
      </c>
      <c r="J26" s="88">
        <f>'CSMR 19-23'!H32</f>
        <v>43.89</v>
      </c>
      <c r="K26" s="88">
        <f>'CSMR 19-23'!I32</f>
        <v>38.520000000000003</v>
      </c>
      <c r="L26" s="88">
        <f>'CSMR 19-23'!J32</f>
        <v>49.83</v>
      </c>
      <c r="M26" s="41">
        <f t="shared" si="14"/>
        <v>5.3699999999999974</v>
      </c>
      <c r="N26" s="41">
        <f t="shared" si="15"/>
        <v>5.9399999999999977</v>
      </c>
      <c r="O26" s="38" t="s">
        <v>45</v>
      </c>
      <c r="P26" s="34" t="s">
        <v>118</v>
      </c>
      <c r="Q26" s="34">
        <v>30.11</v>
      </c>
      <c r="R26" s="34">
        <v>28.73</v>
      </c>
      <c r="S26" s="34">
        <v>31.54</v>
      </c>
      <c r="T26" s="41">
        <f t="shared" ref="T26:T30" si="16">Q26-R26</f>
        <v>1.379999999999999</v>
      </c>
      <c r="U26" s="41">
        <f t="shared" ref="U26:U30" si="17">S26-Q26</f>
        <v>1.4299999999999997</v>
      </c>
    </row>
    <row r="27" spans="1:21" s="37" customFormat="1" ht="15.5" x14ac:dyDescent="0.35">
      <c r="A27" s="38" t="s">
        <v>28</v>
      </c>
      <c r="B27" s="34" t="s">
        <v>119</v>
      </c>
      <c r="C27" s="48">
        <f>'CSMR 19-23'!H44</f>
        <v>24.48</v>
      </c>
      <c r="D27" s="48">
        <f>'CSMR 19-23'!I44</f>
        <v>23.19</v>
      </c>
      <c r="E27" s="48">
        <f>'CSMR 19-23'!J44</f>
        <v>25.83</v>
      </c>
      <c r="F27" s="41">
        <f t="shared" si="12"/>
        <v>1.2899999999999991</v>
      </c>
      <c r="G27" s="41">
        <f t="shared" si="13"/>
        <v>1.3499999999999979</v>
      </c>
      <c r="H27" s="38" t="s">
        <v>23</v>
      </c>
      <c r="I27" s="34" t="s">
        <v>119</v>
      </c>
      <c r="J27" s="48">
        <f>'CSMR 19-23'!H45</f>
        <v>25.49</v>
      </c>
      <c r="K27" s="48">
        <f>'CSMR 19-23'!I45</f>
        <v>24.73</v>
      </c>
      <c r="L27" s="48">
        <f>'CSMR 19-23'!J45</f>
        <v>26.27</v>
      </c>
      <c r="M27" s="41">
        <f t="shared" si="14"/>
        <v>0.75999999999999801</v>
      </c>
      <c r="N27" s="41">
        <f t="shared" si="15"/>
        <v>0.78000000000000114</v>
      </c>
      <c r="O27" s="38" t="s">
        <v>45</v>
      </c>
      <c r="P27" s="34" t="s">
        <v>119</v>
      </c>
      <c r="Q27" s="34">
        <v>23.43</v>
      </c>
      <c r="R27" s="34">
        <v>22.99</v>
      </c>
      <c r="S27" s="34">
        <v>23.88</v>
      </c>
      <c r="T27" s="41">
        <f t="shared" si="16"/>
        <v>0.44000000000000128</v>
      </c>
      <c r="U27" s="41">
        <f t="shared" si="17"/>
        <v>0.44999999999999929</v>
      </c>
    </row>
    <row r="28" spans="1:21" s="37" customFormat="1" ht="15.5" x14ac:dyDescent="0.35">
      <c r="A28" s="38" t="s">
        <v>28</v>
      </c>
      <c r="B28" s="34" t="s">
        <v>120</v>
      </c>
      <c r="C28" s="48">
        <f>'CSMR 19-23'!H57</f>
        <v>14.99</v>
      </c>
      <c r="D28" s="48">
        <f>'CSMR 19-23'!I57</f>
        <v>13.48</v>
      </c>
      <c r="E28" s="48">
        <f>'CSMR 19-23'!J57</f>
        <v>16.61</v>
      </c>
      <c r="F28" s="41">
        <f t="shared" si="12"/>
        <v>1.5099999999999998</v>
      </c>
      <c r="G28" s="41">
        <f t="shared" si="13"/>
        <v>1.6199999999999992</v>
      </c>
      <c r="H28" s="38" t="s">
        <v>23</v>
      </c>
      <c r="I28" s="34" t="s">
        <v>120</v>
      </c>
      <c r="J28" s="48">
        <f>'CSMR 19-23'!H58</f>
        <v>17.899999999999999</v>
      </c>
      <c r="K28" s="48">
        <f>'CSMR 19-23'!I58</f>
        <v>17.3</v>
      </c>
      <c r="L28" s="48">
        <f>'CSMR 19-23'!J58</f>
        <v>18.52</v>
      </c>
      <c r="M28" s="41">
        <f t="shared" si="14"/>
        <v>0.59999999999999787</v>
      </c>
      <c r="N28" s="41">
        <f t="shared" si="15"/>
        <v>0.62000000000000099</v>
      </c>
      <c r="O28" s="38" t="s">
        <v>45</v>
      </c>
      <c r="P28" s="34" t="s">
        <v>120</v>
      </c>
      <c r="Q28" s="34">
        <v>18.649999999999999</v>
      </c>
      <c r="R28" s="34">
        <v>18.350000000000001</v>
      </c>
      <c r="S28" s="34">
        <v>18.96</v>
      </c>
      <c r="T28" s="41">
        <f t="shared" si="16"/>
        <v>0.29999999999999716</v>
      </c>
      <c r="U28" s="41">
        <f t="shared" si="17"/>
        <v>0.31000000000000227</v>
      </c>
    </row>
    <row r="29" spans="1:21" s="37" customFormat="1" ht="15.5" x14ac:dyDescent="0.35">
      <c r="A29" s="38" t="s">
        <v>28</v>
      </c>
      <c r="B29" s="34" t="s">
        <v>37</v>
      </c>
      <c r="C29" s="48">
        <f>'CSMR 19-23'!H70</f>
        <v>34.770000000000003</v>
      </c>
      <c r="D29" s="48">
        <f>'CSMR 19-23'!I70</f>
        <v>31.22</v>
      </c>
      <c r="E29" s="48">
        <f>'CSMR 19-23'!J70</f>
        <v>38.61</v>
      </c>
      <c r="F29" s="41">
        <f t="shared" si="12"/>
        <v>3.5500000000000043</v>
      </c>
      <c r="G29" s="41">
        <f t="shared" si="13"/>
        <v>3.8399999999999963</v>
      </c>
      <c r="H29" s="38" t="s">
        <v>23</v>
      </c>
      <c r="I29" s="34" t="s">
        <v>37</v>
      </c>
      <c r="J29" s="48">
        <f>'CSMR 19-23'!H71</f>
        <v>36.15</v>
      </c>
      <c r="K29" s="48">
        <f>'CSMR 19-23'!I71</f>
        <v>34.51</v>
      </c>
      <c r="L29" s="48">
        <f>'CSMR 19-23'!J71</f>
        <v>37.85</v>
      </c>
      <c r="M29" s="41">
        <f t="shared" si="14"/>
        <v>1.6400000000000006</v>
      </c>
      <c r="N29" s="41">
        <f t="shared" si="15"/>
        <v>1.7000000000000028</v>
      </c>
      <c r="O29" s="38" t="s">
        <v>45</v>
      </c>
      <c r="P29" s="34" t="s">
        <v>37</v>
      </c>
      <c r="Q29" s="34">
        <v>44.55</v>
      </c>
      <c r="R29" s="34">
        <v>44.08</v>
      </c>
      <c r="S29" s="34">
        <v>45.02</v>
      </c>
      <c r="T29" s="41">
        <f t="shared" si="16"/>
        <v>0.46999999999999886</v>
      </c>
      <c r="U29" s="41">
        <f t="shared" si="17"/>
        <v>0.47000000000000597</v>
      </c>
    </row>
    <row r="30" spans="1:21" s="37" customFormat="1" ht="15.5" x14ac:dyDescent="0.35">
      <c r="A30" s="38" t="s">
        <v>28</v>
      </c>
      <c r="B30" s="34" t="s">
        <v>36</v>
      </c>
      <c r="C30" s="48">
        <f>'CSMR 19-23'!H83</f>
        <v>21.3</v>
      </c>
      <c r="D30" s="48">
        <f>'CSMR 19-23'!I83</f>
        <v>20.41</v>
      </c>
      <c r="E30" s="48">
        <f>'CSMR 19-23'!J83</f>
        <v>22.22</v>
      </c>
      <c r="F30" s="41">
        <f t="shared" si="12"/>
        <v>0.89000000000000057</v>
      </c>
      <c r="G30" s="41">
        <f t="shared" si="13"/>
        <v>0.91999999999999815</v>
      </c>
      <c r="H30" s="38" t="s">
        <v>23</v>
      </c>
      <c r="I30" s="34" t="s">
        <v>36</v>
      </c>
      <c r="J30" s="48">
        <f>'CSMR 19-23'!H84</f>
        <v>28.42</v>
      </c>
      <c r="K30" s="48">
        <f>'CSMR 19-23'!I84</f>
        <v>27.97</v>
      </c>
      <c r="L30" s="48">
        <f>'CSMR 19-23'!J84</f>
        <v>28.87</v>
      </c>
      <c r="M30" s="41">
        <f t="shared" si="14"/>
        <v>0.45000000000000284</v>
      </c>
      <c r="N30" s="41">
        <f t="shared" si="15"/>
        <v>0.44999999999999929</v>
      </c>
      <c r="O30" s="38" t="s">
        <v>45</v>
      </c>
      <c r="P30" s="34" t="s">
        <v>36</v>
      </c>
      <c r="Q30" s="34">
        <v>39.630000000000003</v>
      </c>
      <c r="R30" s="34">
        <v>39.49</v>
      </c>
      <c r="S30" s="34">
        <v>39.78</v>
      </c>
      <c r="T30" s="41">
        <f t="shared" si="16"/>
        <v>0.14000000000000057</v>
      </c>
      <c r="U30" s="41">
        <f t="shared" si="17"/>
        <v>0.14999999999999858</v>
      </c>
    </row>
    <row r="31" spans="1:21" s="37" customFormat="1" ht="15.5" x14ac:dyDescent="0.35">
      <c r="B31" s="38"/>
      <c r="C31" s="39"/>
      <c r="D31" s="39"/>
      <c r="E31" s="39"/>
      <c r="F31" s="38"/>
      <c r="G31" s="38"/>
      <c r="H31" s="38"/>
      <c r="I31" s="38"/>
      <c r="J31" s="39"/>
      <c r="K31" s="39"/>
      <c r="L31" s="39"/>
      <c r="M31" s="39"/>
      <c r="N31" s="39"/>
      <c r="Q31" s="42"/>
      <c r="R31" s="42"/>
      <c r="S31" s="42"/>
      <c r="T31" s="42"/>
      <c r="U31" s="42"/>
    </row>
    <row r="32" spans="1:21" s="43" customFormat="1" ht="23.5" x14ac:dyDescent="0.55000000000000004">
      <c r="A32" s="127" t="s">
        <v>34</v>
      </c>
      <c r="B32" s="128"/>
      <c r="C32" s="129"/>
      <c r="D32" s="129"/>
      <c r="E32" s="129"/>
      <c r="F32" s="128"/>
      <c r="G32" s="128"/>
      <c r="H32" s="128"/>
      <c r="I32" s="128"/>
      <c r="J32" s="129"/>
      <c r="K32" s="129"/>
      <c r="L32" s="129"/>
      <c r="M32" s="129"/>
      <c r="N32" s="129"/>
      <c r="O32" s="128"/>
      <c r="P32" s="128"/>
      <c r="Q32" s="129"/>
      <c r="R32" s="129"/>
      <c r="S32" s="129"/>
      <c r="T32" s="129"/>
      <c r="U32" s="129"/>
    </row>
    <row r="33" spans="1:25" s="37" customFormat="1" ht="15.5" x14ac:dyDescent="0.35">
      <c r="A33" s="147" t="s">
        <v>22</v>
      </c>
      <c r="B33" s="147"/>
      <c r="C33" s="147"/>
      <c r="D33" s="147"/>
      <c r="E33" s="147"/>
      <c r="F33" s="147"/>
      <c r="G33" s="147"/>
      <c r="H33" s="148" t="s">
        <v>23</v>
      </c>
      <c r="I33" s="148"/>
      <c r="J33" s="148"/>
      <c r="K33" s="148"/>
      <c r="L33" s="148"/>
      <c r="M33" s="148"/>
      <c r="N33" s="148"/>
      <c r="O33" s="149" t="s">
        <v>44</v>
      </c>
      <c r="P33" s="149"/>
      <c r="Q33" s="149"/>
      <c r="R33" s="149"/>
      <c r="S33" s="149"/>
      <c r="T33" s="149"/>
      <c r="U33" s="149"/>
    </row>
    <row r="34" spans="1:25" s="37" customFormat="1" ht="15.5" x14ac:dyDescent="0.35">
      <c r="A34" s="40" t="s">
        <v>24</v>
      </c>
      <c r="B34" s="40" t="s">
        <v>25</v>
      </c>
      <c r="C34" s="41" t="s">
        <v>3</v>
      </c>
      <c r="D34" s="41" t="s">
        <v>20</v>
      </c>
      <c r="E34" s="41" t="s">
        <v>21</v>
      </c>
      <c r="F34" s="40" t="s">
        <v>26</v>
      </c>
      <c r="G34" s="40" t="s">
        <v>27</v>
      </c>
      <c r="H34" s="40" t="s">
        <v>24</v>
      </c>
      <c r="I34" s="40" t="s">
        <v>25</v>
      </c>
      <c r="J34" s="41" t="s">
        <v>3</v>
      </c>
      <c r="K34" s="41" t="s">
        <v>20</v>
      </c>
      <c r="L34" s="41" t="s">
        <v>21</v>
      </c>
      <c r="M34" s="41" t="s">
        <v>26</v>
      </c>
      <c r="N34" s="41" t="s">
        <v>27</v>
      </c>
      <c r="O34" s="38" t="s">
        <v>24</v>
      </c>
      <c r="P34" s="38" t="s">
        <v>25</v>
      </c>
      <c r="Q34" s="39" t="s">
        <v>3</v>
      </c>
      <c r="R34" s="39" t="s">
        <v>20</v>
      </c>
      <c r="S34" s="39" t="s">
        <v>21</v>
      </c>
      <c r="T34" s="41" t="s">
        <v>26</v>
      </c>
      <c r="U34" s="41" t="s">
        <v>27</v>
      </c>
    </row>
    <row r="35" spans="1:25" s="37" customFormat="1" ht="15.5" x14ac:dyDescent="0.35">
      <c r="A35" s="38" t="s">
        <v>28</v>
      </c>
      <c r="B35" s="34" t="s">
        <v>49</v>
      </c>
      <c r="C35" s="88">
        <f>'CSMR 19-23'!M18</f>
        <v>17.59</v>
      </c>
      <c r="D35" s="88">
        <f>'CSMR 19-23'!N18</f>
        <v>17.059999999999999</v>
      </c>
      <c r="E35" s="88">
        <f>'CSMR 19-23'!O18</f>
        <v>18.13</v>
      </c>
      <c r="F35" s="41">
        <f t="shared" ref="F35:F40" si="18">C35-D35</f>
        <v>0.53000000000000114</v>
      </c>
      <c r="G35" s="41">
        <f t="shared" ref="G35" si="19">E35-C35</f>
        <v>0.53999999999999915</v>
      </c>
      <c r="H35" s="38" t="s">
        <v>23</v>
      </c>
      <c r="I35" s="34" t="s">
        <v>49</v>
      </c>
      <c r="J35" s="88">
        <f>'CSMR 19-23'!M19</f>
        <v>19.489999999999998</v>
      </c>
      <c r="K35" s="88">
        <f>'CSMR 19-23'!N19</f>
        <v>19.239999999999998</v>
      </c>
      <c r="L35" s="88">
        <f>'CSMR 19-23'!O19</f>
        <v>19.73</v>
      </c>
      <c r="M35" s="41">
        <f t="shared" ref="M35:M40" si="20">J35-K35</f>
        <v>0.25</v>
      </c>
      <c r="N35" s="41">
        <f t="shared" ref="N35:N40" si="21">L35-J35</f>
        <v>0.24000000000000199</v>
      </c>
      <c r="O35" s="38" t="s">
        <v>45</v>
      </c>
      <c r="P35" s="34" t="s">
        <v>49</v>
      </c>
      <c r="Q35" s="47">
        <v>27.07</v>
      </c>
      <c r="R35" s="47">
        <v>26.97</v>
      </c>
      <c r="S35" s="47">
        <v>27.16</v>
      </c>
      <c r="T35" s="39">
        <f>Q35-R35</f>
        <v>0.10000000000000142</v>
      </c>
      <c r="U35" s="39">
        <f>S35-Q35</f>
        <v>8.9999999999999858E-2</v>
      </c>
      <c r="V35" s="38"/>
    </row>
    <row r="36" spans="1:25" s="37" customFormat="1" ht="15.5" x14ac:dyDescent="0.35">
      <c r="A36" s="38" t="s">
        <v>28</v>
      </c>
      <c r="B36" s="34" t="s">
        <v>88</v>
      </c>
      <c r="C36" s="88">
        <f>'CSMR 19-23'!M31</f>
        <v>28.15</v>
      </c>
      <c r="D36" s="88">
        <f>'CSMR 19-23'!N31</f>
        <v>17.420000000000002</v>
      </c>
      <c r="E36" s="88">
        <f>'CSMR 19-23'!O31</f>
        <v>43.75</v>
      </c>
      <c r="F36" s="41">
        <f t="shared" si="18"/>
        <v>10.729999999999997</v>
      </c>
      <c r="G36" s="41">
        <f t="shared" ref="G36:G40" si="22">E36-C36</f>
        <v>15.600000000000001</v>
      </c>
      <c r="H36" s="38" t="s">
        <v>23</v>
      </c>
      <c r="I36" s="34" t="s">
        <v>88</v>
      </c>
      <c r="J36" s="88">
        <f>'CSMR 19-23'!M32</f>
        <v>43.56</v>
      </c>
      <c r="K36" s="88">
        <f>'CSMR 19-23'!N32</f>
        <v>38.659999999999997</v>
      </c>
      <c r="L36" s="88">
        <f>'CSMR 19-23'!O32</f>
        <v>48.97</v>
      </c>
      <c r="M36" s="41">
        <f t="shared" si="20"/>
        <v>4.9000000000000057</v>
      </c>
      <c r="N36" s="41">
        <f t="shared" si="21"/>
        <v>5.4099999999999966</v>
      </c>
      <c r="O36" s="38" t="s">
        <v>45</v>
      </c>
      <c r="P36" s="34" t="s">
        <v>118</v>
      </c>
      <c r="Q36" s="47">
        <v>25.66</v>
      </c>
      <c r="R36" s="47">
        <v>24.52</v>
      </c>
      <c r="S36" s="47">
        <v>26.85</v>
      </c>
      <c r="T36" s="39">
        <f t="shared" ref="T36:T40" si="23">Q36-R36</f>
        <v>1.1400000000000006</v>
      </c>
      <c r="U36" s="39">
        <f t="shared" ref="U36:U40" si="24">S36-Q36</f>
        <v>1.1900000000000013</v>
      </c>
      <c r="V36" s="38"/>
    </row>
    <row r="37" spans="1:25" s="37" customFormat="1" ht="15.5" x14ac:dyDescent="0.35">
      <c r="A37" s="38" t="s">
        <v>28</v>
      </c>
      <c r="B37" s="34" t="s">
        <v>119</v>
      </c>
      <c r="C37" s="48">
        <f>'CSMR 19-23'!M44</f>
        <v>14.87</v>
      </c>
      <c r="D37" s="48">
        <f>'CSMR 19-23'!N44</f>
        <v>13.99</v>
      </c>
      <c r="E37" s="48">
        <f>'CSMR 19-23'!O44</f>
        <v>15.8</v>
      </c>
      <c r="F37" s="41">
        <f t="shared" si="18"/>
        <v>0.87999999999999901</v>
      </c>
      <c r="G37" s="41">
        <f t="shared" si="22"/>
        <v>0.93000000000000149</v>
      </c>
      <c r="H37" s="38" t="s">
        <v>23</v>
      </c>
      <c r="I37" s="34" t="s">
        <v>119</v>
      </c>
      <c r="J37" s="48">
        <f>'CSMR 19-23'!M45</f>
        <v>15.13</v>
      </c>
      <c r="K37" s="48">
        <f>'CSMR 19-23'!N45</f>
        <v>14.62</v>
      </c>
      <c r="L37" s="48">
        <f>'CSMR 19-23'!O45</f>
        <v>15.66</v>
      </c>
      <c r="M37" s="41">
        <f t="shared" si="20"/>
        <v>0.51000000000000156</v>
      </c>
      <c r="N37" s="41">
        <f t="shared" si="21"/>
        <v>0.52999999999999936</v>
      </c>
      <c r="O37" s="38" t="s">
        <v>45</v>
      </c>
      <c r="P37" s="34" t="s">
        <v>119</v>
      </c>
      <c r="Q37" s="47">
        <v>14.99</v>
      </c>
      <c r="R37" s="47">
        <v>14.68</v>
      </c>
      <c r="S37" s="47">
        <v>15.3</v>
      </c>
      <c r="T37" s="39">
        <f t="shared" si="23"/>
        <v>0.3100000000000005</v>
      </c>
      <c r="U37" s="39">
        <f t="shared" si="24"/>
        <v>0.3100000000000005</v>
      </c>
      <c r="V37" s="38"/>
    </row>
    <row r="38" spans="1:25" s="37" customFormat="1" ht="15.5" x14ac:dyDescent="0.35">
      <c r="A38" s="38" t="s">
        <v>28</v>
      </c>
      <c r="B38" s="34" t="s">
        <v>120</v>
      </c>
      <c r="C38" s="48">
        <f>'CSMR 19-23'!M57</f>
        <v>11.7</v>
      </c>
      <c r="D38" s="48">
        <f>'CSMR 19-23'!N57</f>
        <v>10.58</v>
      </c>
      <c r="E38" s="48">
        <f>'CSMR 19-23'!O57</f>
        <v>12.89</v>
      </c>
      <c r="F38" s="41">
        <f t="shared" si="18"/>
        <v>1.1199999999999992</v>
      </c>
      <c r="G38" s="41">
        <f t="shared" si="22"/>
        <v>1.1900000000000013</v>
      </c>
      <c r="H38" s="38" t="s">
        <v>23</v>
      </c>
      <c r="I38" s="34" t="s">
        <v>120</v>
      </c>
      <c r="J38" s="48">
        <f>'CSMR 19-23'!M58</f>
        <v>11.54</v>
      </c>
      <c r="K38" s="48">
        <f>'CSMR 19-23'!N58</f>
        <v>11.14</v>
      </c>
      <c r="L38" s="48">
        <f>'CSMR 19-23'!O58</f>
        <v>11.95</v>
      </c>
      <c r="M38" s="41">
        <f t="shared" si="20"/>
        <v>0.39999999999999858</v>
      </c>
      <c r="N38" s="41">
        <f t="shared" si="21"/>
        <v>0.41000000000000014</v>
      </c>
      <c r="O38" s="38" t="s">
        <v>45</v>
      </c>
      <c r="P38" s="34" t="s">
        <v>120</v>
      </c>
      <c r="Q38" s="47">
        <v>10.94</v>
      </c>
      <c r="R38" s="47">
        <v>10.75</v>
      </c>
      <c r="S38" s="47">
        <v>11.14</v>
      </c>
      <c r="T38" s="39">
        <f t="shared" si="23"/>
        <v>0.1899999999999995</v>
      </c>
      <c r="U38" s="39">
        <f t="shared" si="24"/>
        <v>0.20000000000000107</v>
      </c>
      <c r="V38" s="38"/>
    </row>
    <row r="39" spans="1:25" s="37" customFormat="1" ht="15.5" x14ac:dyDescent="0.35">
      <c r="A39" s="38" t="s">
        <v>28</v>
      </c>
      <c r="B39" s="34" t="s">
        <v>37</v>
      </c>
      <c r="C39" s="48">
        <f>'CSMR 19-23'!M70</f>
        <v>26.05</v>
      </c>
      <c r="D39" s="48">
        <f>'CSMR 19-23'!N70</f>
        <v>23.41</v>
      </c>
      <c r="E39" s="48">
        <f>'CSMR 19-23'!O70</f>
        <v>28.93</v>
      </c>
      <c r="F39" s="41">
        <f t="shared" si="18"/>
        <v>2.6400000000000006</v>
      </c>
      <c r="G39" s="41">
        <f t="shared" si="22"/>
        <v>2.879999999999999</v>
      </c>
      <c r="H39" s="38" t="s">
        <v>23</v>
      </c>
      <c r="I39" s="34" t="s">
        <v>37</v>
      </c>
      <c r="J39" s="48">
        <f>'CSMR 19-23'!M71</f>
        <v>25.61</v>
      </c>
      <c r="K39" s="48">
        <f>'CSMR 19-23'!N71</f>
        <v>24.44</v>
      </c>
      <c r="L39" s="48">
        <f>'CSMR 19-23'!O71</f>
        <v>26.81</v>
      </c>
      <c r="M39" s="41">
        <f t="shared" si="20"/>
        <v>1.1699999999999982</v>
      </c>
      <c r="N39" s="41">
        <f t="shared" si="21"/>
        <v>1.1999999999999993</v>
      </c>
      <c r="O39" s="38" t="s">
        <v>45</v>
      </c>
      <c r="P39" s="34" t="s">
        <v>37</v>
      </c>
      <c r="Q39" s="47">
        <v>25.26</v>
      </c>
      <c r="R39" s="47">
        <v>24.98</v>
      </c>
      <c r="S39" s="47">
        <v>25.55</v>
      </c>
      <c r="T39" s="39">
        <f t="shared" si="23"/>
        <v>0.28000000000000114</v>
      </c>
      <c r="U39" s="39">
        <f t="shared" si="24"/>
        <v>0.28999999999999915</v>
      </c>
      <c r="V39" s="38"/>
    </row>
    <row r="40" spans="1:25" s="37" customFormat="1" ht="15.5" x14ac:dyDescent="0.35">
      <c r="A40" s="38" t="s">
        <v>28</v>
      </c>
      <c r="B40" s="34" t="s">
        <v>36</v>
      </c>
      <c r="C40" s="48">
        <f>'CSMR 19-23'!M83</f>
        <v>19.34</v>
      </c>
      <c r="D40" s="48">
        <f>'CSMR 19-23'!N83</f>
        <v>18.559999999999999</v>
      </c>
      <c r="E40" s="48">
        <f>'CSMR 19-23'!O83</f>
        <v>20.14</v>
      </c>
      <c r="F40" s="41">
        <f t="shared" si="18"/>
        <v>0.78000000000000114</v>
      </c>
      <c r="G40" s="41">
        <f t="shared" si="22"/>
        <v>0.80000000000000071</v>
      </c>
      <c r="H40" s="38" t="s">
        <v>23</v>
      </c>
      <c r="I40" s="34" t="s">
        <v>36</v>
      </c>
      <c r="J40" s="48">
        <f>'CSMR 19-23'!M84</f>
        <v>23.09</v>
      </c>
      <c r="K40" s="48">
        <f>'CSMR 19-23'!N84</f>
        <v>22.72</v>
      </c>
      <c r="L40" s="48">
        <f>'CSMR 19-23'!O84</f>
        <v>23.46</v>
      </c>
      <c r="M40" s="41">
        <f t="shared" si="20"/>
        <v>0.37000000000000099</v>
      </c>
      <c r="N40" s="41">
        <f t="shared" si="21"/>
        <v>0.37000000000000099</v>
      </c>
      <c r="O40" s="38" t="s">
        <v>45</v>
      </c>
      <c r="P40" s="34" t="s">
        <v>36</v>
      </c>
      <c r="Q40" s="47">
        <v>30.47</v>
      </c>
      <c r="R40" s="47">
        <v>30.35</v>
      </c>
      <c r="S40" s="47">
        <v>30.59</v>
      </c>
      <c r="T40" s="39">
        <f t="shared" si="23"/>
        <v>0.11999999999999744</v>
      </c>
      <c r="U40" s="39">
        <f t="shared" si="24"/>
        <v>0.12000000000000099</v>
      </c>
      <c r="V40" s="38"/>
    </row>
    <row r="41" spans="1:25" x14ac:dyDescent="0.35">
      <c r="B41" s="46"/>
      <c r="C41" s="49"/>
      <c r="D41" s="49"/>
      <c r="E41" s="49"/>
      <c r="F41" s="46"/>
      <c r="G41" s="46"/>
      <c r="H41" s="46"/>
      <c r="I41" s="46"/>
      <c r="J41" s="49"/>
      <c r="K41" s="49"/>
      <c r="L41" s="49"/>
      <c r="M41" s="49"/>
      <c r="N41" s="49"/>
      <c r="O41" s="46"/>
      <c r="P41" s="46"/>
      <c r="Q41" s="49"/>
      <c r="R41" s="49"/>
      <c r="S41" s="46"/>
      <c r="T41" s="46"/>
      <c r="U41" s="46"/>
      <c r="V41" s="46"/>
    </row>
    <row r="42" spans="1:25" x14ac:dyDescent="0.35">
      <c r="B42" s="2"/>
    </row>
    <row r="43" spans="1:25" x14ac:dyDescent="0.35">
      <c r="B43" s="2"/>
    </row>
    <row r="44" spans="1:25" s="5" customFormat="1" x14ac:dyDescent="0.35"/>
    <row r="45" spans="1:25" s="5" customFormat="1" x14ac:dyDescent="0.35"/>
    <row r="46" spans="1:25" s="5" customFormat="1" x14ac:dyDescent="0.35"/>
    <row r="47" spans="1:25" s="5" customFormat="1" x14ac:dyDescent="0.35"/>
    <row r="48" spans="1:25" s="5" customFormat="1" x14ac:dyDescent="0.35">
      <c r="Y48" s="5" t="s">
        <v>35</v>
      </c>
    </row>
    <row r="49" spans="3:21" s="5" customFormat="1" x14ac:dyDescent="0.35"/>
    <row r="50" spans="3:21" s="5" customFormat="1" x14ac:dyDescent="0.35"/>
    <row r="51" spans="3:21" s="5" customFormat="1" x14ac:dyDescent="0.35"/>
    <row r="52" spans="3:21" s="5" customFormat="1" x14ac:dyDescent="0.35"/>
    <row r="53" spans="3:21" s="5" customFormat="1" x14ac:dyDescent="0.35"/>
    <row r="54" spans="3:21" s="5" customFormat="1" x14ac:dyDescent="0.35"/>
    <row r="55" spans="3:21" s="5" customFormat="1" x14ac:dyDescent="0.35"/>
    <row r="56" spans="3:21" s="5" customFormat="1" x14ac:dyDescent="0.35"/>
    <row r="57" spans="3:21" s="5" customFormat="1" x14ac:dyDescent="0.35"/>
    <row r="58" spans="3:21" s="5" customFormat="1" x14ac:dyDescent="0.35"/>
    <row r="59" spans="3:21" s="5" customFormat="1" x14ac:dyDescent="0.35"/>
    <row r="60" spans="3:21" s="5" customFormat="1" x14ac:dyDescent="0.35"/>
    <row r="61" spans="3:21" s="7" customFormat="1" x14ac:dyDescent="0.35">
      <c r="C61" s="4"/>
      <c r="D61" s="4"/>
      <c r="E61" s="4"/>
      <c r="J61" s="4"/>
      <c r="K61" s="4"/>
      <c r="L61" s="4"/>
      <c r="M61" s="4"/>
      <c r="N61" s="4"/>
      <c r="Q61" s="4"/>
      <c r="R61" s="4"/>
      <c r="S61" s="4"/>
      <c r="T61" s="4"/>
      <c r="U61" s="4"/>
    </row>
    <row r="62" spans="3:21" s="7" customFormat="1" x14ac:dyDescent="0.35">
      <c r="C62" s="4"/>
      <c r="D62" s="4"/>
      <c r="E62" s="4"/>
      <c r="J62" s="4"/>
      <c r="K62" s="4"/>
      <c r="L62" s="4"/>
      <c r="M62" s="4"/>
      <c r="N62" s="4"/>
      <c r="Q62" s="4"/>
      <c r="R62" s="4"/>
      <c r="S62" s="4"/>
      <c r="T62" s="4"/>
      <c r="U62" s="4"/>
    </row>
    <row r="63" spans="3:21" s="7" customFormat="1" x14ac:dyDescent="0.35">
      <c r="C63" s="4"/>
      <c r="D63" s="4"/>
      <c r="E63" s="4"/>
      <c r="J63" s="4"/>
      <c r="K63" s="4"/>
      <c r="L63" s="4"/>
      <c r="M63" s="4"/>
      <c r="N63" s="4"/>
      <c r="Q63" s="4"/>
      <c r="R63" s="4"/>
      <c r="S63" s="4"/>
      <c r="T63" s="4"/>
      <c r="U63" s="4"/>
    </row>
    <row r="64" spans="3:21" s="7" customFormat="1" x14ac:dyDescent="0.35">
      <c r="C64" s="4"/>
      <c r="D64" s="4"/>
      <c r="E64" s="4"/>
      <c r="J64" s="4"/>
      <c r="K64" s="4"/>
      <c r="L64" s="4"/>
      <c r="M64" s="4"/>
      <c r="N64" s="4"/>
      <c r="Q64" s="4"/>
      <c r="R64" s="4"/>
      <c r="S64" s="4"/>
      <c r="T64" s="4"/>
      <c r="U64" s="4"/>
    </row>
    <row r="65" spans="3:21" s="7" customFormat="1" x14ac:dyDescent="0.35">
      <c r="C65" s="4"/>
      <c r="D65" s="4"/>
      <c r="E65" s="4"/>
      <c r="J65" s="4"/>
      <c r="K65" s="4"/>
      <c r="L65" s="4"/>
      <c r="M65" s="4"/>
      <c r="N65" s="4"/>
      <c r="Q65" s="4"/>
      <c r="R65" s="4"/>
      <c r="S65" s="4"/>
      <c r="T65" s="4"/>
      <c r="U65" s="4"/>
    </row>
    <row r="66" spans="3:21" s="7" customFormat="1" x14ac:dyDescent="0.35">
      <c r="C66" s="4"/>
      <c r="D66" s="4"/>
      <c r="E66" s="4"/>
      <c r="J66" s="4"/>
      <c r="K66" s="4"/>
      <c r="L66" s="4"/>
      <c r="M66" s="4"/>
      <c r="N66" s="4"/>
      <c r="Q66" s="4"/>
      <c r="R66" s="4"/>
      <c r="S66" s="4"/>
      <c r="T66" s="4"/>
      <c r="U66" s="4"/>
    </row>
    <row r="67" spans="3:21" s="7" customFormat="1" x14ac:dyDescent="0.35">
      <c r="C67" s="4"/>
      <c r="D67" s="4"/>
      <c r="E67" s="4"/>
      <c r="J67" s="4"/>
      <c r="K67" s="4"/>
      <c r="L67" s="4"/>
      <c r="M67" s="4"/>
      <c r="N67" s="4"/>
      <c r="Q67" s="4"/>
      <c r="R67" s="4"/>
      <c r="S67" s="4"/>
      <c r="T67" s="4"/>
      <c r="U67" s="4"/>
    </row>
    <row r="68" spans="3:21" s="7" customFormat="1" x14ac:dyDescent="0.35">
      <c r="C68" s="4"/>
      <c r="D68" s="4"/>
      <c r="E68" s="4"/>
      <c r="J68" s="4"/>
      <c r="K68" s="4"/>
      <c r="L68" s="4"/>
      <c r="M68" s="4"/>
      <c r="N68" s="4"/>
      <c r="Q68" s="4"/>
      <c r="R68" s="4"/>
      <c r="S68" s="4"/>
      <c r="T68" s="4"/>
      <c r="U68" s="4"/>
    </row>
    <row r="69" spans="3:21" s="7" customFormat="1" x14ac:dyDescent="0.35">
      <c r="C69" s="4"/>
      <c r="D69" s="4"/>
      <c r="E69" s="4"/>
      <c r="J69" s="4"/>
      <c r="K69" s="4"/>
      <c r="L69" s="4"/>
      <c r="M69" s="4"/>
      <c r="N69" s="4"/>
      <c r="Q69" s="4"/>
      <c r="R69" s="4"/>
      <c r="S69" s="4"/>
      <c r="T69" s="4"/>
      <c r="U69" s="4"/>
    </row>
    <row r="70" spans="3:21" s="7" customFormat="1" x14ac:dyDescent="0.35">
      <c r="C70" s="4"/>
      <c r="D70" s="4"/>
      <c r="E70" s="4"/>
      <c r="J70" s="4"/>
      <c r="K70" s="4"/>
      <c r="L70" s="4"/>
      <c r="M70" s="4"/>
      <c r="N70" s="4"/>
      <c r="Q70" s="4"/>
      <c r="R70" s="4"/>
      <c r="S70" s="4"/>
      <c r="T70" s="4"/>
      <c r="U70" s="4"/>
    </row>
    <row r="71" spans="3:21" s="7" customFormat="1" x14ac:dyDescent="0.35">
      <c r="C71" s="4"/>
      <c r="D71" s="4"/>
      <c r="E71" s="4"/>
      <c r="J71" s="4"/>
      <c r="K71" s="4"/>
      <c r="L71" s="4"/>
      <c r="M71" s="4"/>
      <c r="N71" s="4"/>
      <c r="Q71" s="4"/>
      <c r="R71" s="4"/>
      <c r="S71" s="4"/>
      <c r="T71" s="4"/>
      <c r="U71" s="4"/>
    </row>
    <row r="72" spans="3:21" s="7" customFormat="1" x14ac:dyDescent="0.35">
      <c r="C72" s="4"/>
      <c r="D72" s="4"/>
      <c r="E72" s="4"/>
      <c r="J72" s="4"/>
      <c r="K72" s="4"/>
      <c r="L72" s="4"/>
      <c r="M72" s="4"/>
      <c r="N72" s="4"/>
      <c r="Q72" s="4"/>
      <c r="R72" s="4"/>
      <c r="S72" s="4"/>
      <c r="T72" s="4"/>
      <c r="U72" s="4"/>
    </row>
    <row r="73" spans="3:21" s="7" customFormat="1" x14ac:dyDescent="0.35">
      <c r="C73" s="4"/>
      <c r="D73" s="4"/>
      <c r="E73" s="4"/>
      <c r="J73" s="4"/>
      <c r="K73" s="4"/>
      <c r="L73" s="4"/>
      <c r="M73" s="4"/>
      <c r="N73" s="4"/>
      <c r="Q73" s="4"/>
      <c r="R73" s="4"/>
      <c r="S73" s="4"/>
      <c r="T73" s="4"/>
      <c r="U73" s="4"/>
    </row>
    <row r="74" spans="3:21" s="7" customFormat="1" x14ac:dyDescent="0.35">
      <c r="C74" s="4"/>
      <c r="D74" s="4"/>
      <c r="E74" s="4"/>
      <c r="J74" s="4"/>
      <c r="K74" s="4"/>
      <c r="L74" s="4"/>
      <c r="M74" s="4"/>
      <c r="N74" s="4"/>
      <c r="Q74" s="4"/>
      <c r="R74" s="4"/>
      <c r="S74" s="4"/>
      <c r="T74" s="4"/>
      <c r="U74" s="4"/>
    </row>
    <row r="75" spans="3:21" s="7" customFormat="1" x14ac:dyDescent="0.35">
      <c r="C75" s="4"/>
      <c r="D75" s="4"/>
      <c r="E75" s="4"/>
      <c r="J75" s="4"/>
      <c r="K75" s="4"/>
      <c r="L75" s="4"/>
      <c r="M75" s="4"/>
      <c r="N75" s="4"/>
      <c r="Q75" s="4"/>
      <c r="R75" s="4"/>
      <c r="S75" s="4"/>
      <c r="T75" s="4"/>
      <c r="U75" s="4"/>
    </row>
    <row r="76" spans="3:21" s="7" customFormat="1" x14ac:dyDescent="0.35">
      <c r="C76" s="4"/>
      <c r="D76" s="4"/>
      <c r="E76" s="4"/>
      <c r="J76" s="4"/>
      <c r="K76" s="4"/>
      <c r="L76" s="4"/>
      <c r="M76" s="4"/>
      <c r="N76" s="4"/>
      <c r="Q76" s="4"/>
      <c r="R76" s="4"/>
      <c r="S76" s="4"/>
      <c r="T76" s="4"/>
      <c r="U76" s="4"/>
    </row>
    <row r="77" spans="3:21" s="7" customFormat="1" x14ac:dyDescent="0.35">
      <c r="C77" s="4"/>
      <c r="D77" s="4"/>
      <c r="E77" s="4"/>
      <c r="J77" s="4"/>
      <c r="K77" s="4"/>
      <c r="L77" s="4"/>
      <c r="M77" s="4"/>
      <c r="N77" s="4"/>
      <c r="Q77" s="4"/>
      <c r="R77" s="4"/>
      <c r="S77" s="4"/>
      <c r="T77" s="4"/>
      <c r="U77" s="4"/>
    </row>
    <row r="78" spans="3:21" s="7" customFormat="1" x14ac:dyDescent="0.35">
      <c r="C78" s="4"/>
      <c r="D78" s="4"/>
      <c r="E78" s="4"/>
      <c r="J78" s="4"/>
      <c r="K78" s="4"/>
      <c r="L78" s="4"/>
      <c r="M78" s="4"/>
      <c r="N78" s="4"/>
      <c r="Q78" s="4"/>
      <c r="R78" s="4"/>
      <c r="S78" s="4"/>
      <c r="T78" s="4"/>
      <c r="U78" s="4"/>
    </row>
    <row r="79" spans="3:21" s="7" customFormat="1" x14ac:dyDescent="0.35">
      <c r="C79" s="4"/>
      <c r="D79" s="4"/>
      <c r="E79" s="4"/>
      <c r="J79" s="4"/>
      <c r="K79" s="4"/>
      <c r="L79" s="4"/>
      <c r="M79" s="4"/>
      <c r="N79" s="4"/>
      <c r="Q79" s="4"/>
      <c r="R79" s="4"/>
      <c r="S79" s="4"/>
      <c r="T79" s="4"/>
      <c r="U79" s="4"/>
    </row>
    <row r="80" spans="3:21" s="7" customFormat="1" x14ac:dyDescent="0.35">
      <c r="C80" s="4"/>
      <c r="D80" s="4"/>
      <c r="E80" s="4"/>
      <c r="J80" s="4"/>
      <c r="K80" s="4"/>
      <c r="L80" s="4"/>
      <c r="M80" s="4"/>
      <c r="N80" s="4"/>
      <c r="Q80" s="4"/>
      <c r="R80" s="4"/>
      <c r="S80" s="4"/>
      <c r="T80" s="4"/>
      <c r="U80" s="4"/>
    </row>
    <row r="81" spans="2:21" s="7" customFormat="1" x14ac:dyDescent="0.35">
      <c r="B81" s="8"/>
      <c r="C81" s="4"/>
      <c r="D81" s="4"/>
      <c r="E81" s="4"/>
      <c r="J81" s="4"/>
      <c r="K81" s="4"/>
      <c r="L81" s="4"/>
      <c r="M81" s="4"/>
      <c r="N81" s="4"/>
      <c r="Q81" s="4"/>
      <c r="R81" s="4"/>
      <c r="S81" s="4"/>
      <c r="T81" s="4"/>
      <c r="U81" s="4"/>
    </row>
  </sheetData>
  <mergeCells count="12">
    <mergeCell ref="A2:G2"/>
    <mergeCell ref="H2:N2"/>
    <mergeCell ref="O2:U2"/>
    <mergeCell ref="A12:G12"/>
    <mergeCell ref="H12:N12"/>
    <mergeCell ref="O12:U12"/>
    <mergeCell ref="A23:G23"/>
    <mergeCell ref="H23:N23"/>
    <mergeCell ref="O23:U23"/>
    <mergeCell ref="A33:G33"/>
    <mergeCell ref="H33:N33"/>
    <mergeCell ref="O33:U33"/>
  </mergeCells>
  <pageMargins left="0.7" right="0.7" top="0.75" bottom="0.75" header="0.3" footer="0.3"/>
  <pageSetup scale="4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AB92"/>
  <sheetViews>
    <sheetView zoomScale="55" zoomScaleNormal="55" zoomScaleSheetLayoutView="86" workbookViewId="0">
      <selection activeCell="A3" sqref="A3:XFD3"/>
    </sheetView>
  </sheetViews>
  <sheetFormatPr defaultColWidth="9.1796875" defaultRowHeight="14.5" x14ac:dyDescent="0.35"/>
  <cols>
    <col min="1" max="1" width="22.26953125" style="15" customWidth="1"/>
    <col min="2" max="2" width="26.81640625" style="16" customWidth="1"/>
    <col min="3" max="3" width="20.54296875" style="68" customWidth="1"/>
    <col min="4" max="5" width="12.54296875" style="68" customWidth="1"/>
    <col min="6" max="7" width="13.54296875" style="68" customWidth="1"/>
    <col min="8" max="8" width="10.81640625" style="68" customWidth="1"/>
    <col min="9" max="9" width="12.81640625" style="68" customWidth="1"/>
    <col min="10" max="10" width="15" style="68" customWidth="1"/>
    <col min="11" max="11" width="19" style="68" customWidth="1"/>
    <col min="12" max="13" width="12.54296875" style="68" customWidth="1"/>
    <col min="14" max="15" width="5.7265625" style="108" customWidth="1"/>
    <col min="16" max="16" width="22.26953125" style="15" customWidth="1"/>
    <col min="17" max="17" width="26.81640625" style="15" customWidth="1"/>
    <col min="18" max="18" width="20.54296875" style="15" customWidth="1"/>
    <col min="19" max="22" width="17.1796875" style="15" customWidth="1"/>
    <col min="23" max="25" width="13.81640625" style="15" customWidth="1"/>
    <col min="26" max="26" width="20.1796875" style="15" customWidth="1"/>
    <col min="27" max="28" width="14.1796875" style="15" customWidth="1"/>
    <col min="29" max="16384" width="9.1796875" style="15"/>
  </cols>
  <sheetData>
    <row r="1" spans="1:28" s="43" customFormat="1" ht="33.65" customHeight="1" x14ac:dyDescent="0.55000000000000004">
      <c r="A1" s="110" t="s">
        <v>134</v>
      </c>
      <c r="B1" s="111"/>
      <c r="C1" s="112"/>
      <c r="D1" s="112"/>
      <c r="E1" s="112"/>
      <c r="F1" s="112"/>
      <c r="G1" s="112"/>
      <c r="H1" s="112"/>
      <c r="I1" s="112"/>
      <c r="J1" s="112"/>
      <c r="K1" s="112"/>
      <c r="L1" s="112"/>
      <c r="M1" s="112"/>
      <c r="N1" s="113"/>
      <c r="O1" s="113"/>
      <c r="P1" s="110" t="s">
        <v>135</v>
      </c>
      <c r="Q1" s="110"/>
      <c r="R1" s="112"/>
      <c r="S1" s="112"/>
      <c r="T1" s="112"/>
      <c r="U1" s="112"/>
      <c r="V1" s="112"/>
      <c r="W1" s="112"/>
      <c r="X1" s="112"/>
      <c r="Y1" s="112"/>
      <c r="Z1" s="112"/>
      <c r="AA1" s="112"/>
      <c r="AB1" s="112"/>
    </row>
    <row r="2" spans="1:28" s="43" customFormat="1" ht="23.5" x14ac:dyDescent="0.55000000000000004">
      <c r="A2" s="114" t="s">
        <v>19</v>
      </c>
      <c r="B2" s="115"/>
      <c r="C2" s="116"/>
      <c r="D2" s="117"/>
      <c r="E2" s="117"/>
      <c r="F2" s="117"/>
      <c r="G2" s="117"/>
      <c r="H2" s="117"/>
      <c r="I2" s="117"/>
      <c r="J2" s="117"/>
      <c r="K2" s="117"/>
      <c r="L2" s="117"/>
      <c r="M2" s="117"/>
      <c r="N2" s="118"/>
      <c r="O2" s="118"/>
      <c r="P2" s="119" t="s">
        <v>52</v>
      </c>
      <c r="Q2" s="119"/>
      <c r="R2" s="120"/>
      <c r="S2" s="121"/>
      <c r="T2" s="121"/>
      <c r="U2" s="121"/>
      <c r="V2" s="121"/>
      <c r="W2" s="121"/>
      <c r="X2" s="121"/>
      <c r="Y2" s="121"/>
      <c r="Z2" s="121"/>
      <c r="AA2" s="121"/>
      <c r="AB2" s="121"/>
    </row>
    <row r="3" spans="1:28" s="109" customFormat="1" ht="54" customHeight="1" x14ac:dyDescent="0.35">
      <c r="A3" s="122" t="s">
        <v>51</v>
      </c>
      <c r="B3" s="123" t="s">
        <v>84</v>
      </c>
      <c r="C3" s="122" t="s">
        <v>50</v>
      </c>
      <c r="D3" s="123" t="s">
        <v>14</v>
      </c>
      <c r="E3" s="123" t="s">
        <v>13</v>
      </c>
      <c r="F3" s="123" t="s">
        <v>15</v>
      </c>
      <c r="G3" s="123" t="s">
        <v>16</v>
      </c>
      <c r="H3" s="123" t="s">
        <v>11</v>
      </c>
      <c r="I3" s="123" t="s">
        <v>17</v>
      </c>
      <c r="J3" s="123" t="s">
        <v>18</v>
      </c>
      <c r="K3" s="123" t="s">
        <v>43</v>
      </c>
      <c r="L3" s="123" t="s">
        <v>46</v>
      </c>
      <c r="M3" s="123" t="s">
        <v>47</v>
      </c>
      <c r="N3" s="124"/>
      <c r="O3" s="124"/>
      <c r="P3" s="122" t="s">
        <v>51</v>
      </c>
      <c r="Q3" s="123" t="s">
        <v>84</v>
      </c>
      <c r="R3" s="122" t="s">
        <v>50</v>
      </c>
      <c r="S3" s="123" t="s">
        <v>14</v>
      </c>
      <c r="T3" s="123" t="s">
        <v>13</v>
      </c>
      <c r="U3" s="123" t="s">
        <v>15</v>
      </c>
      <c r="V3" s="123" t="s">
        <v>16</v>
      </c>
      <c r="W3" s="123" t="s">
        <v>11</v>
      </c>
      <c r="X3" s="123" t="s">
        <v>17</v>
      </c>
      <c r="Y3" s="123" t="s">
        <v>18</v>
      </c>
      <c r="Z3" s="123" t="s">
        <v>43</v>
      </c>
      <c r="AA3" s="123" t="s">
        <v>46</v>
      </c>
      <c r="AB3" s="123" t="s">
        <v>47</v>
      </c>
    </row>
    <row r="4" spans="1:28" s="6" customFormat="1" x14ac:dyDescent="0.35">
      <c r="A4" s="34" t="s">
        <v>151</v>
      </c>
      <c r="B4" s="34" t="s">
        <v>49</v>
      </c>
      <c r="C4" s="34" t="s">
        <v>152</v>
      </c>
      <c r="D4" s="34">
        <v>1</v>
      </c>
      <c r="E4" s="34">
        <v>0</v>
      </c>
      <c r="F4" s="34">
        <v>1988</v>
      </c>
      <c r="G4" s="34">
        <v>2003</v>
      </c>
      <c r="H4" s="34">
        <v>-1.52</v>
      </c>
      <c r="I4" s="34">
        <v>-1.75</v>
      </c>
      <c r="J4" s="34">
        <v>-1.1299999999999999</v>
      </c>
      <c r="K4" s="34">
        <v>1</v>
      </c>
      <c r="L4" s="34" t="s">
        <v>153</v>
      </c>
      <c r="M4" s="34">
        <v>0</v>
      </c>
      <c r="N4" s="107"/>
      <c r="O4" s="107"/>
      <c r="P4" s="6" t="s">
        <v>123</v>
      </c>
      <c r="Q4" s="6" t="s">
        <v>49</v>
      </c>
      <c r="R4" s="6" t="s">
        <v>0</v>
      </c>
      <c r="S4" s="6">
        <v>2</v>
      </c>
      <c r="T4" s="6">
        <v>0</v>
      </c>
      <c r="U4" s="6">
        <v>1988</v>
      </c>
      <c r="V4" s="6">
        <v>2001</v>
      </c>
      <c r="W4" s="6">
        <v>-1.43</v>
      </c>
      <c r="X4" s="6">
        <v>-1.74</v>
      </c>
      <c r="Y4" s="6">
        <v>-0.96</v>
      </c>
      <c r="Z4" s="6">
        <v>1</v>
      </c>
      <c r="AA4" s="6" t="s">
        <v>153</v>
      </c>
      <c r="AB4" s="6">
        <v>5.0000000000000001E-3</v>
      </c>
    </row>
    <row r="5" spans="1:28" s="6" customFormat="1" x14ac:dyDescent="0.35">
      <c r="A5" s="34" t="s">
        <v>151</v>
      </c>
      <c r="B5" s="34" t="s">
        <v>49</v>
      </c>
      <c r="C5" s="34" t="s">
        <v>152</v>
      </c>
      <c r="D5" s="34">
        <v>1</v>
      </c>
      <c r="E5" s="34">
        <v>1</v>
      </c>
      <c r="F5" s="34">
        <v>2003</v>
      </c>
      <c r="G5" s="34">
        <v>2023</v>
      </c>
      <c r="H5" s="34">
        <v>-2.35</v>
      </c>
      <c r="I5" s="34">
        <v>-2.59</v>
      </c>
      <c r="J5" s="34">
        <v>-2.19</v>
      </c>
      <c r="K5" s="34">
        <v>1</v>
      </c>
      <c r="L5" s="34" t="s">
        <v>153</v>
      </c>
      <c r="M5" s="34">
        <v>0</v>
      </c>
      <c r="N5" s="107"/>
      <c r="O5" s="107"/>
      <c r="P5" s="6" t="s">
        <v>123</v>
      </c>
      <c r="Q5" s="6" t="s">
        <v>49</v>
      </c>
      <c r="R5" s="6" t="s">
        <v>0</v>
      </c>
      <c r="S5" s="6">
        <v>2</v>
      </c>
      <c r="T5" s="6">
        <v>1</v>
      </c>
      <c r="U5" s="6">
        <v>2001</v>
      </c>
      <c r="V5" s="6">
        <v>2014</v>
      </c>
      <c r="W5" s="6">
        <v>-3.27</v>
      </c>
      <c r="X5" s="6">
        <v>-3.71</v>
      </c>
      <c r="Y5" s="6">
        <v>-2.78</v>
      </c>
      <c r="Z5" s="6">
        <v>1</v>
      </c>
      <c r="AA5" s="6" t="s">
        <v>153</v>
      </c>
      <c r="AB5" s="6">
        <v>0</v>
      </c>
    </row>
    <row r="6" spans="1:28" s="6" customFormat="1" x14ac:dyDescent="0.35">
      <c r="A6" s="34" t="s">
        <v>151</v>
      </c>
      <c r="B6" s="34" t="s">
        <v>49</v>
      </c>
      <c r="C6" s="34" t="s">
        <v>154</v>
      </c>
      <c r="D6" s="34">
        <v>1</v>
      </c>
      <c r="E6" s="34">
        <v>0</v>
      </c>
      <c r="F6" s="34">
        <v>1988</v>
      </c>
      <c r="G6" s="34">
        <v>2009</v>
      </c>
      <c r="H6" s="34">
        <v>-2.44</v>
      </c>
      <c r="I6" s="34">
        <v>-2.65</v>
      </c>
      <c r="J6" s="34">
        <v>-1.52</v>
      </c>
      <c r="K6" s="34">
        <v>1</v>
      </c>
      <c r="L6" s="34" t="s">
        <v>153</v>
      </c>
      <c r="M6" s="34">
        <v>2.4E-2</v>
      </c>
      <c r="N6" s="107"/>
      <c r="O6" s="107"/>
      <c r="P6" s="6" t="s">
        <v>123</v>
      </c>
      <c r="Q6" s="6" t="s">
        <v>49</v>
      </c>
      <c r="R6" s="6" t="s">
        <v>0</v>
      </c>
      <c r="S6" s="6">
        <v>2</v>
      </c>
      <c r="T6" s="6">
        <v>2</v>
      </c>
      <c r="U6" s="6">
        <v>2014</v>
      </c>
      <c r="V6" s="6">
        <v>2023</v>
      </c>
      <c r="W6" s="6">
        <v>-5.28</v>
      </c>
      <c r="X6" s="6">
        <v>-6.48</v>
      </c>
      <c r="Y6" s="6">
        <v>-4.68</v>
      </c>
      <c r="Z6" s="6">
        <v>1</v>
      </c>
      <c r="AA6" s="6" t="s">
        <v>153</v>
      </c>
      <c r="AB6" s="6">
        <v>0</v>
      </c>
    </row>
    <row r="7" spans="1:28" s="6" customFormat="1" x14ac:dyDescent="0.35">
      <c r="A7" s="34" t="s">
        <v>151</v>
      </c>
      <c r="B7" s="34" t="s">
        <v>49</v>
      </c>
      <c r="C7" s="34" t="s">
        <v>154</v>
      </c>
      <c r="D7" s="34">
        <v>1</v>
      </c>
      <c r="E7" s="34">
        <v>1</v>
      </c>
      <c r="F7" s="34">
        <v>2009</v>
      </c>
      <c r="G7" s="34">
        <v>2023</v>
      </c>
      <c r="H7" s="34">
        <v>-3.19</v>
      </c>
      <c r="I7" s="34">
        <v>-4.6500000000000004</v>
      </c>
      <c r="J7" s="34">
        <v>-2.8</v>
      </c>
      <c r="K7" s="34">
        <v>1</v>
      </c>
      <c r="L7" s="34" t="s">
        <v>153</v>
      </c>
      <c r="M7" s="34">
        <v>0</v>
      </c>
      <c r="N7" s="107"/>
      <c r="O7" s="107"/>
      <c r="P7" s="6" t="s">
        <v>123</v>
      </c>
      <c r="Q7" s="6" t="s">
        <v>49</v>
      </c>
      <c r="R7" s="6" t="s">
        <v>154</v>
      </c>
      <c r="S7" s="6">
        <v>2</v>
      </c>
      <c r="T7" s="6">
        <v>0</v>
      </c>
      <c r="U7" s="6">
        <v>1988</v>
      </c>
      <c r="V7" s="6">
        <v>2001</v>
      </c>
      <c r="W7" s="6">
        <v>-2.39</v>
      </c>
      <c r="X7" s="6">
        <v>-2.93</v>
      </c>
      <c r="Y7" s="6">
        <v>-0.72</v>
      </c>
      <c r="Z7" s="6">
        <v>1</v>
      </c>
      <c r="AA7" s="6" t="s">
        <v>153</v>
      </c>
      <c r="AB7" s="6">
        <v>0.04</v>
      </c>
    </row>
    <row r="8" spans="1:28" s="6" customFormat="1" x14ac:dyDescent="0.35">
      <c r="A8" s="34" t="s">
        <v>151</v>
      </c>
      <c r="B8" s="34" t="s">
        <v>49</v>
      </c>
      <c r="C8" s="34" t="s">
        <v>155</v>
      </c>
      <c r="D8" s="34">
        <v>1</v>
      </c>
      <c r="E8" s="34">
        <v>0</v>
      </c>
      <c r="F8" s="34">
        <v>1988</v>
      </c>
      <c r="G8" s="34">
        <v>2002</v>
      </c>
      <c r="H8" s="34">
        <v>-0.63</v>
      </c>
      <c r="I8" s="34">
        <v>-1.05</v>
      </c>
      <c r="J8" s="34">
        <v>0.49</v>
      </c>
      <c r="K8" s="34">
        <v>0</v>
      </c>
      <c r="L8" s="34" t="s">
        <v>153</v>
      </c>
      <c r="M8" s="34">
        <v>0.12</v>
      </c>
      <c r="N8" s="107"/>
      <c r="O8" s="107"/>
      <c r="P8" s="6" t="s">
        <v>123</v>
      </c>
      <c r="Q8" s="6" t="s">
        <v>49</v>
      </c>
      <c r="R8" s="6" t="s">
        <v>154</v>
      </c>
      <c r="S8" s="6">
        <v>2</v>
      </c>
      <c r="T8" s="6">
        <v>1</v>
      </c>
      <c r="U8" s="6">
        <v>2001</v>
      </c>
      <c r="V8" s="6">
        <v>2015</v>
      </c>
      <c r="W8" s="6">
        <v>-3.66</v>
      </c>
      <c r="X8" s="6">
        <v>-4.6100000000000003</v>
      </c>
      <c r="Y8" s="6">
        <v>-2.99</v>
      </c>
      <c r="Z8" s="6">
        <v>1</v>
      </c>
      <c r="AA8" s="6" t="s">
        <v>153</v>
      </c>
      <c r="AB8" s="6">
        <v>5.0000000000000001E-3</v>
      </c>
    </row>
    <row r="9" spans="1:28" s="6" customFormat="1" x14ac:dyDescent="0.35">
      <c r="A9" s="34" t="s">
        <v>151</v>
      </c>
      <c r="B9" s="34" t="s">
        <v>49</v>
      </c>
      <c r="C9" s="34" t="s">
        <v>155</v>
      </c>
      <c r="D9" s="34">
        <v>1</v>
      </c>
      <c r="E9" s="34">
        <v>1</v>
      </c>
      <c r="F9" s="34">
        <v>2002</v>
      </c>
      <c r="G9" s="34">
        <v>2023</v>
      </c>
      <c r="H9" s="34">
        <v>-1.77</v>
      </c>
      <c r="I9" s="34">
        <v>-2.2000000000000002</v>
      </c>
      <c r="J9" s="34">
        <v>-1.51</v>
      </c>
      <c r="K9" s="34">
        <v>1</v>
      </c>
      <c r="L9" s="34" t="s">
        <v>153</v>
      </c>
      <c r="M9" s="34">
        <v>0</v>
      </c>
      <c r="N9" s="107"/>
      <c r="O9" s="107"/>
      <c r="P9" s="6" t="s">
        <v>123</v>
      </c>
      <c r="Q9" s="6" t="s">
        <v>49</v>
      </c>
      <c r="R9" s="6" t="s">
        <v>154</v>
      </c>
      <c r="S9" s="6">
        <v>2</v>
      </c>
      <c r="T9" s="6">
        <v>2</v>
      </c>
      <c r="U9" s="6">
        <v>2015</v>
      </c>
      <c r="V9" s="6">
        <v>2023</v>
      </c>
      <c r="W9" s="6">
        <v>-5.92</v>
      </c>
      <c r="X9" s="6">
        <v>-9.19</v>
      </c>
      <c r="Y9" s="6">
        <v>-4.57</v>
      </c>
      <c r="Z9" s="6">
        <v>1</v>
      </c>
      <c r="AA9" s="6" t="s">
        <v>153</v>
      </c>
      <c r="AB9" s="6">
        <v>4.0000000000000001E-3</v>
      </c>
    </row>
    <row r="10" spans="1:28" s="6" customFormat="1" x14ac:dyDescent="0.35">
      <c r="A10" s="34" t="s">
        <v>151</v>
      </c>
      <c r="B10" s="34" t="s">
        <v>146</v>
      </c>
      <c r="C10" s="34" t="s">
        <v>152</v>
      </c>
      <c r="D10" s="34">
        <v>0</v>
      </c>
      <c r="E10" s="34">
        <v>0</v>
      </c>
      <c r="F10" s="34">
        <v>1988</v>
      </c>
      <c r="G10" s="34">
        <v>2023</v>
      </c>
      <c r="H10" s="34">
        <v>-0.76</v>
      </c>
      <c r="I10" s="34">
        <v>-0.9</v>
      </c>
      <c r="J10" s="34">
        <v>-0.57999999999999996</v>
      </c>
      <c r="K10" s="34">
        <v>1</v>
      </c>
      <c r="L10" s="34" t="s">
        <v>153</v>
      </c>
      <c r="M10" s="34">
        <v>0</v>
      </c>
      <c r="N10" s="107"/>
      <c r="O10" s="107"/>
      <c r="P10" s="6" t="s">
        <v>123</v>
      </c>
      <c r="Q10" s="6" t="s">
        <v>49</v>
      </c>
      <c r="R10" s="6" t="s">
        <v>155</v>
      </c>
      <c r="S10" s="6">
        <v>3</v>
      </c>
      <c r="T10" s="6">
        <v>0</v>
      </c>
      <c r="U10" s="6">
        <v>1988</v>
      </c>
      <c r="V10" s="6">
        <v>1995</v>
      </c>
      <c r="W10" s="6">
        <v>0.41</v>
      </c>
      <c r="X10" s="6">
        <v>-1.79</v>
      </c>
      <c r="Y10" s="6">
        <v>3.92</v>
      </c>
      <c r="Z10" s="6">
        <v>0</v>
      </c>
      <c r="AA10" s="6" t="s">
        <v>153</v>
      </c>
      <c r="AB10" s="6">
        <v>0.46200000000000002</v>
      </c>
    </row>
    <row r="11" spans="1:28" s="6" customFormat="1" x14ac:dyDescent="0.35">
      <c r="A11" s="34" t="s">
        <v>151</v>
      </c>
      <c r="B11" s="34" t="s">
        <v>146</v>
      </c>
      <c r="C11" s="34" t="s">
        <v>154</v>
      </c>
      <c r="D11" s="34">
        <v>0</v>
      </c>
      <c r="E11" s="34">
        <v>0</v>
      </c>
      <c r="F11" s="34">
        <v>1988</v>
      </c>
      <c r="G11" s="34">
        <v>2023</v>
      </c>
      <c r="H11" s="34">
        <v>-1.46</v>
      </c>
      <c r="I11" s="34">
        <v>-1.66</v>
      </c>
      <c r="J11" s="34">
        <v>-1.2</v>
      </c>
      <c r="K11" s="34">
        <v>1</v>
      </c>
      <c r="L11" s="34" t="s">
        <v>153</v>
      </c>
      <c r="M11" s="34">
        <v>0</v>
      </c>
      <c r="N11" s="107"/>
      <c r="O11" s="107"/>
      <c r="P11" s="6" t="s">
        <v>123</v>
      </c>
      <c r="Q11" s="6" t="s">
        <v>49</v>
      </c>
      <c r="R11" s="6" t="s">
        <v>155</v>
      </c>
      <c r="S11" s="6">
        <v>3</v>
      </c>
      <c r="T11" s="6">
        <v>1</v>
      </c>
      <c r="U11" s="6">
        <v>1995</v>
      </c>
      <c r="V11" s="6">
        <v>2004</v>
      </c>
      <c r="W11" s="6">
        <v>-1.4</v>
      </c>
      <c r="X11" s="6">
        <v>-4.55</v>
      </c>
      <c r="Y11" s="6">
        <v>2.15</v>
      </c>
      <c r="Z11" s="6">
        <v>0</v>
      </c>
      <c r="AA11" s="6" t="s">
        <v>153</v>
      </c>
      <c r="AB11" s="6">
        <v>0.1</v>
      </c>
    </row>
    <row r="12" spans="1:28" s="6" customFormat="1" x14ac:dyDescent="0.35">
      <c r="A12" s="34" t="s">
        <v>151</v>
      </c>
      <c r="B12" s="34" t="s">
        <v>146</v>
      </c>
      <c r="C12" s="34" t="s">
        <v>155</v>
      </c>
      <c r="D12" s="34">
        <v>0</v>
      </c>
      <c r="E12" s="34">
        <v>0</v>
      </c>
      <c r="F12" s="34">
        <v>1988</v>
      </c>
      <c r="G12" s="34">
        <v>2023</v>
      </c>
      <c r="H12" s="34">
        <v>0.28000000000000003</v>
      </c>
      <c r="I12" s="34">
        <v>0.09</v>
      </c>
      <c r="J12" s="34">
        <v>0.55000000000000004</v>
      </c>
      <c r="K12" s="34">
        <v>1</v>
      </c>
      <c r="L12" s="34" t="s">
        <v>153</v>
      </c>
      <c r="M12" s="34">
        <v>8.0000000000000002E-3</v>
      </c>
      <c r="N12" s="107"/>
      <c r="O12" s="107"/>
      <c r="P12" s="6" t="s">
        <v>123</v>
      </c>
      <c r="Q12" s="6" t="s">
        <v>49</v>
      </c>
      <c r="R12" s="6" t="s">
        <v>155</v>
      </c>
      <c r="S12" s="6">
        <v>3</v>
      </c>
      <c r="T12" s="6">
        <v>2</v>
      </c>
      <c r="U12" s="6">
        <v>2004</v>
      </c>
      <c r="V12" s="6">
        <v>2014</v>
      </c>
      <c r="W12" s="6">
        <v>-3.25</v>
      </c>
      <c r="X12" s="6">
        <v>-6.77</v>
      </c>
      <c r="Y12" s="6">
        <v>-0.49</v>
      </c>
      <c r="Z12" s="6">
        <v>1</v>
      </c>
      <c r="AA12" s="6" t="s">
        <v>153</v>
      </c>
      <c r="AB12" s="6">
        <v>3.2000000000000001E-2</v>
      </c>
    </row>
    <row r="13" spans="1:28" s="6" customFormat="1" x14ac:dyDescent="0.35">
      <c r="A13" s="34" t="s">
        <v>151</v>
      </c>
      <c r="B13" s="34" t="s">
        <v>10</v>
      </c>
      <c r="C13" s="34" t="s">
        <v>152</v>
      </c>
      <c r="D13" s="34">
        <v>0</v>
      </c>
      <c r="E13" s="34">
        <v>0</v>
      </c>
      <c r="F13" s="34">
        <v>1988</v>
      </c>
      <c r="G13" s="34">
        <v>2023</v>
      </c>
      <c r="H13" s="34">
        <v>-2.04</v>
      </c>
      <c r="I13" s="34">
        <v>-2.2599999999999998</v>
      </c>
      <c r="J13" s="34">
        <v>-1.78</v>
      </c>
      <c r="K13" s="34">
        <v>1</v>
      </c>
      <c r="L13" s="34" t="s">
        <v>153</v>
      </c>
      <c r="M13" s="34">
        <v>0</v>
      </c>
      <c r="N13" s="107"/>
      <c r="O13" s="107"/>
      <c r="P13" s="6" t="s">
        <v>123</v>
      </c>
      <c r="Q13" s="6" t="s">
        <v>49</v>
      </c>
      <c r="R13" s="6" t="s">
        <v>155</v>
      </c>
      <c r="S13" s="6">
        <v>3</v>
      </c>
      <c r="T13" s="6">
        <v>3</v>
      </c>
      <c r="U13" s="6">
        <v>2014</v>
      </c>
      <c r="V13" s="6">
        <v>2023</v>
      </c>
      <c r="W13" s="6">
        <v>-4.84</v>
      </c>
      <c r="X13" s="6">
        <v>-8</v>
      </c>
      <c r="Y13" s="6">
        <v>-2.44</v>
      </c>
      <c r="Z13" s="6">
        <v>1</v>
      </c>
      <c r="AA13" s="6" t="s">
        <v>153</v>
      </c>
      <c r="AB13" s="6">
        <v>8.9999999999999993E-3</v>
      </c>
    </row>
    <row r="14" spans="1:28" s="6" customFormat="1" x14ac:dyDescent="0.35">
      <c r="A14" s="34" t="s">
        <v>151</v>
      </c>
      <c r="B14" s="34" t="s">
        <v>10</v>
      </c>
      <c r="C14" s="34" t="s">
        <v>154</v>
      </c>
      <c r="D14" s="34">
        <v>1</v>
      </c>
      <c r="E14" s="34">
        <v>0</v>
      </c>
      <c r="F14" s="34">
        <v>1988</v>
      </c>
      <c r="G14" s="34">
        <v>2016</v>
      </c>
      <c r="H14" s="34">
        <v>-2.41</v>
      </c>
      <c r="I14" s="34">
        <v>-2.89</v>
      </c>
      <c r="J14" s="34">
        <v>1.7</v>
      </c>
      <c r="K14" s="34">
        <v>0</v>
      </c>
      <c r="L14" s="34" t="s">
        <v>153</v>
      </c>
      <c r="M14" s="34">
        <v>6.7000000000000004E-2</v>
      </c>
      <c r="N14" s="107"/>
      <c r="O14" s="107"/>
      <c r="P14" s="6" t="s">
        <v>123</v>
      </c>
      <c r="Q14" s="6" t="s">
        <v>146</v>
      </c>
      <c r="R14" s="6" t="s">
        <v>0</v>
      </c>
      <c r="S14" s="6">
        <v>1</v>
      </c>
      <c r="T14" s="6">
        <v>0</v>
      </c>
      <c r="U14" s="6">
        <v>1988</v>
      </c>
      <c r="V14" s="6">
        <v>2014</v>
      </c>
      <c r="W14" s="6">
        <v>-1.39</v>
      </c>
      <c r="X14" s="6">
        <v>-1.63</v>
      </c>
      <c r="Y14" s="6">
        <v>-1.01</v>
      </c>
      <c r="Z14" s="6">
        <v>1</v>
      </c>
      <c r="AA14" s="6" t="s">
        <v>153</v>
      </c>
      <c r="AB14" s="6">
        <v>1E-3</v>
      </c>
    </row>
    <row r="15" spans="1:28" s="6" customFormat="1" x14ac:dyDescent="0.35">
      <c r="A15" s="34" t="s">
        <v>151</v>
      </c>
      <c r="B15" s="34" t="s">
        <v>10</v>
      </c>
      <c r="C15" s="34" t="s">
        <v>154</v>
      </c>
      <c r="D15" s="34">
        <v>1</v>
      </c>
      <c r="E15" s="34">
        <v>1</v>
      </c>
      <c r="F15" s="34">
        <v>2016</v>
      </c>
      <c r="G15" s="34">
        <v>2023</v>
      </c>
      <c r="H15" s="34">
        <v>-6.4</v>
      </c>
      <c r="I15" s="34">
        <v>-19.2</v>
      </c>
      <c r="J15" s="34">
        <v>-3.03</v>
      </c>
      <c r="K15" s="34">
        <v>1</v>
      </c>
      <c r="L15" s="34" t="s">
        <v>153</v>
      </c>
      <c r="M15" s="34">
        <v>0</v>
      </c>
      <c r="N15" s="107"/>
      <c r="O15" s="107"/>
      <c r="P15" s="6" t="s">
        <v>123</v>
      </c>
      <c r="Q15" s="6" t="s">
        <v>146</v>
      </c>
      <c r="R15" s="6" t="s">
        <v>0</v>
      </c>
      <c r="S15" s="6">
        <v>1</v>
      </c>
      <c r="T15" s="6">
        <v>1</v>
      </c>
      <c r="U15" s="6">
        <v>2014</v>
      </c>
      <c r="V15" s="6">
        <v>2023</v>
      </c>
      <c r="W15" s="6">
        <v>-3.88</v>
      </c>
      <c r="X15" s="6">
        <v>-5.52</v>
      </c>
      <c r="Y15" s="6">
        <v>-2.92</v>
      </c>
      <c r="Z15" s="6">
        <v>1</v>
      </c>
      <c r="AA15" s="6" t="s">
        <v>153</v>
      </c>
      <c r="AB15" s="6">
        <v>0</v>
      </c>
    </row>
    <row r="16" spans="1:28" s="6" customFormat="1" x14ac:dyDescent="0.35">
      <c r="A16" s="34" t="s">
        <v>151</v>
      </c>
      <c r="B16" s="34" t="s">
        <v>10</v>
      </c>
      <c r="C16" s="34" t="s">
        <v>155</v>
      </c>
      <c r="D16" s="34">
        <v>0</v>
      </c>
      <c r="E16" s="34">
        <v>0</v>
      </c>
      <c r="F16" s="34">
        <v>1988</v>
      </c>
      <c r="G16" s="34">
        <v>2023</v>
      </c>
      <c r="H16" s="34">
        <v>-1.17</v>
      </c>
      <c r="I16" s="34">
        <v>-1.52</v>
      </c>
      <c r="J16" s="34">
        <v>-0.76</v>
      </c>
      <c r="K16" s="34">
        <v>1</v>
      </c>
      <c r="L16" s="34" t="s">
        <v>153</v>
      </c>
      <c r="M16" s="34">
        <v>0</v>
      </c>
      <c r="N16" s="107"/>
      <c r="O16" s="107"/>
      <c r="P16" s="6" t="s">
        <v>123</v>
      </c>
      <c r="Q16" s="6" t="s">
        <v>146</v>
      </c>
      <c r="R16" s="6" t="s">
        <v>154</v>
      </c>
      <c r="S16" s="6">
        <v>1</v>
      </c>
      <c r="T16" s="6">
        <v>0</v>
      </c>
      <c r="U16" s="6">
        <v>1988</v>
      </c>
      <c r="V16" s="6">
        <v>2011</v>
      </c>
      <c r="W16" s="6">
        <v>-1.41</v>
      </c>
      <c r="X16" s="6">
        <v>-1.86</v>
      </c>
      <c r="Y16" s="6">
        <v>-0.68</v>
      </c>
      <c r="Z16" s="6">
        <v>1</v>
      </c>
      <c r="AA16" s="6" t="s">
        <v>153</v>
      </c>
      <c r="AB16" s="6">
        <v>1.2E-2</v>
      </c>
    </row>
    <row r="17" spans="1:28" s="6" customFormat="1" x14ac:dyDescent="0.35">
      <c r="A17" s="34" t="s">
        <v>151</v>
      </c>
      <c r="B17" s="34" t="s">
        <v>37</v>
      </c>
      <c r="C17" s="34" t="s">
        <v>152</v>
      </c>
      <c r="D17" s="34">
        <v>1</v>
      </c>
      <c r="E17" s="34">
        <v>0</v>
      </c>
      <c r="F17" s="34">
        <v>1988</v>
      </c>
      <c r="G17" s="34">
        <v>2005</v>
      </c>
      <c r="H17" s="34">
        <v>-0.94</v>
      </c>
      <c r="I17" s="34">
        <v>-1.6</v>
      </c>
      <c r="J17" s="34">
        <v>0.79</v>
      </c>
      <c r="K17" s="34">
        <v>0</v>
      </c>
      <c r="L17" s="34" t="s">
        <v>153</v>
      </c>
      <c r="M17" s="34">
        <v>0.124</v>
      </c>
      <c r="N17" s="107"/>
      <c r="O17" s="107"/>
      <c r="P17" s="6" t="s">
        <v>123</v>
      </c>
      <c r="Q17" s="6" t="s">
        <v>146</v>
      </c>
      <c r="R17" s="6" t="s">
        <v>154</v>
      </c>
      <c r="S17" s="6">
        <v>1</v>
      </c>
      <c r="T17" s="6">
        <v>1</v>
      </c>
      <c r="U17" s="6">
        <v>2011</v>
      </c>
      <c r="V17" s="6">
        <v>2023</v>
      </c>
      <c r="W17" s="6">
        <v>-4.1100000000000003</v>
      </c>
      <c r="X17" s="6">
        <v>-5.87</v>
      </c>
      <c r="Y17" s="6">
        <v>-3.21</v>
      </c>
      <c r="Z17" s="6">
        <v>1</v>
      </c>
      <c r="AA17" s="6" t="s">
        <v>153</v>
      </c>
      <c r="AB17" s="6">
        <v>0</v>
      </c>
    </row>
    <row r="18" spans="1:28" s="6" customFormat="1" x14ac:dyDescent="0.35">
      <c r="A18" s="34" t="s">
        <v>151</v>
      </c>
      <c r="B18" s="34" t="s">
        <v>37</v>
      </c>
      <c r="C18" s="34" t="s">
        <v>152</v>
      </c>
      <c r="D18" s="34">
        <v>1</v>
      </c>
      <c r="E18" s="34">
        <v>1</v>
      </c>
      <c r="F18" s="34">
        <v>2005</v>
      </c>
      <c r="G18" s="34">
        <v>2023</v>
      </c>
      <c r="H18" s="34">
        <v>-2.93</v>
      </c>
      <c r="I18" s="34">
        <v>-4.4800000000000004</v>
      </c>
      <c r="J18" s="34">
        <v>-2.27</v>
      </c>
      <c r="K18" s="34">
        <v>1</v>
      </c>
      <c r="L18" s="34" t="s">
        <v>153</v>
      </c>
      <c r="M18" s="34">
        <v>0</v>
      </c>
      <c r="N18" s="107"/>
      <c r="O18" s="107"/>
      <c r="P18" s="6" t="s">
        <v>123</v>
      </c>
      <c r="Q18" s="6" t="s">
        <v>146</v>
      </c>
      <c r="R18" s="6" t="s">
        <v>155</v>
      </c>
      <c r="S18" s="6">
        <v>1</v>
      </c>
      <c r="T18" s="6">
        <v>0</v>
      </c>
      <c r="U18" s="6">
        <v>1988</v>
      </c>
      <c r="V18" s="6">
        <v>2015</v>
      </c>
      <c r="W18" s="6">
        <v>-0.82</v>
      </c>
      <c r="X18" s="6">
        <v>-1.23</v>
      </c>
      <c r="Y18" s="6">
        <v>3.74</v>
      </c>
      <c r="Z18" s="6">
        <v>0</v>
      </c>
      <c r="AA18" s="6" t="s">
        <v>153</v>
      </c>
      <c r="AB18" s="6">
        <v>0.16200000000000001</v>
      </c>
    </row>
    <row r="19" spans="1:28" s="6" customFormat="1" x14ac:dyDescent="0.35">
      <c r="A19" s="34" t="s">
        <v>151</v>
      </c>
      <c r="B19" s="34" t="s">
        <v>37</v>
      </c>
      <c r="C19" s="34" t="s">
        <v>154</v>
      </c>
      <c r="D19" s="34">
        <v>1</v>
      </c>
      <c r="E19" s="34">
        <v>0</v>
      </c>
      <c r="F19" s="34">
        <v>1988</v>
      </c>
      <c r="G19" s="34">
        <v>2008</v>
      </c>
      <c r="H19" s="34">
        <v>-2.2799999999999998</v>
      </c>
      <c r="I19" s="34">
        <v>-2.87</v>
      </c>
      <c r="J19" s="34">
        <v>2.2400000000000002</v>
      </c>
      <c r="K19" s="34">
        <v>0</v>
      </c>
      <c r="L19" s="34" t="s">
        <v>153</v>
      </c>
      <c r="M19" s="34">
        <v>9.4E-2</v>
      </c>
      <c r="N19" s="107"/>
      <c r="O19" s="107"/>
      <c r="P19" s="6" t="s">
        <v>123</v>
      </c>
      <c r="Q19" s="6" t="s">
        <v>146</v>
      </c>
      <c r="R19" s="6" t="s">
        <v>155</v>
      </c>
      <c r="S19" s="6">
        <v>1</v>
      </c>
      <c r="T19" s="6">
        <v>1</v>
      </c>
      <c r="U19" s="6">
        <v>2015</v>
      </c>
      <c r="V19" s="6">
        <v>2023</v>
      </c>
      <c r="W19" s="6">
        <v>-3.36</v>
      </c>
      <c r="X19" s="6">
        <v>-12.11</v>
      </c>
      <c r="Y19" s="6">
        <v>-1.44</v>
      </c>
      <c r="Z19" s="6">
        <v>1</v>
      </c>
      <c r="AA19" s="6" t="s">
        <v>153</v>
      </c>
      <c r="AB19" s="6">
        <v>0</v>
      </c>
    </row>
    <row r="20" spans="1:28" s="6" customFormat="1" x14ac:dyDescent="0.35">
      <c r="A20" s="34" t="s">
        <v>151</v>
      </c>
      <c r="B20" s="34" t="s">
        <v>37</v>
      </c>
      <c r="C20" s="34" t="s">
        <v>154</v>
      </c>
      <c r="D20" s="34">
        <v>1</v>
      </c>
      <c r="E20" s="34">
        <v>1</v>
      </c>
      <c r="F20" s="34">
        <v>2008</v>
      </c>
      <c r="G20" s="34">
        <v>2023</v>
      </c>
      <c r="H20" s="34">
        <v>-4.01</v>
      </c>
      <c r="I20" s="34">
        <v>-9.74</v>
      </c>
      <c r="J20" s="34">
        <v>-2.99</v>
      </c>
      <c r="K20" s="34">
        <v>1</v>
      </c>
      <c r="L20" s="34" t="s">
        <v>153</v>
      </c>
      <c r="M20" s="34">
        <v>7.0000000000000001E-3</v>
      </c>
      <c r="N20" s="107"/>
      <c r="O20" s="107"/>
      <c r="P20" s="6" t="s">
        <v>123</v>
      </c>
      <c r="Q20" s="6" t="s">
        <v>10</v>
      </c>
      <c r="R20" s="6" t="s">
        <v>0</v>
      </c>
      <c r="S20" s="6">
        <v>1</v>
      </c>
      <c r="T20" s="6">
        <v>0</v>
      </c>
      <c r="U20" s="6">
        <v>1988</v>
      </c>
      <c r="V20" s="6">
        <v>2003</v>
      </c>
      <c r="W20" s="6">
        <v>-0.19</v>
      </c>
      <c r="X20" s="6">
        <v>-1.39</v>
      </c>
      <c r="Y20" s="6">
        <v>2.0099999999999998</v>
      </c>
      <c r="Z20" s="6">
        <v>0</v>
      </c>
      <c r="AA20" s="6" t="s">
        <v>153</v>
      </c>
      <c r="AB20" s="6">
        <v>0.88100000000000001</v>
      </c>
    </row>
    <row r="21" spans="1:28" s="6" customFormat="1" x14ac:dyDescent="0.35">
      <c r="A21" s="34" t="s">
        <v>151</v>
      </c>
      <c r="B21" s="34" t="s">
        <v>37</v>
      </c>
      <c r="C21" s="34" t="s">
        <v>155</v>
      </c>
      <c r="D21" s="34">
        <v>1</v>
      </c>
      <c r="E21" s="34">
        <v>0</v>
      </c>
      <c r="F21" s="34">
        <v>1988</v>
      </c>
      <c r="G21" s="34">
        <v>2005</v>
      </c>
      <c r="H21" s="34">
        <v>0.81</v>
      </c>
      <c r="I21" s="34">
        <v>-0.05</v>
      </c>
      <c r="J21" s="34">
        <v>2.69</v>
      </c>
      <c r="K21" s="34">
        <v>0</v>
      </c>
      <c r="L21" s="34" t="s">
        <v>153</v>
      </c>
      <c r="M21" s="34">
        <v>6.4000000000000001E-2</v>
      </c>
      <c r="N21" s="107"/>
      <c r="O21" s="107"/>
      <c r="P21" s="6" t="s">
        <v>123</v>
      </c>
      <c r="Q21" s="6" t="s">
        <v>10</v>
      </c>
      <c r="R21" s="6" t="s">
        <v>0</v>
      </c>
      <c r="S21" s="6">
        <v>1</v>
      </c>
      <c r="T21" s="6">
        <v>1</v>
      </c>
      <c r="U21" s="6">
        <v>2003</v>
      </c>
      <c r="V21" s="6">
        <v>2023</v>
      </c>
      <c r="W21" s="6">
        <v>-4.43</v>
      </c>
      <c r="X21" s="6">
        <v>-5.57</v>
      </c>
      <c r="Y21" s="6">
        <v>-3.65</v>
      </c>
      <c r="Z21" s="6">
        <v>1</v>
      </c>
      <c r="AA21" s="6" t="s">
        <v>153</v>
      </c>
      <c r="AB21" s="6">
        <v>0</v>
      </c>
    </row>
    <row r="22" spans="1:28" s="6" customFormat="1" x14ac:dyDescent="0.35">
      <c r="A22" s="34" t="s">
        <v>151</v>
      </c>
      <c r="B22" s="34" t="s">
        <v>37</v>
      </c>
      <c r="C22" s="34" t="s">
        <v>155</v>
      </c>
      <c r="D22" s="34">
        <v>1</v>
      </c>
      <c r="E22" s="34">
        <v>1</v>
      </c>
      <c r="F22" s="34">
        <v>2005</v>
      </c>
      <c r="G22" s="34">
        <v>2023</v>
      </c>
      <c r="H22" s="34">
        <v>-2.2599999999999998</v>
      </c>
      <c r="I22" s="34">
        <v>-3.63</v>
      </c>
      <c r="J22" s="34">
        <v>-1.45</v>
      </c>
      <c r="K22" s="34">
        <v>1</v>
      </c>
      <c r="L22" s="34" t="s">
        <v>153</v>
      </c>
      <c r="M22" s="34">
        <v>0</v>
      </c>
      <c r="N22" s="107"/>
      <c r="O22" s="107"/>
      <c r="P22" s="6" t="s">
        <v>123</v>
      </c>
      <c r="Q22" s="6" t="s">
        <v>10</v>
      </c>
      <c r="R22" s="6" t="s">
        <v>154</v>
      </c>
      <c r="S22" s="6">
        <v>1</v>
      </c>
      <c r="T22" s="6">
        <v>0</v>
      </c>
      <c r="U22" s="6">
        <v>1988</v>
      </c>
      <c r="V22" s="6">
        <v>2015</v>
      </c>
      <c r="W22" s="6">
        <v>-2.4500000000000002</v>
      </c>
      <c r="X22" s="6">
        <v>-3.05</v>
      </c>
      <c r="Y22" s="6">
        <v>-1.22</v>
      </c>
      <c r="Z22" s="6">
        <v>1</v>
      </c>
      <c r="AA22" s="6" t="s">
        <v>153</v>
      </c>
      <c r="AB22" s="6">
        <v>2.1999999999999999E-2</v>
      </c>
    </row>
    <row r="23" spans="1:28" s="6" customFormat="1" x14ac:dyDescent="0.35">
      <c r="A23" s="34" t="s">
        <v>151</v>
      </c>
      <c r="B23" s="34" t="s">
        <v>36</v>
      </c>
      <c r="C23" s="34" t="s">
        <v>152</v>
      </c>
      <c r="D23" s="34">
        <v>2</v>
      </c>
      <c r="E23" s="34">
        <v>0</v>
      </c>
      <c r="F23" s="34">
        <v>1988</v>
      </c>
      <c r="G23" s="34">
        <v>1996</v>
      </c>
      <c r="H23" s="34">
        <v>-0.97</v>
      </c>
      <c r="I23" s="34">
        <v>-1.58</v>
      </c>
      <c r="J23" s="34">
        <v>1.34</v>
      </c>
      <c r="K23" s="34">
        <v>0</v>
      </c>
      <c r="L23" s="34" t="s">
        <v>153</v>
      </c>
      <c r="M23" s="34">
        <v>0.191</v>
      </c>
      <c r="N23" s="107"/>
      <c r="O23" s="107"/>
      <c r="P23" s="6" t="s">
        <v>123</v>
      </c>
      <c r="Q23" s="6" t="s">
        <v>10</v>
      </c>
      <c r="R23" s="6" t="s">
        <v>154</v>
      </c>
      <c r="S23" s="6">
        <v>1</v>
      </c>
      <c r="T23" s="6">
        <v>1</v>
      </c>
      <c r="U23" s="6">
        <v>2015</v>
      </c>
      <c r="V23" s="6">
        <v>2023</v>
      </c>
      <c r="W23" s="6">
        <v>-8.41</v>
      </c>
      <c r="X23" s="6">
        <v>-17.86</v>
      </c>
      <c r="Y23" s="6">
        <v>-4.8499999999999996</v>
      </c>
      <c r="Z23" s="6">
        <v>1</v>
      </c>
      <c r="AA23" s="6" t="s">
        <v>153</v>
      </c>
      <c r="AB23" s="6">
        <v>0</v>
      </c>
    </row>
    <row r="24" spans="1:28" s="6" customFormat="1" x14ac:dyDescent="0.35">
      <c r="A24" s="34" t="s">
        <v>151</v>
      </c>
      <c r="B24" s="34" t="s">
        <v>36</v>
      </c>
      <c r="C24" s="34" t="s">
        <v>152</v>
      </c>
      <c r="D24" s="34">
        <v>2</v>
      </c>
      <c r="E24" s="34">
        <v>1</v>
      </c>
      <c r="F24" s="34">
        <v>1996</v>
      </c>
      <c r="G24" s="34">
        <v>2007</v>
      </c>
      <c r="H24" s="34">
        <v>-1.85</v>
      </c>
      <c r="I24" s="34">
        <v>-3.6</v>
      </c>
      <c r="J24" s="34">
        <v>-1.32</v>
      </c>
      <c r="K24" s="34">
        <v>1</v>
      </c>
      <c r="L24" s="34" t="s">
        <v>153</v>
      </c>
      <c r="M24" s="34">
        <v>7.0000000000000001E-3</v>
      </c>
      <c r="N24" s="107"/>
      <c r="O24" s="107"/>
      <c r="P24" s="6" t="s">
        <v>123</v>
      </c>
      <c r="Q24" s="6" t="s">
        <v>10</v>
      </c>
      <c r="R24" s="6" t="s">
        <v>155</v>
      </c>
      <c r="S24" s="6">
        <v>1</v>
      </c>
      <c r="T24" s="6">
        <v>0</v>
      </c>
      <c r="U24" s="6">
        <v>1988</v>
      </c>
      <c r="V24" s="6">
        <v>2000</v>
      </c>
      <c r="W24" s="6">
        <v>2.02</v>
      </c>
      <c r="X24" s="6">
        <v>-0.14000000000000001</v>
      </c>
      <c r="Y24" s="6">
        <v>6.09</v>
      </c>
      <c r="Z24" s="6">
        <v>0</v>
      </c>
      <c r="AA24" s="6" t="s">
        <v>153</v>
      </c>
      <c r="AB24" s="6">
        <v>6.6000000000000003E-2</v>
      </c>
    </row>
    <row r="25" spans="1:28" s="6" customFormat="1" x14ac:dyDescent="0.35">
      <c r="A25" s="34" t="s">
        <v>151</v>
      </c>
      <c r="B25" s="34" t="s">
        <v>36</v>
      </c>
      <c r="C25" s="34" t="s">
        <v>152</v>
      </c>
      <c r="D25" s="34">
        <v>2</v>
      </c>
      <c r="E25" s="34">
        <v>2</v>
      </c>
      <c r="F25" s="34">
        <v>2007</v>
      </c>
      <c r="G25" s="34">
        <v>2023</v>
      </c>
      <c r="H25" s="34">
        <v>-2.86</v>
      </c>
      <c r="I25" s="34">
        <v>-4.63</v>
      </c>
      <c r="J25" s="34">
        <v>-2.0699999999999998</v>
      </c>
      <c r="K25" s="34">
        <v>1</v>
      </c>
      <c r="L25" s="34" t="s">
        <v>153</v>
      </c>
      <c r="M25" s="34">
        <v>1.4999999999999999E-2</v>
      </c>
      <c r="N25" s="107"/>
      <c r="O25" s="107"/>
      <c r="P25" s="6" t="s">
        <v>123</v>
      </c>
      <c r="Q25" s="6" t="s">
        <v>10</v>
      </c>
      <c r="R25" s="6" t="s">
        <v>155</v>
      </c>
      <c r="S25" s="6">
        <v>1</v>
      </c>
      <c r="T25" s="6">
        <v>1</v>
      </c>
      <c r="U25" s="6">
        <v>2000</v>
      </c>
      <c r="V25" s="6">
        <v>2023</v>
      </c>
      <c r="W25" s="6">
        <v>-3.88</v>
      </c>
      <c r="X25" s="6">
        <v>-4.91</v>
      </c>
      <c r="Y25" s="6">
        <v>-3.16</v>
      </c>
      <c r="Z25" s="6">
        <v>1</v>
      </c>
      <c r="AA25" s="6" t="s">
        <v>153</v>
      </c>
      <c r="AB25" s="6">
        <v>0</v>
      </c>
    </row>
    <row r="26" spans="1:28" s="6" customFormat="1" x14ac:dyDescent="0.35">
      <c r="A26" s="34" t="s">
        <v>151</v>
      </c>
      <c r="B26" s="34" t="s">
        <v>36</v>
      </c>
      <c r="C26" s="34" t="s">
        <v>154</v>
      </c>
      <c r="D26" s="34">
        <v>1</v>
      </c>
      <c r="E26" s="34">
        <v>0</v>
      </c>
      <c r="F26" s="34">
        <v>1988</v>
      </c>
      <c r="G26" s="34">
        <v>2009</v>
      </c>
      <c r="H26" s="34">
        <v>-2.58</v>
      </c>
      <c r="I26" s="34">
        <v>-2.79</v>
      </c>
      <c r="J26" s="34">
        <v>-2.2799999999999998</v>
      </c>
      <c r="K26" s="34">
        <v>1</v>
      </c>
      <c r="L26" s="34" t="s">
        <v>153</v>
      </c>
      <c r="M26" s="34">
        <v>4.0000000000000001E-3</v>
      </c>
      <c r="N26" s="107"/>
      <c r="O26" s="107"/>
      <c r="P26" s="6" t="s">
        <v>123</v>
      </c>
      <c r="Q26" s="6" t="s">
        <v>37</v>
      </c>
      <c r="R26" s="6" t="s">
        <v>0</v>
      </c>
      <c r="S26" s="6">
        <v>1</v>
      </c>
      <c r="T26" s="6">
        <v>0</v>
      </c>
      <c r="U26" s="6">
        <v>1988</v>
      </c>
      <c r="V26" s="6">
        <v>2005</v>
      </c>
      <c r="W26" s="6">
        <v>-0.93</v>
      </c>
      <c r="X26" s="6">
        <v>-1.57</v>
      </c>
      <c r="Y26" s="6">
        <v>-0.06</v>
      </c>
      <c r="Z26" s="6">
        <v>1</v>
      </c>
      <c r="AA26" s="6" t="s">
        <v>153</v>
      </c>
      <c r="AB26" s="6">
        <v>0.04</v>
      </c>
    </row>
    <row r="27" spans="1:28" s="6" customFormat="1" x14ac:dyDescent="0.35">
      <c r="A27" s="34" t="s">
        <v>151</v>
      </c>
      <c r="B27" s="34" t="s">
        <v>36</v>
      </c>
      <c r="C27" s="34" t="s">
        <v>154</v>
      </c>
      <c r="D27" s="34">
        <v>1</v>
      </c>
      <c r="E27" s="34">
        <v>1</v>
      </c>
      <c r="F27" s="34">
        <v>2009</v>
      </c>
      <c r="G27" s="34">
        <v>2023</v>
      </c>
      <c r="H27" s="34">
        <v>-3.65</v>
      </c>
      <c r="I27" s="34">
        <v>-4.51</v>
      </c>
      <c r="J27" s="34">
        <v>-3.23</v>
      </c>
      <c r="K27" s="34">
        <v>1</v>
      </c>
      <c r="L27" s="34" t="s">
        <v>153</v>
      </c>
      <c r="M27" s="34">
        <v>0</v>
      </c>
      <c r="N27" s="107"/>
      <c r="O27" s="107"/>
      <c r="P27" s="6" t="s">
        <v>123</v>
      </c>
      <c r="Q27" s="6" t="s">
        <v>37</v>
      </c>
      <c r="R27" s="6" t="s">
        <v>0</v>
      </c>
      <c r="S27" s="6">
        <v>1</v>
      </c>
      <c r="T27" s="6">
        <v>1</v>
      </c>
      <c r="U27" s="6">
        <v>2005</v>
      </c>
      <c r="V27" s="6">
        <v>2023</v>
      </c>
      <c r="W27" s="6">
        <v>-4.76</v>
      </c>
      <c r="X27" s="6">
        <v>-5.69</v>
      </c>
      <c r="Y27" s="6">
        <v>-4.1100000000000003</v>
      </c>
      <c r="Z27" s="6">
        <v>1</v>
      </c>
      <c r="AA27" s="6" t="s">
        <v>153</v>
      </c>
      <c r="AB27" s="6">
        <v>0</v>
      </c>
    </row>
    <row r="28" spans="1:28" s="6" customFormat="1" x14ac:dyDescent="0.35">
      <c r="A28" s="34" t="s">
        <v>151</v>
      </c>
      <c r="B28" s="34" t="s">
        <v>36</v>
      </c>
      <c r="C28" s="34" t="s">
        <v>155</v>
      </c>
      <c r="D28" s="34">
        <v>1</v>
      </c>
      <c r="E28" s="34">
        <v>0</v>
      </c>
      <c r="F28" s="34">
        <v>1988</v>
      </c>
      <c r="G28" s="34">
        <v>2003</v>
      </c>
      <c r="H28" s="34">
        <v>-0.34</v>
      </c>
      <c r="I28" s="34">
        <v>-0.78</v>
      </c>
      <c r="J28" s="34">
        <v>0.31</v>
      </c>
      <c r="K28" s="34">
        <v>0</v>
      </c>
      <c r="L28" s="34" t="s">
        <v>153</v>
      </c>
      <c r="M28" s="34">
        <v>0.24</v>
      </c>
      <c r="N28" s="107"/>
      <c r="O28" s="107"/>
      <c r="P28" s="6" t="s">
        <v>123</v>
      </c>
      <c r="Q28" s="6" t="s">
        <v>37</v>
      </c>
      <c r="R28" s="6" t="s">
        <v>154</v>
      </c>
      <c r="S28" s="6">
        <v>1</v>
      </c>
      <c r="T28" s="6">
        <v>0</v>
      </c>
      <c r="U28" s="6">
        <v>1988</v>
      </c>
      <c r="V28" s="6">
        <v>2005</v>
      </c>
      <c r="W28" s="6">
        <v>-1.97</v>
      </c>
      <c r="X28" s="6">
        <v>-2.8</v>
      </c>
      <c r="Y28" s="6">
        <v>-0.56999999999999995</v>
      </c>
      <c r="Z28" s="6">
        <v>1</v>
      </c>
      <c r="AA28" s="6" t="s">
        <v>153</v>
      </c>
      <c r="AB28" s="6">
        <v>2.4E-2</v>
      </c>
    </row>
    <row r="29" spans="1:28" s="6" customFormat="1" x14ac:dyDescent="0.35">
      <c r="A29" s="34" t="s">
        <v>151</v>
      </c>
      <c r="B29" s="34" t="s">
        <v>36</v>
      </c>
      <c r="C29" s="34" t="s">
        <v>155</v>
      </c>
      <c r="D29" s="34">
        <v>1</v>
      </c>
      <c r="E29" s="34">
        <v>1</v>
      </c>
      <c r="F29" s="34">
        <v>2003</v>
      </c>
      <c r="G29" s="34">
        <v>2023</v>
      </c>
      <c r="H29" s="34">
        <v>-2.2200000000000002</v>
      </c>
      <c r="I29" s="34">
        <v>-2.67</v>
      </c>
      <c r="J29" s="34">
        <v>-1.89</v>
      </c>
      <c r="K29" s="34">
        <v>1</v>
      </c>
      <c r="L29" s="34" t="s">
        <v>153</v>
      </c>
      <c r="M29" s="34">
        <v>0</v>
      </c>
      <c r="N29" s="107"/>
      <c r="O29" s="107"/>
      <c r="P29" s="6" t="s">
        <v>123</v>
      </c>
      <c r="Q29" s="6" t="s">
        <v>37</v>
      </c>
      <c r="R29" s="6" t="s">
        <v>154</v>
      </c>
      <c r="S29" s="6">
        <v>1</v>
      </c>
      <c r="T29" s="6">
        <v>1</v>
      </c>
      <c r="U29" s="6">
        <v>2005</v>
      </c>
      <c r="V29" s="6">
        <v>2023</v>
      </c>
      <c r="W29" s="6">
        <v>-5.36</v>
      </c>
      <c r="X29" s="6">
        <v>-7.05</v>
      </c>
      <c r="Y29" s="6">
        <v>-4.46</v>
      </c>
      <c r="Z29" s="6">
        <v>1</v>
      </c>
      <c r="AA29" s="6" t="s">
        <v>153</v>
      </c>
      <c r="AB29" s="6">
        <v>0</v>
      </c>
    </row>
    <row r="30" spans="1:28" s="6" customFormat="1" x14ac:dyDescent="0.35">
      <c r="A30" s="34"/>
      <c r="B30" s="34"/>
      <c r="C30" s="34"/>
      <c r="D30" s="34"/>
      <c r="E30" s="34"/>
      <c r="F30" s="34"/>
      <c r="G30" s="34"/>
      <c r="H30" s="34"/>
      <c r="I30" s="34"/>
      <c r="J30" s="34"/>
      <c r="K30" s="34"/>
      <c r="L30" s="34"/>
      <c r="M30" s="34"/>
      <c r="N30" s="107"/>
      <c r="O30" s="107"/>
      <c r="P30" s="6" t="s">
        <v>123</v>
      </c>
      <c r="Q30" s="6" t="s">
        <v>37</v>
      </c>
      <c r="R30" s="6" t="s">
        <v>155</v>
      </c>
      <c r="S30" s="6">
        <v>1</v>
      </c>
      <c r="T30" s="6">
        <v>0</v>
      </c>
      <c r="U30" s="6">
        <v>1988</v>
      </c>
      <c r="V30" s="6">
        <v>2005</v>
      </c>
      <c r="W30" s="6">
        <v>0.7</v>
      </c>
      <c r="X30" s="6">
        <v>-0.19</v>
      </c>
      <c r="Y30" s="6">
        <v>2.04</v>
      </c>
      <c r="Z30" s="6">
        <v>0</v>
      </c>
      <c r="AA30" s="6" t="s">
        <v>153</v>
      </c>
      <c r="AB30" s="6">
        <v>0.11</v>
      </c>
    </row>
    <row r="31" spans="1:28" s="6" customFormat="1" x14ac:dyDescent="0.35">
      <c r="A31" s="34"/>
      <c r="B31" s="34"/>
      <c r="C31" s="34"/>
      <c r="D31" s="34"/>
      <c r="E31" s="34"/>
      <c r="F31" s="34"/>
      <c r="G31" s="34"/>
      <c r="H31" s="34"/>
      <c r="I31" s="34"/>
      <c r="J31" s="34"/>
      <c r="K31" s="34"/>
      <c r="L31" s="34"/>
      <c r="M31" s="34"/>
      <c r="N31" s="107"/>
      <c r="O31" s="107"/>
      <c r="P31" s="6" t="s">
        <v>123</v>
      </c>
      <c r="Q31" s="6" t="s">
        <v>37</v>
      </c>
      <c r="R31" s="6" t="s">
        <v>155</v>
      </c>
      <c r="S31" s="6">
        <v>1</v>
      </c>
      <c r="T31" s="6">
        <v>1</v>
      </c>
      <c r="U31" s="6">
        <v>2005</v>
      </c>
      <c r="V31" s="6">
        <v>2023</v>
      </c>
      <c r="W31" s="6">
        <v>-4.24</v>
      </c>
      <c r="X31" s="6">
        <v>-5.44</v>
      </c>
      <c r="Y31" s="6">
        <v>-3.4</v>
      </c>
      <c r="Z31" s="6">
        <v>1</v>
      </c>
      <c r="AA31" s="6" t="s">
        <v>153</v>
      </c>
      <c r="AB31" s="6">
        <v>0</v>
      </c>
    </row>
    <row r="32" spans="1:28" s="6" customFormat="1" x14ac:dyDescent="0.35">
      <c r="A32" s="34"/>
      <c r="B32" s="34"/>
      <c r="C32" s="34"/>
      <c r="D32" s="34"/>
      <c r="E32" s="34"/>
      <c r="F32" s="34"/>
      <c r="G32" s="34"/>
      <c r="H32" s="34"/>
      <c r="I32" s="34"/>
      <c r="J32" s="34"/>
      <c r="K32" s="34"/>
      <c r="L32" s="34"/>
      <c r="M32" s="34"/>
      <c r="N32" s="107"/>
      <c r="O32" s="107"/>
      <c r="P32" s="6" t="s">
        <v>123</v>
      </c>
      <c r="Q32" s="6" t="s">
        <v>36</v>
      </c>
      <c r="R32" s="6" t="s">
        <v>0</v>
      </c>
      <c r="S32" s="6">
        <v>2</v>
      </c>
      <c r="T32" s="6">
        <v>0</v>
      </c>
      <c r="U32" s="6">
        <v>1988</v>
      </c>
      <c r="V32" s="6">
        <v>1995</v>
      </c>
      <c r="W32" s="6">
        <v>-0.27</v>
      </c>
      <c r="X32" s="6">
        <v>-1.1499999999999999</v>
      </c>
      <c r="Y32" s="6">
        <v>1.55</v>
      </c>
      <c r="Z32" s="6">
        <v>0</v>
      </c>
      <c r="AA32" s="6" t="s">
        <v>153</v>
      </c>
      <c r="AB32" s="6">
        <v>0.63</v>
      </c>
    </row>
    <row r="33" spans="1:28" s="6" customFormat="1" x14ac:dyDescent="0.35">
      <c r="A33" s="34"/>
      <c r="B33" s="34"/>
      <c r="C33" s="34"/>
      <c r="D33" s="34"/>
      <c r="E33" s="34"/>
      <c r="F33" s="34"/>
      <c r="G33" s="34"/>
      <c r="H33" s="34"/>
      <c r="I33" s="34"/>
      <c r="J33" s="34"/>
      <c r="K33" s="34"/>
      <c r="L33" s="34"/>
      <c r="M33" s="34"/>
      <c r="N33" s="107"/>
      <c r="O33" s="107"/>
      <c r="P33" s="6" t="s">
        <v>123</v>
      </c>
      <c r="Q33" s="6" t="s">
        <v>36</v>
      </c>
      <c r="R33" s="6" t="s">
        <v>0</v>
      </c>
      <c r="S33" s="6">
        <v>2</v>
      </c>
      <c r="T33" s="6">
        <v>1</v>
      </c>
      <c r="U33" s="6">
        <v>1995</v>
      </c>
      <c r="V33" s="6">
        <v>2011</v>
      </c>
      <c r="W33" s="6">
        <v>-2.61</v>
      </c>
      <c r="X33" s="6">
        <v>-3.05</v>
      </c>
      <c r="Y33" s="6">
        <v>-2.2599999999999998</v>
      </c>
      <c r="Z33" s="6">
        <v>1</v>
      </c>
      <c r="AA33" s="6" t="s">
        <v>153</v>
      </c>
      <c r="AB33" s="6">
        <v>0</v>
      </c>
    </row>
    <row r="34" spans="1:28" s="6" customFormat="1" x14ac:dyDescent="0.35">
      <c r="A34" s="34"/>
      <c r="B34" s="34"/>
      <c r="C34" s="34"/>
      <c r="D34" s="34"/>
      <c r="E34" s="34"/>
      <c r="F34" s="34"/>
      <c r="G34" s="34"/>
      <c r="H34" s="34"/>
      <c r="I34" s="34"/>
      <c r="J34" s="34"/>
      <c r="K34" s="34"/>
      <c r="L34" s="34"/>
      <c r="M34" s="34"/>
      <c r="N34" s="107"/>
      <c r="O34" s="107"/>
      <c r="P34" s="6" t="s">
        <v>123</v>
      </c>
      <c r="Q34" s="6" t="s">
        <v>36</v>
      </c>
      <c r="R34" s="6" t="s">
        <v>0</v>
      </c>
      <c r="S34" s="6">
        <v>2</v>
      </c>
      <c r="T34" s="6">
        <v>2</v>
      </c>
      <c r="U34" s="6">
        <v>2011</v>
      </c>
      <c r="V34" s="6">
        <v>2023</v>
      </c>
      <c r="W34" s="6">
        <v>-5.47</v>
      </c>
      <c r="X34" s="6">
        <v>-6.25</v>
      </c>
      <c r="Y34" s="6">
        <v>-4.9400000000000004</v>
      </c>
      <c r="Z34" s="6">
        <v>1</v>
      </c>
      <c r="AA34" s="6" t="s">
        <v>153</v>
      </c>
      <c r="AB34" s="6">
        <v>0</v>
      </c>
    </row>
    <row r="35" spans="1:28" s="6" customFormat="1" x14ac:dyDescent="0.35">
      <c r="A35" s="34"/>
      <c r="B35" s="34"/>
      <c r="C35" s="34"/>
      <c r="D35" s="34"/>
      <c r="E35" s="34"/>
      <c r="F35" s="34"/>
      <c r="G35" s="34"/>
      <c r="H35" s="34"/>
      <c r="I35" s="34"/>
      <c r="J35" s="34"/>
      <c r="K35" s="34"/>
      <c r="L35" s="34"/>
      <c r="M35" s="34"/>
      <c r="N35" s="107"/>
      <c r="O35" s="107"/>
      <c r="P35" s="6" t="s">
        <v>123</v>
      </c>
      <c r="Q35" s="6" t="s">
        <v>36</v>
      </c>
      <c r="R35" s="6" t="s">
        <v>154</v>
      </c>
      <c r="S35" s="6">
        <v>2</v>
      </c>
      <c r="T35" s="6">
        <v>0</v>
      </c>
      <c r="U35" s="6">
        <v>1988</v>
      </c>
      <c r="V35" s="6">
        <v>2001</v>
      </c>
      <c r="W35" s="6">
        <v>-2.46</v>
      </c>
      <c r="X35" s="6">
        <v>-2.96</v>
      </c>
      <c r="Y35" s="6">
        <v>-0.99</v>
      </c>
      <c r="Z35" s="6">
        <v>1</v>
      </c>
      <c r="AA35" s="6" t="s">
        <v>153</v>
      </c>
      <c r="AB35" s="6">
        <v>3.4000000000000002E-2</v>
      </c>
    </row>
    <row r="36" spans="1:28" s="6" customFormat="1" x14ac:dyDescent="0.35">
      <c r="A36" s="34"/>
      <c r="B36" s="34"/>
      <c r="C36" s="34"/>
      <c r="D36" s="34"/>
      <c r="E36" s="34"/>
      <c r="F36" s="34"/>
      <c r="G36" s="34"/>
      <c r="H36" s="34"/>
      <c r="I36" s="34"/>
      <c r="J36" s="34"/>
      <c r="K36" s="34"/>
      <c r="L36" s="34"/>
      <c r="M36" s="34"/>
      <c r="N36" s="107"/>
      <c r="O36" s="107"/>
      <c r="P36" s="6" t="s">
        <v>123</v>
      </c>
      <c r="Q36" s="6" t="s">
        <v>36</v>
      </c>
      <c r="R36" s="6" t="s">
        <v>154</v>
      </c>
      <c r="S36" s="6">
        <v>2</v>
      </c>
      <c r="T36" s="6">
        <v>1</v>
      </c>
      <c r="U36" s="6">
        <v>2001</v>
      </c>
      <c r="V36" s="6">
        <v>2015</v>
      </c>
      <c r="W36" s="6">
        <v>-4.01</v>
      </c>
      <c r="X36" s="6">
        <v>-4.71</v>
      </c>
      <c r="Y36" s="6">
        <v>-3.04</v>
      </c>
      <c r="Z36" s="6">
        <v>1</v>
      </c>
      <c r="AA36" s="6" t="s">
        <v>153</v>
      </c>
      <c r="AB36" s="6">
        <v>7.0000000000000001E-3</v>
      </c>
    </row>
    <row r="37" spans="1:28" s="6" customFormat="1" x14ac:dyDescent="0.35">
      <c r="A37" s="34"/>
      <c r="B37" s="34"/>
      <c r="C37" s="34"/>
      <c r="D37" s="34"/>
      <c r="E37" s="34"/>
      <c r="F37" s="34"/>
      <c r="G37" s="34"/>
      <c r="H37" s="34"/>
      <c r="I37" s="34"/>
      <c r="J37" s="34"/>
      <c r="K37" s="34"/>
      <c r="L37" s="34"/>
      <c r="M37" s="34"/>
      <c r="N37" s="107"/>
      <c r="O37" s="107"/>
      <c r="P37" s="6" t="s">
        <v>123</v>
      </c>
      <c r="Q37" s="6" t="s">
        <v>36</v>
      </c>
      <c r="R37" s="6" t="s">
        <v>154</v>
      </c>
      <c r="S37" s="6">
        <v>2</v>
      </c>
      <c r="T37" s="6">
        <v>2</v>
      </c>
      <c r="U37" s="6">
        <v>2015</v>
      </c>
      <c r="V37" s="6">
        <v>2023</v>
      </c>
      <c r="W37" s="6">
        <v>-6.39</v>
      </c>
      <c r="X37" s="6">
        <v>-10.34</v>
      </c>
      <c r="Y37" s="6">
        <v>-4.97</v>
      </c>
      <c r="Z37" s="6">
        <v>1</v>
      </c>
      <c r="AA37" s="6" t="s">
        <v>153</v>
      </c>
      <c r="AB37" s="6">
        <v>2E-3</v>
      </c>
    </row>
    <row r="38" spans="1:28" s="6" customFormat="1" x14ac:dyDescent="0.35">
      <c r="A38" s="34"/>
      <c r="B38" s="34"/>
      <c r="C38" s="34"/>
      <c r="D38" s="34"/>
      <c r="E38" s="34"/>
      <c r="F38" s="34"/>
      <c r="G38" s="34"/>
      <c r="H38" s="34"/>
      <c r="I38" s="34"/>
      <c r="J38" s="34"/>
      <c r="K38" s="34"/>
      <c r="L38" s="34"/>
      <c r="M38" s="34"/>
      <c r="N38" s="107"/>
      <c r="O38" s="107"/>
      <c r="P38" s="6" t="s">
        <v>123</v>
      </c>
      <c r="Q38" s="6" t="s">
        <v>36</v>
      </c>
      <c r="R38" s="6" t="s">
        <v>155</v>
      </c>
      <c r="S38" s="6">
        <v>3</v>
      </c>
      <c r="T38" s="6">
        <v>0</v>
      </c>
      <c r="U38" s="6">
        <v>1988</v>
      </c>
      <c r="V38" s="6">
        <v>1993</v>
      </c>
      <c r="W38" s="6">
        <v>1.78</v>
      </c>
      <c r="X38" s="6">
        <v>-0.36</v>
      </c>
      <c r="Y38" s="6">
        <v>5.97</v>
      </c>
      <c r="Z38" s="6">
        <v>0</v>
      </c>
      <c r="AA38" s="6" t="s">
        <v>153</v>
      </c>
      <c r="AB38" s="6">
        <v>9.0999999999999998E-2</v>
      </c>
    </row>
    <row r="39" spans="1:28" s="6" customFormat="1" x14ac:dyDescent="0.35">
      <c r="A39" s="34"/>
      <c r="B39" s="34"/>
      <c r="C39" s="34"/>
      <c r="D39" s="34"/>
      <c r="E39" s="34"/>
      <c r="F39" s="34"/>
      <c r="G39" s="34"/>
      <c r="H39" s="34"/>
      <c r="I39" s="34"/>
      <c r="J39" s="34"/>
      <c r="K39" s="34"/>
      <c r="L39" s="34"/>
      <c r="M39" s="34"/>
      <c r="N39" s="107"/>
      <c r="O39" s="107"/>
      <c r="P39" s="6" t="s">
        <v>123</v>
      </c>
      <c r="Q39" s="6" t="s">
        <v>36</v>
      </c>
      <c r="R39" s="6" t="s">
        <v>155</v>
      </c>
      <c r="S39" s="6">
        <v>3</v>
      </c>
      <c r="T39" s="6">
        <v>1</v>
      </c>
      <c r="U39" s="6">
        <v>1993</v>
      </c>
      <c r="V39" s="6">
        <v>2004</v>
      </c>
      <c r="W39" s="6">
        <v>-1.1599999999999999</v>
      </c>
      <c r="X39" s="6">
        <v>-3.31</v>
      </c>
      <c r="Y39" s="6">
        <v>-0.26</v>
      </c>
      <c r="Z39" s="6">
        <v>1</v>
      </c>
      <c r="AA39" s="6" t="s">
        <v>153</v>
      </c>
      <c r="AB39" s="6">
        <v>3.7999999999999999E-2</v>
      </c>
    </row>
    <row r="40" spans="1:28" s="6" customFormat="1" x14ac:dyDescent="0.35">
      <c r="A40" s="34"/>
      <c r="B40" s="34"/>
      <c r="C40" s="34"/>
      <c r="D40" s="34"/>
      <c r="E40" s="34"/>
      <c r="F40" s="34"/>
      <c r="G40" s="34"/>
      <c r="H40" s="34"/>
      <c r="I40" s="34"/>
      <c r="J40" s="34"/>
      <c r="K40" s="34"/>
      <c r="L40" s="34"/>
      <c r="M40" s="34"/>
      <c r="N40" s="107"/>
      <c r="O40" s="107"/>
      <c r="P40" s="6" t="s">
        <v>123</v>
      </c>
      <c r="Q40" s="6" t="s">
        <v>36</v>
      </c>
      <c r="R40" s="6" t="s">
        <v>155</v>
      </c>
      <c r="S40" s="6">
        <v>3</v>
      </c>
      <c r="T40" s="6">
        <v>2</v>
      </c>
      <c r="U40" s="6">
        <v>2004</v>
      </c>
      <c r="V40" s="6">
        <v>2014</v>
      </c>
      <c r="W40" s="6">
        <v>-3.2</v>
      </c>
      <c r="X40" s="6">
        <v>-7.04</v>
      </c>
      <c r="Y40" s="6">
        <v>-1.57</v>
      </c>
      <c r="Z40" s="6">
        <v>1</v>
      </c>
      <c r="AA40" s="6" t="s">
        <v>153</v>
      </c>
      <c r="AB40" s="6">
        <v>2.1999999999999999E-2</v>
      </c>
    </row>
    <row r="41" spans="1:28" s="6" customFormat="1" x14ac:dyDescent="0.35">
      <c r="A41" s="34"/>
      <c r="B41" s="34"/>
      <c r="C41" s="34"/>
      <c r="D41" s="34"/>
      <c r="E41" s="34"/>
      <c r="F41" s="34"/>
      <c r="G41" s="34"/>
      <c r="H41" s="34"/>
      <c r="I41" s="34"/>
      <c r="J41" s="34"/>
      <c r="K41" s="34"/>
      <c r="L41" s="34"/>
      <c r="M41" s="34"/>
      <c r="N41" s="107"/>
      <c r="O41" s="107"/>
      <c r="P41" s="6" t="s">
        <v>123</v>
      </c>
      <c r="Q41" s="6" t="s">
        <v>36</v>
      </c>
      <c r="R41" s="6" t="s">
        <v>155</v>
      </c>
      <c r="S41" s="6">
        <v>3</v>
      </c>
      <c r="T41" s="6">
        <v>3</v>
      </c>
      <c r="U41" s="6">
        <v>2014</v>
      </c>
      <c r="V41" s="6">
        <v>2023</v>
      </c>
      <c r="W41" s="6">
        <v>-5.7</v>
      </c>
      <c r="X41" s="6">
        <v>-9.15</v>
      </c>
      <c r="Y41" s="6">
        <v>-4.0999999999999996</v>
      </c>
      <c r="Z41" s="6">
        <v>1</v>
      </c>
      <c r="AA41" s="6" t="s">
        <v>153</v>
      </c>
      <c r="AB41" s="6">
        <v>6.0000000000000001E-3</v>
      </c>
    </row>
    <row r="42" spans="1:28" s="6" customFormat="1" x14ac:dyDescent="0.35">
      <c r="A42" s="34"/>
      <c r="B42" s="34"/>
      <c r="C42" s="34"/>
      <c r="D42" s="34"/>
      <c r="E42" s="34"/>
      <c r="F42" s="34"/>
      <c r="G42" s="34"/>
      <c r="H42" s="34"/>
      <c r="I42" s="34"/>
      <c r="J42" s="34"/>
      <c r="K42" s="34"/>
      <c r="L42" s="34"/>
      <c r="M42" s="34"/>
      <c r="N42" s="107"/>
      <c r="O42" s="107"/>
    </row>
    <row r="43" spans="1:28" s="6" customFormat="1" x14ac:dyDescent="0.35">
      <c r="A43" s="34"/>
      <c r="B43" s="34"/>
      <c r="C43" s="34"/>
      <c r="D43" s="34"/>
      <c r="E43" s="34"/>
      <c r="F43" s="34"/>
      <c r="G43" s="34"/>
      <c r="H43" s="34"/>
      <c r="I43" s="34"/>
      <c r="J43" s="34"/>
      <c r="K43" s="34"/>
      <c r="L43" s="34"/>
      <c r="M43" s="34"/>
      <c r="N43" s="107"/>
      <c r="O43" s="107"/>
    </row>
    <row r="44" spans="1:28" s="6" customFormat="1" x14ac:dyDescent="0.35">
      <c r="A44" s="34"/>
      <c r="B44" s="34"/>
      <c r="C44" s="34"/>
      <c r="D44" s="34"/>
      <c r="E44" s="34"/>
      <c r="F44" s="34"/>
      <c r="G44" s="34"/>
      <c r="H44" s="34"/>
      <c r="I44" s="34"/>
      <c r="J44" s="34"/>
      <c r="K44" s="34"/>
      <c r="L44" s="34"/>
      <c r="M44" s="34"/>
      <c r="N44" s="107"/>
      <c r="O44" s="107"/>
    </row>
    <row r="45" spans="1:28" s="6" customFormat="1" x14ac:dyDescent="0.35">
      <c r="A45" s="34"/>
      <c r="B45" s="34"/>
      <c r="C45" s="34"/>
      <c r="D45" s="34"/>
      <c r="E45" s="34"/>
      <c r="F45" s="34"/>
      <c r="G45" s="34"/>
      <c r="H45" s="34"/>
      <c r="I45" s="34"/>
      <c r="J45" s="34"/>
      <c r="K45" s="34"/>
      <c r="L45" s="34"/>
      <c r="M45" s="34"/>
      <c r="N45" s="107"/>
      <c r="O45" s="107"/>
    </row>
    <row r="46" spans="1:28" s="6" customFormat="1" x14ac:dyDescent="0.35">
      <c r="A46" s="34"/>
      <c r="B46" s="34"/>
      <c r="C46" s="34"/>
      <c r="D46" s="34"/>
      <c r="E46" s="34"/>
      <c r="F46" s="34"/>
      <c r="G46" s="34"/>
      <c r="H46" s="34"/>
      <c r="I46" s="34"/>
      <c r="J46" s="34"/>
      <c r="K46" s="34"/>
      <c r="L46" s="34"/>
      <c r="M46" s="34"/>
      <c r="N46" s="107"/>
      <c r="O46" s="107"/>
    </row>
    <row r="47" spans="1:28" s="6" customFormat="1" x14ac:dyDescent="0.35">
      <c r="A47" s="34"/>
      <c r="B47" s="34"/>
      <c r="C47" s="34"/>
      <c r="D47" s="34"/>
      <c r="E47" s="34"/>
      <c r="F47" s="34"/>
      <c r="G47" s="34"/>
      <c r="H47" s="34"/>
      <c r="I47" s="34"/>
      <c r="J47" s="34"/>
      <c r="K47" s="34"/>
      <c r="L47" s="34"/>
      <c r="M47" s="34"/>
      <c r="N47" s="107"/>
      <c r="O47" s="107"/>
    </row>
    <row r="48" spans="1:28" s="6" customFormat="1" x14ac:dyDescent="0.35">
      <c r="A48" s="34"/>
      <c r="B48" s="34"/>
      <c r="C48" s="34" t="s">
        <v>85</v>
      </c>
      <c r="D48" s="34"/>
      <c r="E48" s="34"/>
      <c r="F48" s="34"/>
      <c r="G48" s="34"/>
      <c r="H48" s="34"/>
      <c r="I48" s="34"/>
      <c r="J48" s="34"/>
      <c r="K48" s="34"/>
      <c r="L48" s="34"/>
      <c r="M48" s="34"/>
      <c r="N48" s="107"/>
      <c r="O48" s="107"/>
    </row>
    <row r="49" spans="1:15" s="6" customFormat="1" x14ac:dyDescent="0.35">
      <c r="A49" s="34"/>
      <c r="B49" s="34"/>
      <c r="C49" s="34"/>
      <c r="D49" s="34"/>
      <c r="E49" s="34"/>
      <c r="F49" s="34"/>
      <c r="G49" s="34"/>
      <c r="H49" s="34"/>
      <c r="I49" s="34"/>
      <c r="J49" s="34"/>
      <c r="K49" s="34"/>
      <c r="L49" s="34"/>
      <c r="M49" s="34"/>
      <c r="N49" s="107"/>
      <c r="O49" s="107"/>
    </row>
    <row r="50" spans="1:15" s="6" customFormat="1" x14ac:dyDescent="0.35">
      <c r="A50" s="34"/>
      <c r="B50" s="34"/>
      <c r="C50" s="34"/>
      <c r="D50" s="34"/>
      <c r="E50" s="34"/>
      <c r="F50" s="34"/>
      <c r="G50" s="34"/>
      <c r="H50" s="34"/>
      <c r="I50" s="34"/>
      <c r="J50" s="34"/>
      <c r="K50" s="34"/>
      <c r="L50" s="34"/>
      <c r="M50" s="34"/>
      <c r="N50" s="107"/>
      <c r="O50" s="107"/>
    </row>
    <row r="51" spans="1:15" s="6" customFormat="1" x14ac:dyDescent="0.35">
      <c r="A51" s="34"/>
      <c r="B51" s="34"/>
      <c r="C51" s="34"/>
      <c r="D51" s="34"/>
      <c r="E51" s="34"/>
      <c r="F51" s="34"/>
      <c r="G51" s="34"/>
      <c r="H51" s="34"/>
      <c r="I51" s="34"/>
      <c r="J51" s="34"/>
      <c r="K51" s="34"/>
      <c r="L51" s="34"/>
      <c r="M51" s="34"/>
      <c r="N51" s="107"/>
      <c r="O51" s="107"/>
    </row>
    <row r="52" spans="1:15" s="6" customFormat="1" x14ac:dyDescent="0.35">
      <c r="A52" s="34"/>
      <c r="B52" s="34"/>
      <c r="C52" s="34"/>
      <c r="D52" s="34"/>
      <c r="E52" s="34"/>
      <c r="F52" s="34"/>
      <c r="G52" s="34"/>
      <c r="H52" s="34"/>
      <c r="I52" s="34"/>
      <c r="J52" s="34"/>
      <c r="K52" s="34"/>
      <c r="L52" s="34"/>
      <c r="M52" s="34"/>
      <c r="N52" s="107"/>
      <c r="O52" s="107"/>
    </row>
    <row r="53" spans="1:15" s="6" customFormat="1" x14ac:dyDescent="0.35">
      <c r="A53" s="34"/>
      <c r="B53" s="34"/>
      <c r="C53" s="34"/>
      <c r="D53" s="34"/>
      <c r="E53" s="34"/>
      <c r="F53" s="34"/>
      <c r="G53" s="34"/>
      <c r="H53" s="34"/>
      <c r="I53" s="34"/>
      <c r="J53" s="34"/>
      <c r="K53" s="34"/>
      <c r="L53" s="34"/>
      <c r="M53" s="34"/>
      <c r="N53" s="107"/>
      <c r="O53" s="107"/>
    </row>
    <row r="54" spans="1:15" s="6" customFormat="1" x14ac:dyDescent="0.35">
      <c r="A54" s="34"/>
      <c r="B54" s="34"/>
      <c r="C54" s="34"/>
      <c r="D54" s="34"/>
      <c r="E54" s="34"/>
      <c r="F54" s="34"/>
      <c r="G54" s="34"/>
      <c r="H54" s="34"/>
      <c r="I54" s="34"/>
      <c r="J54" s="34"/>
      <c r="K54" s="34"/>
      <c r="L54" s="34"/>
      <c r="M54" s="34"/>
      <c r="N54" s="107"/>
      <c r="O54" s="107"/>
    </row>
    <row r="55" spans="1:15" s="6" customFormat="1" x14ac:dyDescent="0.35">
      <c r="A55" s="34"/>
      <c r="B55" s="34"/>
      <c r="C55" s="34"/>
      <c r="D55" s="34"/>
      <c r="E55" s="34"/>
      <c r="F55" s="34"/>
      <c r="G55" s="34"/>
      <c r="H55" s="34"/>
      <c r="I55" s="34"/>
      <c r="J55" s="34"/>
      <c r="K55" s="34"/>
      <c r="L55" s="34"/>
      <c r="M55" s="34"/>
      <c r="N55" s="107"/>
      <c r="O55" s="107"/>
    </row>
    <row r="56" spans="1:15" s="6" customFormat="1" x14ac:dyDescent="0.35">
      <c r="A56" s="34"/>
      <c r="B56" s="34"/>
      <c r="C56" s="34"/>
      <c r="D56" s="34"/>
      <c r="E56" s="34"/>
      <c r="F56" s="34"/>
      <c r="G56" s="34"/>
      <c r="H56" s="34"/>
      <c r="I56" s="34"/>
      <c r="J56" s="34"/>
      <c r="K56" s="34"/>
      <c r="L56" s="34"/>
      <c r="M56" s="34"/>
      <c r="N56" s="107"/>
      <c r="O56" s="107"/>
    </row>
    <row r="57" spans="1:15" s="6" customFormat="1" x14ac:dyDescent="0.35">
      <c r="A57" s="34"/>
      <c r="B57" s="34"/>
      <c r="C57" s="34"/>
      <c r="D57" s="34"/>
      <c r="E57" s="34"/>
      <c r="F57" s="34"/>
      <c r="G57" s="34"/>
      <c r="H57" s="34"/>
      <c r="I57" s="34"/>
      <c r="J57" s="34"/>
      <c r="K57" s="34"/>
      <c r="L57" s="34"/>
      <c r="M57" s="34"/>
      <c r="N57" s="107"/>
      <c r="O57" s="107"/>
    </row>
    <row r="58" spans="1:15" s="6" customFormat="1" x14ac:dyDescent="0.35">
      <c r="A58" s="34"/>
      <c r="B58" s="34"/>
      <c r="C58" s="34"/>
      <c r="D58" s="34"/>
      <c r="E58" s="34"/>
      <c r="F58" s="34"/>
      <c r="G58" s="34"/>
      <c r="H58" s="34"/>
      <c r="I58" s="34"/>
      <c r="J58" s="34"/>
      <c r="K58" s="34"/>
      <c r="L58" s="34"/>
      <c r="M58" s="34"/>
      <c r="N58" s="107"/>
      <c r="O58" s="107"/>
    </row>
    <row r="59" spans="1:15" s="6" customFormat="1" x14ac:dyDescent="0.35">
      <c r="A59" s="34"/>
      <c r="B59" s="34"/>
      <c r="C59" s="34"/>
      <c r="D59" s="34"/>
      <c r="E59" s="34"/>
      <c r="F59" s="34"/>
      <c r="G59" s="34"/>
      <c r="H59" s="34"/>
      <c r="I59" s="34"/>
      <c r="J59" s="34"/>
      <c r="K59" s="34"/>
      <c r="L59" s="34"/>
      <c r="M59" s="34"/>
      <c r="N59" s="107"/>
      <c r="O59" s="107"/>
    </row>
    <row r="60" spans="1:15" s="6" customFormat="1" x14ac:dyDescent="0.35">
      <c r="A60" s="34"/>
      <c r="B60" s="34"/>
      <c r="C60" s="34"/>
      <c r="D60" s="34"/>
      <c r="E60" s="34"/>
      <c r="F60" s="34"/>
      <c r="G60" s="34"/>
      <c r="H60" s="34"/>
      <c r="I60" s="34"/>
      <c r="J60" s="34"/>
      <c r="K60" s="34"/>
      <c r="L60" s="34"/>
      <c r="M60" s="34"/>
      <c r="N60" s="107"/>
      <c r="O60" s="107"/>
    </row>
    <row r="61" spans="1:15" s="6" customFormat="1" x14ac:dyDescent="0.35">
      <c r="A61" s="34"/>
      <c r="B61" s="34"/>
      <c r="C61" s="34"/>
      <c r="D61" s="34"/>
      <c r="E61" s="34"/>
      <c r="F61" s="34"/>
      <c r="G61" s="34"/>
      <c r="H61" s="34"/>
      <c r="I61" s="34"/>
      <c r="J61" s="34"/>
      <c r="K61" s="34"/>
      <c r="L61" s="34"/>
      <c r="M61" s="34"/>
      <c r="N61" s="107"/>
      <c r="O61" s="107"/>
    </row>
    <row r="62" spans="1:15" s="6" customFormat="1" x14ac:dyDescent="0.35">
      <c r="A62" s="34"/>
      <c r="B62" s="34"/>
      <c r="C62" s="34"/>
      <c r="D62" s="34"/>
      <c r="E62" s="34"/>
      <c r="F62" s="34"/>
      <c r="G62" s="34"/>
      <c r="H62" s="34"/>
      <c r="I62" s="34"/>
      <c r="J62" s="34"/>
      <c r="K62" s="34"/>
      <c r="L62" s="34"/>
      <c r="M62" s="34"/>
      <c r="N62" s="107"/>
      <c r="O62" s="107"/>
    </row>
    <row r="63" spans="1:15" s="6" customFormat="1" x14ac:dyDescent="0.35">
      <c r="A63" s="34"/>
      <c r="B63" s="34"/>
      <c r="C63" s="34"/>
      <c r="D63" s="34"/>
      <c r="E63" s="34"/>
      <c r="F63" s="34"/>
      <c r="G63" s="34"/>
      <c r="H63" s="34"/>
      <c r="I63" s="34"/>
      <c r="J63" s="34"/>
      <c r="K63" s="34"/>
      <c r="L63" s="34"/>
      <c r="M63" s="34"/>
      <c r="N63" s="107"/>
      <c r="O63" s="107"/>
    </row>
    <row r="64" spans="1:15" s="6" customFormat="1" x14ac:dyDescent="0.35">
      <c r="A64" s="34"/>
      <c r="B64" s="34"/>
      <c r="C64" s="34"/>
      <c r="D64" s="34"/>
      <c r="E64" s="34"/>
      <c r="F64" s="34"/>
      <c r="G64" s="34"/>
      <c r="H64" s="34"/>
      <c r="I64" s="34"/>
      <c r="J64" s="34"/>
      <c r="K64" s="34"/>
      <c r="L64" s="34"/>
      <c r="M64" s="34"/>
      <c r="N64" s="107"/>
      <c r="O64" s="107"/>
    </row>
    <row r="65" spans="1:15" s="6" customFormat="1" x14ac:dyDescent="0.35">
      <c r="A65" s="34"/>
      <c r="B65" s="34"/>
      <c r="C65" s="34"/>
      <c r="D65" s="34"/>
      <c r="E65" s="34"/>
      <c r="F65" s="34"/>
      <c r="G65" s="34"/>
      <c r="H65" s="34"/>
      <c r="I65" s="34"/>
      <c r="J65" s="34"/>
      <c r="K65" s="34"/>
      <c r="L65" s="34"/>
      <c r="M65" s="34"/>
      <c r="N65" s="107"/>
      <c r="O65" s="107"/>
    </row>
    <row r="66" spans="1:15" s="6" customFormat="1" x14ac:dyDescent="0.35">
      <c r="A66" s="34"/>
      <c r="B66" s="34"/>
      <c r="C66" s="34"/>
      <c r="D66" s="34"/>
      <c r="E66" s="34"/>
      <c r="F66" s="34"/>
      <c r="G66" s="34"/>
      <c r="H66" s="34"/>
      <c r="I66" s="34"/>
      <c r="J66" s="34"/>
      <c r="K66" s="34"/>
      <c r="L66" s="34"/>
      <c r="M66" s="34"/>
      <c r="N66" s="107"/>
      <c r="O66" s="107"/>
    </row>
    <row r="67" spans="1:15" s="6" customFormat="1" x14ac:dyDescent="0.35">
      <c r="B67" s="34"/>
      <c r="C67" s="34"/>
      <c r="D67" s="34"/>
      <c r="E67" s="34"/>
      <c r="F67" s="34"/>
      <c r="G67" s="34"/>
      <c r="H67" s="34"/>
      <c r="I67" s="34"/>
      <c r="J67" s="34"/>
      <c r="K67" s="34"/>
      <c r="L67" s="34"/>
      <c r="M67" s="34"/>
      <c r="N67" s="107"/>
      <c r="O67" s="107"/>
    </row>
    <row r="68" spans="1:15" s="6" customFormat="1" x14ac:dyDescent="0.35">
      <c r="B68" s="34"/>
      <c r="C68" s="66"/>
      <c r="D68" s="66"/>
      <c r="E68" s="66"/>
      <c r="F68" s="66"/>
      <c r="G68" s="66"/>
      <c r="H68" s="66"/>
      <c r="I68" s="66"/>
      <c r="J68" s="66"/>
      <c r="K68" s="66"/>
      <c r="L68" s="66"/>
      <c r="M68" s="66"/>
      <c r="N68" s="107"/>
      <c r="O68" s="107"/>
    </row>
    <row r="69" spans="1:15" s="43" customFormat="1" ht="33.65" customHeight="1" x14ac:dyDescent="0.55000000000000004">
      <c r="N69" s="105"/>
      <c r="O69" s="105"/>
    </row>
    <row r="70" spans="1:15" s="43" customFormat="1" ht="23.5" x14ac:dyDescent="0.55000000000000004">
      <c r="N70" s="105"/>
      <c r="O70" s="105"/>
    </row>
    <row r="71" spans="1:15" s="37" customFormat="1" ht="63" customHeight="1" x14ac:dyDescent="0.35">
      <c r="N71" s="106"/>
      <c r="O71" s="106"/>
    </row>
    <row r="72" spans="1:15" s="6" customFormat="1" x14ac:dyDescent="0.35">
      <c r="B72" s="34"/>
      <c r="C72" s="66"/>
      <c r="D72" s="66"/>
      <c r="E72" s="66"/>
      <c r="F72" s="66"/>
      <c r="G72" s="66"/>
      <c r="H72" s="66"/>
      <c r="I72" s="66"/>
      <c r="J72" s="66"/>
      <c r="K72" s="66"/>
      <c r="L72" s="66"/>
      <c r="M72" s="66"/>
      <c r="N72" s="107"/>
      <c r="O72" s="107"/>
    </row>
    <row r="73" spans="1:15" s="6" customFormat="1" x14ac:dyDescent="0.35">
      <c r="B73" s="34"/>
      <c r="C73" s="66"/>
      <c r="D73" s="66"/>
      <c r="E73" s="66"/>
      <c r="F73" s="66"/>
      <c r="G73" s="66"/>
      <c r="H73" s="66"/>
      <c r="I73" s="66"/>
      <c r="J73" s="66"/>
      <c r="K73" s="66"/>
      <c r="L73" s="66"/>
      <c r="M73" s="66"/>
      <c r="N73" s="107"/>
      <c r="O73" s="107"/>
    </row>
    <row r="74" spans="1:15" s="6" customFormat="1" x14ac:dyDescent="0.35">
      <c r="B74" s="34"/>
      <c r="C74" s="66"/>
      <c r="D74" s="66"/>
      <c r="E74" s="66"/>
      <c r="F74" s="66"/>
      <c r="G74" s="66"/>
      <c r="H74" s="66"/>
      <c r="I74" s="66"/>
      <c r="J74" s="66"/>
      <c r="K74" s="66"/>
      <c r="L74" s="66"/>
      <c r="M74" s="66"/>
      <c r="N74" s="107"/>
      <c r="O74" s="107"/>
    </row>
    <row r="75" spans="1:15" s="6" customFormat="1" x14ac:dyDescent="0.35">
      <c r="B75" s="34"/>
      <c r="C75" s="66"/>
      <c r="D75" s="66"/>
      <c r="E75" s="66"/>
      <c r="F75" s="66"/>
      <c r="G75" s="66"/>
      <c r="H75" s="66"/>
      <c r="I75" s="66"/>
      <c r="J75" s="66"/>
      <c r="K75" s="66"/>
      <c r="L75" s="66"/>
      <c r="M75" s="66"/>
      <c r="N75" s="107"/>
      <c r="O75" s="107"/>
    </row>
    <row r="76" spans="1:15" s="6" customFormat="1" x14ac:dyDescent="0.35">
      <c r="B76" s="34"/>
      <c r="C76" s="66"/>
      <c r="D76" s="66"/>
      <c r="E76" s="66"/>
      <c r="F76" s="66"/>
      <c r="G76" s="66"/>
      <c r="H76" s="66"/>
      <c r="I76" s="66"/>
      <c r="J76" s="66"/>
      <c r="K76" s="66"/>
      <c r="L76" s="66"/>
      <c r="M76" s="66"/>
      <c r="N76" s="107"/>
      <c r="O76" s="107"/>
    </row>
    <row r="77" spans="1:15" s="6" customFormat="1" x14ac:dyDescent="0.35">
      <c r="B77" s="34"/>
      <c r="C77" s="66"/>
      <c r="D77" s="66"/>
      <c r="E77" s="66"/>
      <c r="F77" s="66"/>
      <c r="G77" s="66"/>
      <c r="H77" s="66"/>
      <c r="I77" s="66"/>
      <c r="J77" s="66"/>
      <c r="K77" s="66"/>
      <c r="L77" s="66"/>
      <c r="M77" s="66"/>
      <c r="N77" s="107"/>
      <c r="O77" s="107"/>
    </row>
    <row r="78" spans="1:15" s="6" customFormat="1" x14ac:dyDescent="0.35">
      <c r="B78" s="34"/>
      <c r="C78" s="66"/>
      <c r="D78" s="66"/>
      <c r="E78" s="66"/>
      <c r="F78" s="66"/>
      <c r="G78" s="66"/>
      <c r="H78" s="66"/>
      <c r="I78" s="66"/>
      <c r="J78" s="66"/>
      <c r="K78" s="66"/>
      <c r="L78" s="66"/>
      <c r="M78" s="66"/>
      <c r="N78" s="107"/>
      <c r="O78" s="107"/>
    </row>
    <row r="79" spans="1:15" s="6" customFormat="1" x14ac:dyDescent="0.35">
      <c r="B79" s="34"/>
      <c r="C79" s="66"/>
      <c r="D79" s="66"/>
      <c r="E79" s="66"/>
      <c r="F79" s="66"/>
      <c r="G79" s="66"/>
      <c r="H79" s="66"/>
      <c r="I79" s="66"/>
      <c r="J79" s="66"/>
      <c r="K79" s="66"/>
      <c r="L79" s="66"/>
      <c r="M79" s="66"/>
      <c r="N79" s="107"/>
      <c r="O79" s="107"/>
    </row>
    <row r="80" spans="1:15" s="6" customFormat="1" x14ac:dyDescent="0.35">
      <c r="B80" s="34"/>
      <c r="C80" s="66"/>
      <c r="D80" s="66"/>
      <c r="E80" s="66"/>
      <c r="F80" s="66"/>
      <c r="G80" s="66"/>
      <c r="H80" s="66"/>
      <c r="I80" s="66"/>
      <c r="J80" s="66"/>
      <c r="K80" s="66"/>
      <c r="L80" s="66"/>
      <c r="M80" s="66"/>
      <c r="N80" s="107"/>
      <c r="O80" s="107"/>
    </row>
    <row r="81" spans="2:15" s="6" customFormat="1" x14ac:dyDescent="0.35">
      <c r="B81" s="34"/>
      <c r="C81" s="66"/>
      <c r="D81" s="66"/>
      <c r="E81" s="66"/>
      <c r="F81" s="66"/>
      <c r="G81" s="66"/>
      <c r="H81" s="66"/>
      <c r="I81" s="66"/>
      <c r="J81" s="66"/>
      <c r="K81" s="66"/>
      <c r="L81" s="66"/>
      <c r="M81" s="66"/>
      <c r="N81" s="107"/>
      <c r="O81" s="107"/>
    </row>
    <row r="82" spans="2:15" s="6" customFormat="1" x14ac:dyDescent="0.35">
      <c r="B82" s="34"/>
      <c r="C82" s="66"/>
      <c r="D82" s="66"/>
      <c r="E82" s="66"/>
      <c r="F82" s="66"/>
      <c r="G82" s="66"/>
      <c r="H82" s="66"/>
      <c r="I82" s="66"/>
      <c r="J82" s="66"/>
      <c r="K82" s="66"/>
      <c r="L82" s="66"/>
      <c r="M82" s="66"/>
      <c r="N82" s="107"/>
      <c r="O82" s="107"/>
    </row>
    <row r="83" spans="2:15" s="6" customFormat="1" x14ac:dyDescent="0.35">
      <c r="B83" s="34"/>
      <c r="C83" s="66"/>
      <c r="D83" s="66"/>
      <c r="E83" s="66"/>
      <c r="F83" s="66"/>
      <c r="G83" s="66"/>
      <c r="H83" s="66"/>
      <c r="I83" s="66"/>
      <c r="J83" s="66"/>
      <c r="K83" s="66"/>
      <c r="L83" s="66"/>
      <c r="M83" s="66"/>
      <c r="N83" s="107"/>
      <c r="O83" s="107"/>
    </row>
    <row r="84" spans="2:15" s="6" customFormat="1" ht="13" x14ac:dyDescent="0.3">
      <c r="B84" s="8"/>
      <c r="C84" s="69"/>
      <c r="D84" s="69"/>
      <c r="E84" s="69"/>
      <c r="F84" s="69"/>
      <c r="G84" s="69"/>
      <c r="H84" s="69"/>
      <c r="I84" s="69"/>
      <c r="J84" s="69"/>
      <c r="K84" s="69"/>
      <c r="L84" s="67"/>
      <c r="M84" s="67"/>
      <c r="N84" s="107"/>
      <c r="O84" s="107"/>
    </row>
    <row r="85" spans="2:15" s="6" customFormat="1" x14ac:dyDescent="0.35">
      <c r="B85" s="34"/>
      <c r="C85" s="69"/>
      <c r="D85" s="69"/>
      <c r="E85" s="69"/>
      <c r="F85" s="69"/>
      <c r="G85" s="69"/>
      <c r="H85" s="69"/>
      <c r="I85" s="69"/>
      <c r="J85" s="69"/>
      <c r="K85" s="69"/>
      <c r="L85" s="67"/>
      <c r="M85" s="67"/>
      <c r="N85" s="107"/>
      <c r="O85" s="107"/>
    </row>
    <row r="86" spans="2:15" s="6" customFormat="1" ht="13" x14ac:dyDescent="0.3">
      <c r="B86" s="8"/>
      <c r="C86" s="69"/>
      <c r="D86" s="69"/>
      <c r="E86" s="69"/>
      <c r="F86" s="69"/>
      <c r="G86" s="69"/>
      <c r="H86" s="69"/>
      <c r="I86" s="69"/>
      <c r="J86" s="69"/>
      <c r="K86" s="69"/>
      <c r="L86" s="67"/>
      <c r="M86" s="67"/>
      <c r="N86" s="107"/>
      <c r="O86" s="107"/>
    </row>
    <row r="87" spans="2:15" s="6" customFormat="1" ht="13" x14ac:dyDescent="0.3">
      <c r="B87" s="8"/>
      <c r="C87" s="69"/>
      <c r="D87" s="69"/>
      <c r="E87" s="69"/>
      <c r="F87" s="69"/>
      <c r="G87" s="69"/>
      <c r="H87" s="69"/>
      <c r="I87" s="69"/>
      <c r="J87" s="69"/>
      <c r="K87" s="69"/>
      <c r="L87" s="67"/>
      <c r="M87" s="67"/>
      <c r="N87" s="107"/>
      <c r="O87" s="107"/>
    </row>
    <row r="88" spans="2:15" s="6" customFormat="1" ht="13" x14ac:dyDescent="0.3">
      <c r="B88" s="8"/>
      <c r="C88" s="69"/>
      <c r="D88" s="69"/>
      <c r="E88" s="69"/>
      <c r="F88" s="69"/>
      <c r="G88" s="69"/>
      <c r="H88" s="69"/>
      <c r="I88" s="69"/>
      <c r="J88" s="69"/>
      <c r="K88" s="69"/>
      <c r="L88" s="67"/>
      <c r="M88" s="67"/>
      <c r="N88" s="107"/>
      <c r="O88" s="107"/>
    </row>
    <row r="89" spans="2:15" s="6" customFormat="1" ht="13" x14ac:dyDescent="0.3">
      <c r="B89" s="8"/>
      <c r="C89" s="69"/>
      <c r="D89" s="69"/>
      <c r="E89" s="69"/>
      <c r="F89" s="69"/>
      <c r="G89" s="69"/>
      <c r="H89" s="69"/>
      <c r="I89" s="69"/>
      <c r="J89" s="69"/>
      <c r="K89" s="69"/>
      <c r="L89" s="67"/>
      <c r="M89" s="67"/>
      <c r="N89" s="107"/>
      <c r="O89" s="107"/>
    </row>
    <row r="90" spans="2:15" s="6" customFormat="1" ht="13" x14ac:dyDescent="0.3">
      <c r="B90" s="8"/>
      <c r="C90" s="69"/>
      <c r="D90" s="69"/>
      <c r="E90" s="69"/>
      <c r="F90" s="69"/>
      <c r="G90" s="69"/>
      <c r="H90" s="69"/>
      <c r="I90" s="69"/>
      <c r="J90" s="69"/>
      <c r="K90" s="69"/>
      <c r="L90" s="67"/>
      <c r="M90" s="67"/>
      <c r="N90" s="107"/>
      <c r="O90" s="107"/>
    </row>
    <row r="91" spans="2:15" s="6" customFormat="1" ht="13" x14ac:dyDescent="0.3">
      <c r="B91" s="8"/>
      <c r="C91" s="69"/>
      <c r="D91" s="69"/>
      <c r="E91" s="69"/>
      <c r="F91" s="69"/>
      <c r="G91" s="69"/>
      <c r="H91" s="69"/>
      <c r="I91" s="69"/>
      <c r="J91" s="69"/>
      <c r="K91" s="69"/>
      <c r="L91" s="67"/>
      <c r="M91" s="67"/>
      <c r="N91" s="107"/>
      <c r="O91" s="107"/>
    </row>
    <row r="92" spans="2:15" s="6" customFormat="1" ht="13" x14ac:dyDescent="0.3">
      <c r="B92" s="8"/>
      <c r="C92" s="69"/>
      <c r="D92" s="69"/>
      <c r="E92" s="69"/>
      <c r="F92" s="69"/>
      <c r="G92" s="69"/>
      <c r="H92" s="69"/>
      <c r="I92" s="69"/>
      <c r="J92" s="69"/>
      <c r="K92" s="69"/>
      <c r="L92" s="67"/>
      <c r="M92" s="67"/>
      <c r="N92" s="107"/>
      <c r="O92" s="107"/>
    </row>
  </sheetData>
  <sortState xmlns:xlrd2="http://schemas.microsoft.com/office/spreadsheetml/2017/richdata2" ref="A4:J85">
    <sortCondition descending="1" ref="B4:B85"/>
  </sortState>
  <pageMargins left="0.7" right="0.7" top="0.75" bottom="0.75" header="0.3" footer="0.3"/>
  <pageSetup scale="5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A31"/>
  <sheetViews>
    <sheetView zoomScale="54" zoomScaleNormal="54" zoomScalePageLayoutView="86" workbookViewId="0">
      <selection activeCell="X6" sqref="X6"/>
    </sheetView>
  </sheetViews>
  <sheetFormatPr defaultColWidth="8.81640625" defaultRowHeight="14.5" x14ac:dyDescent="0.35"/>
  <cols>
    <col min="1" max="1" width="12.7265625" style="34" customWidth="1"/>
    <col min="2" max="2" width="27.81640625" style="34" customWidth="1"/>
    <col min="3" max="3" width="18.7265625" style="34" bestFit="1" customWidth="1"/>
    <col min="4" max="4" width="20.1796875" style="34" bestFit="1" customWidth="1"/>
    <col min="5" max="5" width="16.1796875" style="34" bestFit="1" customWidth="1"/>
    <col min="6" max="6" width="6.81640625" style="34" bestFit="1" customWidth="1"/>
    <col min="7" max="16384" width="8.81640625" style="34"/>
  </cols>
  <sheetData>
    <row r="1" spans="1:1" ht="26" x14ac:dyDescent="0.6">
      <c r="A1" s="73" t="s">
        <v>98</v>
      </c>
    </row>
    <row r="30" spans="1:1" x14ac:dyDescent="0.35">
      <c r="A30" s="34" t="s">
        <v>101</v>
      </c>
    </row>
    <row r="31" spans="1:1" x14ac:dyDescent="0.35">
      <c r="A31" s="34" t="s">
        <v>102</v>
      </c>
    </row>
  </sheetData>
  <phoneticPr fontId="27"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Z241"/>
  <sheetViews>
    <sheetView topLeftCell="A187" zoomScale="71" zoomScaleNormal="71" zoomScaleSheetLayoutView="68" workbookViewId="0">
      <selection activeCell="R237" sqref="R237"/>
    </sheetView>
  </sheetViews>
  <sheetFormatPr defaultColWidth="9.1796875" defaultRowHeight="13" x14ac:dyDescent="0.3"/>
  <cols>
    <col min="1" max="1" width="22.54296875" style="8" customWidth="1"/>
    <col min="2" max="2" width="12.7265625" style="89" customWidth="1"/>
    <col min="3" max="3" width="9.54296875" style="74" customWidth="1"/>
    <col min="4" max="5" width="9.1796875" style="74"/>
    <col min="6" max="6" width="10.1796875" style="61" customWidth="1"/>
    <col min="7" max="7" width="11.81640625" style="61" customWidth="1"/>
    <col min="8" max="8" width="9.54296875" style="74" customWidth="1"/>
    <col min="9" max="10" width="9.1796875" style="74"/>
    <col min="11" max="11" width="10.1796875" style="61" customWidth="1"/>
    <col min="12" max="12" width="11.453125" style="61" customWidth="1"/>
    <col min="13" max="13" width="11.54296875" style="74" customWidth="1"/>
    <col min="14" max="14" width="9.54296875" style="74" customWidth="1"/>
    <col min="15" max="15" width="9.1796875" style="74"/>
    <col min="16" max="16" width="10.1796875" style="61" customWidth="1"/>
    <col min="17" max="17" width="12.26953125" style="61" customWidth="1"/>
    <col min="18" max="18" width="9.1796875" style="8"/>
    <col min="19" max="19" width="10.26953125" style="8" customWidth="1"/>
    <col min="20" max="16384" width="9.1796875" style="8"/>
  </cols>
  <sheetData>
    <row r="1" spans="1:17" s="1" customFormat="1" ht="13.9" customHeight="1" x14ac:dyDescent="0.3">
      <c r="A1" s="1" t="s">
        <v>127</v>
      </c>
      <c r="B1" s="89"/>
      <c r="C1" s="74"/>
      <c r="D1" s="75"/>
      <c r="E1" s="76"/>
      <c r="F1" s="64"/>
      <c r="G1" s="64"/>
      <c r="H1" s="76"/>
      <c r="I1" s="74"/>
      <c r="J1" s="74"/>
      <c r="K1" s="61"/>
      <c r="L1" s="61"/>
      <c r="M1" s="74"/>
      <c r="N1" s="74"/>
      <c r="O1" s="74"/>
      <c r="P1" s="61"/>
      <c r="Q1" s="61"/>
    </row>
    <row r="2" spans="1:17" s="1" customFormat="1" ht="16.5" customHeight="1" x14ac:dyDescent="0.3">
      <c r="A2" s="1" t="s">
        <v>132</v>
      </c>
      <c r="B2" s="89"/>
      <c r="C2" s="74"/>
      <c r="D2" s="74"/>
      <c r="E2" s="77"/>
      <c r="F2" s="44"/>
      <c r="G2" s="44"/>
      <c r="H2" s="77"/>
      <c r="I2" s="74"/>
      <c r="J2" s="74"/>
      <c r="K2" s="61"/>
      <c r="L2" s="61"/>
      <c r="M2" s="74"/>
      <c r="N2" s="74"/>
      <c r="O2" s="74"/>
      <c r="P2" s="61"/>
      <c r="Q2" s="61"/>
    </row>
    <row r="3" spans="1:17" s="1" customFormat="1" x14ac:dyDescent="0.3">
      <c r="A3" s="1" t="s">
        <v>28</v>
      </c>
      <c r="B3" s="89"/>
      <c r="C3" s="140" t="s">
        <v>30</v>
      </c>
      <c r="D3" s="141"/>
      <c r="E3" s="141"/>
      <c r="F3" s="141"/>
      <c r="G3" s="141"/>
      <c r="H3" s="140" t="s">
        <v>1</v>
      </c>
      <c r="I3" s="141"/>
      <c r="J3" s="141"/>
      <c r="K3" s="141"/>
      <c r="L3" s="142"/>
      <c r="M3" s="140" t="s">
        <v>2</v>
      </c>
      <c r="N3" s="141"/>
      <c r="O3" s="141"/>
      <c r="P3" s="141"/>
      <c r="Q3" s="142"/>
    </row>
    <row r="4" spans="1:17" s="36" customFormat="1" x14ac:dyDescent="0.3">
      <c r="A4" s="35"/>
      <c r="B4" s="90"/>
      <c r="C4" s="78" t="s">
        <v>3</v>
      </c>
      <c r="D4" s="79" t="s">
        <v>4</v>
      </c>
      <c r="E4" s="79" t="s">
        <v>5</v>
      </c>
      <c r="F4" s="71" t="s">
        <v>6</v>
      </c>
      <c r="G4" s="71" t="s">
        <v>7</v>
      </c>
      <c r="H4" s="78" t="s">
        <v>3</v>
      </c>
      <c r="I4" s="79" t="s">
        <v>4</v>
      </c>
      <c r="J4" s="79" t="s">
        <v>5</v>
      </c>
      <c r="K4" s="71" t="s">
        <v>6</v>
      </c>
      <c r="L4" s="72" t="s">
        <v>7</v>
      </c>
      <c r="M4" s="78" t="s">
        <v>3</v>
      </c>
      <c r="N4" s="79" t="s">
        <v>4</v>
      </c>
      <c r="O4" s="79" t="s">
        <v>5</v>
      </c>
      <c r="P4" s="71" t="s">
        <v>6</v>
      </c>
      <c r="Q4" s="72" t="s">
        <v>7</v>
      </c>
    </row>
    <row r="5" spans="1:17" ht="14.5" x14ac:dyDescent="0.35">
      <c r="A5" s="34" t="s">
        <v>49</v>
      </c>
      <c r="B5" s="91">
        <v>1988</v>
      </c>
      <c r="C5" s="80">
        <v>67.180000000000007</v>
      </c>
      <c r="D5" s="81">
        <v>64.89</v>
      </c>
      <c r="E5" s="81">
        <v>69.52</v>
      </c>
      <c r="F5" s="63">
        <v>3323</v>
      </c>
      <c r="G5" s="63">
        <v>5681643</v>
      </c>
      <c r="H5" s="80">
        <v>88.21</v>
      </c>
      <c r="I5" s="81">
        <v>84.09</v>
      </c>
      <c r="J5" s="81">
        <v>92.46</v>
      </c>
      <c r="K5" s="63">
        <v>1863</v>
      </c>
      <c r="L5" s="65">
        <v>2830104</v>
      </c>
      <c r="M5" s="80">
        <v>52.77</v>
      </c>
      <c r="N5" s="81">
        <v>50.08</v>
      </c>
      <c r="O5" s="81">
        <v>55.57</v>
      </c>
      <c r="P5" s="63">
        <v>1460</v>
      </c>
      <c r="Q5" s="65">
        <v>2851539</v>
      </c>
    </row>
    <row r="6" spans="1:17" ht="14.5" x14ac:dyDescent="0.35">
      <c r="A6" s="34" t="s">
        <v>49</v>
      </c>
      <c r="B6" s="91">
        <v>1989</v>
      </c>
      <c r="C6" s="80">
        <v>67.239999999999995</v>
      </c>
      <c r="D6" s="81">
        <v>64.959999999999994</v>
      </c>
      <c r="E6" s="81">
        <v>69.58</v>
      </c>
      <c r="F6" s="63">
        <v>3346</v>
      </c>
      <c r="G6" s="63">
        <v>5772567</v>
      </c>
      <c r="H6" s="80">
        <v>91.49</v>
      </c>
      <c r="I6" s="81">
        <v>87.29</v>
      </c>
      <c r="J6" s="81">
        <v>95.82</v>
      </c>
      <c r="K6" s="63">
        <v>1923</v>
      </c>
      <c r="L6" s="65">
        <v>2879548</v>
      </c>
      <c r="M6" s="80">
        <v>50.63</v>
      </c>
      <c r="N6" s="81">
        <v>48.02</v>
      </c>
      <c r="O6" s="81">
        <v>53.36</v>
      </c>
      <c r="P6" s="63">
        <v>1423</v>
      </c>
      <c r="Q6" s="65">
        <v>2893019</v>
      </c>
    </row>
    <row r="7" spans="1:17" ht="14.5" x14ac:dyDescent="0.35">
      <c r="A7" s="34" t="s">
        <v>49</v>
      </c>
      <c r="B7" s="91">
        <v>1990</v>
      </c>
      <c r="C7" s="80">
        <v>65.84</v>
      </c>
      <c r="D7" s="81">
        <v>63.6</v>
      </c>
      <c r="E7" s="81">
        <v>68.14</v>
      </c>
      <c r="F7" s="63">
        <v>3317</v>
      </c>
      <c r="G7" s="63">
        <v>5841968</v>
      </c>
      <c r="H7" s="80">
        <v>87.89</v>
      </c>
      <c r="I7" s="81">
        <v>83.85</v>
      </c>
      <c r="J7" s="81">
        <v>92.07</v>
      </c>
      <c r="K7" s="63">
        <v>1899</v>
      </c>
      <c r="L7" s="65">
        <v>2918202</v>
      </c>
      <c r="M7" s="80">
        <v>50.37</v>
      </c>
      <c r="N7" s="81">
        <v>47.76</v>
      </c>
      <c r="O7" s="81">
        <v>53.08</v>
      </c>
      <c r="P7" s="63">
        <v>1418</v>
      </c>
      <c r="Q7" s="65">
        <v>2923766</v>
      </c>
    </row>
    <row r="8" spans="1:17" ht="14.5" x14ac:dyDescent="0.35">
      <c r="A8" s="34" t="s">
        <v>49</v>
      </c>
      <c r="B8" s="91">
        <v>1991</v>
      </c>
      <c r="C8" s="80">
        <v>64.61</v>
      </c>
      <c r="D8" s="81">
        <v>62.4</v>
      </c>
      <c r="E8" s="81">
        <v>66.87</v>
      </c>
      <c r="F8" s="63">
        <v>3285</v>
      </c>
      <c r="G8" s="63">
        <v>5905557</v>
      </c>
      <c r="H8" s="80">
        <v>86.09</v>
      </c>
      <c r="I8" s="81">
        <v>82.1</v>
      </c>
      <c r="J8" s="81">
        <v>90.21</v>
      </c>
      <c r="K8" s="63">
        <v>1868</v>
      </c>
      <c r="L8" s="65">
        <v>2949892</v>
      </c>
      <c r="M8" s="80">
        <v>49.69</v>
      </c>
      <c r="N8" s="81">
        <v>47.12</v>
      </c>
      <c r="O8" s="81">
        <v>52.36</v>
      </c>
      <c r="P8" s="63">
        <v>1417</v>
      </c>
      <c r="Q8" s="65">
        <v>2955665</v>
      </c>
    </row>
    <row r="9" spans="1:17" ht="14.5" x14ac:dyDescent="0.35">
      <c r="A9" s="34" t="s">
        <v>49</v>
      </c>
      <c r="B9" s="91">
        <v>1992</v>
      </c>
      <c r="C9" s="80">
        <v>65.709999999999994</v>
      </c>
      <c r="D9" s="81">
        <v>63.5</v>
      </c>
      <c r="E9" s="81">
        <v>67.959999999999994</v>
      </c>
      <c r="F9" s="63">
        <v>3404</v>
      </c>
      <c r="G9" s="63">
        <v>5980567</v>
      </c>
      <c r="H9" s="80">
        <v>84.74</v>
      </c>
      <c r="I9" s="81">
        <v>80.849999999999994</v>
      </c>
      <c r="J9" s="81">
        <v>88.75</v>
      </c>
      <c r="K9" s="63">
        <v>1884</v>
      </c>
      <c r="L9" s="65">
        <v>2987954</v>
      </c>
      <c r="M9" s="80">
        <v>52.13</v>
      </c>
      <c r="N9" s="81">
        <v>49.53</v>
      </c>
      <c r="O9" s="81">
        <v>54.84</v>
      </c>
      <c r="P9" s="63">
        <v>1520</v>
      </c>
      <c r="Q9" s="65">
        <v>2992613</v>
      </c>
    </row>
    <row r="10" spans="1:17" ht="14.5" x14ac:dyDescent="0.35">
      <c r="A10" s="34" t="s">
        <v>49</v>
      </c>
      <c r="B10" s="91">
        <v>1993</v>
      </c>
      <c r="C10" s="80">
        <v>62.81</v>
      </c>
      <c r="D10" s="81">
        <v>60.67</v>
      </c>
      <c r="E10" s="81">
        <v>65</v>
      </c>
      <c r="F10" s="63">
        <v>3290</v>
      </c>
      <c r="G10" s="63">
        <v>6034687</v>
      </c>
      <c r="H10" s="80">
        <v>81.010000000000005</v>
      </c>
      <c r="I10" s="81">
        <v>77.239999999999995</v>
      </c>
      <c r="J10" s="81">
        <v>84.9</v>
      </c>
      <c r="K10" s="63">
        <v>1821</v>
      </c>
      <c r="L10" s="65">
        <v>3014232</v>
      </c>
      <c r="M10" s="80">
        <v>49.89</v>
      </c>
      <c r="N10" s="81">
        <v>47.36</v>
      </c>
      <c r="O10" s="81">
        <v>52.52</v>
      </c>
      <c r="P10" s="63">
        <v>1469</v>
      </c>
      <c r="Q10" s="65">
        <v>3020455</v>
      </c>
    </row>
    <row r="11" spans="1:17" ht="14.5" x14ac:dyDescent="0.35">
      <c r="A11" s="34" t="s">
        <v>49</v>
      </c>
      <c r="B11" s="91">
        <v>1994</v>
      </c>
      <c r="C11" s="80">
        <v>62.57</v>
      </c>
      <c r="D11" s="81">
        <v>60.45</v>
      </c>
      <c r="E11" s="81">
        <v>64.739999999999995</v>
      </c>
      <c r="F11" s="63">
        <v>3314</v>
      </c>
      <c r="G11" s="63">
        <v>6052134</v>
      </c>
      <c r="H11" s="80">
        <v>79.540000000000006</v>
      </c>
      <c r="I11" s="81">
        <v>75.819999999999993</v>
      </c>
      <c r="J11" s="81">
        <v>83.38</v>
      </c>
      <c r="K11" s="63">
        <v>1800</v>
      </c>
      <c r="L11" s="65">
        <v>3019560</v>
      </c>
      <c r="M11" s="80">
        <v>50.75</v>
      </c>
      <c r="N11" s="81">
        <v>48.22</v>
      </c>
      <c r="O11" s="81">
        <v>53.38</v>
      </c>
      <c r="P11" s="63">
        <v>1514</v>
      </c>
      <c r="Q11" s="65">
        <v>3032574</v>
      </c>
    </row>
    <row r="12" spans="1:17" ht="14.5" x14ac:dyDescent="0.35">
      <c r="A12" s="34" t="s">
        <v>49</v>
      </c>
      <c r="B12" s="91">
        <v>1995</v>
      </c>
      <c r="C12" s="80">
        <v>62.83</v>
      </c>
      <c r="D12" s="81">
        <v>60.72</v>
      </c>
      <c r="E12" s="81">
        <v>65</v>
      </c>
      <c r="F12" s="63">
        <v>3369</v>
      </c>
      <c r="G12" s="63">
        <v>6101283</v>
      </c>
      <c r="H12" s="80">
        <v>80.77</v>
      </c>
      <c r="I12" s="81">
        <v>77.069999999999993</v>
      </c>
      <c r="J12" s="81">
        <v>84.59</v>
      </c>
      <c r="K12" s="63">
        <v>1857</v>
      </c>
      <c r="L12" s="65">
        <v>3044170</v>
      </c>
      <c r="M12" s="80">
        <v>50.09</v>
      </c>
      <c r="N12" s="81">
        <v>47.59</v>
      </c>
      <c r="O12" s="81">
        <v>52.69</v>
      </c>
      <c r="P12" s="63">
        <v>1512</v>
      </c>
      <c r="Q12" s="65">
        <v>3057113</v>
      </c>
    </row>
    <row r="13" spans="1:17" ht="14.5" x14ac:dyDescent="0.35">
      <c r="A13" s="34" t="s">
        <v>49</v>
      </c>
      <c r="B13" s="91">
        <v>1996</v>
      </c>
      <c r="C13" s="80">
        <v>61.04</v>
      </c>
      <c r="D13" s="81">
        <v>58.98</v>
      </c>
      <c r="E13" s="81">
        <v>63.15</v>
      </c>
      <c r="F13" s="63">
        <v>3333</v>
      </c>
      <c r="G13" s="63">
        <v>6179455</v>
      </c>
      <c r="H13" s="80">
        <v>76.709999999999994</v>
      </c>
      <c r="I13" s="81">
        <v>73.13</v>
      </c>
      <c r="J13" s="81">
        <v>80.41</v>
      </c>
      <c r="K13" s="63">
        <v>1789</v>
      </c>
      <c r="L13" s="65">
        <v>3082830</v>
      </c>
      <c r="M13" s="80">
        <v>50.14</v>
      </c>
      <c r="N13" s="81">
        <v>47.67</v>
      </c>
      <c r="O13" s="81">
        <v>52.72</v>
      </c>
      <c r="P13" s="63">
        <v>1544</v>
      </c>
      <c r="Q13" s="65">
        <v>3096625</v>
      </c>
    </row>
    <row r="14" spans="1:17" ht="14.5" x14ac:dyDescent="0.35">
      <c r="A14" s="34" t="s">
        <v>49</v>
      </c>
      <c r="B14" s="91">
        <v>1997</v>
      </c>
      <c r="C14" s="80">
        <v>60.33</v>
      </c>
      <c r="D14" s="81">
        <v>58.31</v>
      </c>
      <c r="E14" s="81">
        <v>62.41</v>
      </c>
      <c r="F14" s="63">
        <v>3361</v>
      </c>
      <c r="G14" s="63">
        <v>6291953</v>
      </c>
      <c r="H14" s="80">
        <v>72.48</v>
      </c>
      <c r="I14" s="81">
        <v>69.069999999999993</v>
      </c>
      <c r="J14" s="81">
        <v>76.010000000000005</v>
      </c>
      <c r="K14" s="63">
        <v>1744</v>
      </c>
      <c r="L14" s="65">
        <v>3139539</v>
      </c>
      <c r="M14" s="80">
        <v>51.62</v>
      </c>
      <c r="N14" s="81">
        <v>49.13</v>
      </c>
      <c r="O14" s="81">
        <v>54.2</v>
      </c>
      <c r="P14" s="63">
        <v>1617</v>
      </c>
      <c r="Q14" s="65">
        <v>3152414</v>
      </c>
    </row>
    <row r="15" spans="1:17" ht="14.5" x14ac:dyDescent="0.35">
      <c r="A15" s="34" t="s">
        <v>49</v>
      </c>
      <c r="B15" s="91">
        <v>1998</v>
      </c>
      <c r="C15" s="80">
        <v>58.43</v>
      </c>
      <c r="D15" s="81">
        <v>56.45</v>
      </c>
      <c r="E15" s="81">
        <v>60.45</v>
      </c>
      <c r="F15" s="63">
        <v>3312</v>
      </c>
      <c r="G15" s="63">
        <v>6391994</v>
      </c>
      <c r="H15" s="80">
        <v>71.5</v>
      </c>
      <c r="I15" s="81">
        <v>68.150000000000006</v>
      </c>
      <c r="J15" s="81">
        <v>74.959999999999994</v>
      </c>
      <c r="K15" s="63">
        <v>1761</v>
      </c>
      <c r="L15" s="65">
        <v>3191611</v>
      </c>
      <c r="M15" s="80">
        <v>48.84</v>
      </c>
      <c r="N15" s="81">
        <v>46.44</v>
      </c>
      <c r="O15" s="81">
        <v>51.34</v>
      </c>
      <c r="P15" s="63">
        <v>1551</v>
      </c>
      <c r="Q15" s="65">
        <v>3200383</v>
      </c>
    </row>
    <row r="16" spans="1:17" ht="14.5" x14ac:dyDescent="0.35">
      <c r="A16" s="34" t="s">
        <v>49</v>
      </c>
      <c r="B16" s="91">
        <v>1999</v>
      </c>
      <c r="C16" s="80">
        <v>57.58</v>
      </c>
      <c r="D16" s="81">
        <v>55.64</v>
      </c>
      <c r="E16" s="81">
        <v>59.58</v>
      </c>
      <c r="F16" s="63">
        <v>3319</v>
      </c>
      <c r="G16" s="63">
        <v>6462519</v>
      </c>
      <c r="H16" s="80">
        <v>69.19</v>
      </c>
      <c r="I16" s="81">
        <v>65.91</v>
      </c>
      <c r="J16" s="81">
        <v>72.59</v>
      </c>
      <c r="K16" s="63">
        <v>1716</v>
      </c>
      <c r="L16" s="65">
        <v>3227150</v>
      </c>
      <c r="M16" s="80">
        <v>49.37</v>
      </c>
      <c r="N16" s="81">
        <v>46.98</v>
      </c>
      <c r="O16" s="81">
        <v>51.86</v>
      </c>
      <c r="P16" s="63">
        <v>1603</v>
      </c>
      <c r="Q16" s="65">
        <v>3235369</v>
      </c>
    </row>
    <row r="17" spans="1:17" ht="14.5" x14ac:dyDescent="0.35">
      <c r="A17" s="34" t="s">
        <v>49</v>
      </c>
      <c r="B17" s="91">
        <v>2000</v>
      </c>
      <c r="C17" s="80">
        <v>56.02</v>
      </c>
      <c r="D17" s="81">
        <v>54.12</v>
      </c>
      <c r="E17" s="81">
        <v>57.97</v>
      </c>
      <c r="F17" s="63">
        <v>3291</v>
      </c>
      <c r="G17" s="63">
        <v>6533428</v>
      </c>
      <c r="H17" s="80">
        <v>70.25</v>
      </c>
      <c r="I17" s="81">
        <v>66.97</v>
      </c>
      <c r="J17" s="81">
        <v>73.63</v>
      </c>
      <c r="K17" s="63">
        <v>1778</v>
      </c>
      <c r="L17" s="65">
        <v>3263942</v>
      </c>
      <c r="M17" s="80">
        <v>45.77</v>
      </c>
      <c r="N17" s="81">
        <v>43.49</v>
      </c>
      <c r="O17" s="81">
        <v>48.14</v>
      </c>
      <c r="P17" s="63">
        <v>1513</v>
      </c>
      <c r="Q17" s="65">
        <v>3269486</v>
      </c>
    </row>
    <row r="18" spans="1:17" ht="14.5" x14ac:dyDescent="0.35">
      <c r="A18" s="34" t="s">
        <v>49</v>
      </c>
      <c r="B18" s="91">
        <v>2001</v>
      </c>
      <c r="C18" s="80">
        <v>55.39</v>
      </c>
      <c r="D18" s="81">
        <v>53.51</v>
      </c>
      <c r="E18" s="81">
        <v>57.32</v>
      </c>
      <c r="F18" s="63">
        <v>3287</v>
      </c>
      <c r="G18" s="63">
        <v>6580641</v>
      </c>
      <c r="H18" s="80">
        <v>67.599999999999994</v>
      </c>
      <c r="I18" s="81">
        <v>64.400000000000006</v>
      </c>
      <c r="J18" s="81">
        <v>70.92</v>
      </c>
      <c r="K18" s="63">
        <v>1723</v>
      </c>
      <c r="L18" s="65">
        <v>3289339</v>
      </c>
      <c r="M18" s="80">
        <v>46.8</v>
      </c>
      <c r="N18" s="81">
        <v>44.5</v>
      </c>
      <c r="O18" s="81">
        <v>49.19</v>
      </c>
      <c r="P18" s="63">
        <v>1564</v>
      </c>
      <c r="Q18" s="65">
        <v>3291302</v>
      </c>
    </row>
    <row r="19" spans="1:17" ht="14.5" x14ac:dyDescent="0.35">
      <c r="A19" s="34" t="s">
        <v>49</v>
      </c>
      <c r="B19" s="91">
        <v>2002</v>
      </c>
      <c r="C19" s="80">
        <v>54.54</v>
      </c>
      <c r="D19" s="81">
        <v>52.68</v>
      </c>
      <c r="E19" s="81">
        <v>56.45</v>
      </c>
      <c r="F19" s="63">
        <v>3274</v>
      </c>
      <c r="G19" s="63">
        <v>6546456</v>
      </c>
      <c r="H19" s="80">
        <v>63.97</v>
      </c>
      <c r="I19" s="81">
        <v>60.88</v>
      </c>
      <c r="J19" s="81">
        <v>67.180000000000007</v>
      </c>
      <c r="K19" s="63">
        <v>1652</v>
      </c>
      <c r="L19" s="65">
        <v>3268835</v>
      </c>
      <c r="M19" s="80">
        <v>48.1</v>
      </c>
      <c r="N19" s="81">
        <v>45.77</v>
      </c>
      <c r="O19" s="81">
        <v>50.51</v>
      </c>
      <c r="P19" s="63">
        <v>1622</v>
      </c>
      <c r="Q19" s="65">
        <v>3277621</v>
      </c>
    </row>
    <row r="20" spans="1:17" ht="14.5" x14ac:dyDescent="0.35">
      <c r="A20" s="34" t="s">
        <v>49</v>
      </c>
      <c r="B20" s="91">
        <v>2003</v>
      </c>
      <c r="C20" s="80">
        <v>55.22</v>
      </c>
      <c r="D20" s="81">
        <v>53.36</v>
      </c>
      <c r="E20" s="81">
        <v>57.13</v>
      </c>
      <c r="F20" s="63">
        <v>3361</v>
      </c>
      <c r="G20" s="63">
        <v>6527501</v>
      </c>
      <c r="H20" s="80">
        <v>64.760000000000005</v>
      </c>
      <c r="I20" s="81">
        <v>61.68</v>
      </c>
      <c r="J20" s="81">
        <v>67.94</v>
      </c>
      <c r="K20" s="63">
        <v>1712</v>
      </c>
      <c r="L20" s="65">
        <v>3254514</v>
      </c>
      <c r="M20" s="80">
        <v>48.34</v>
      </c>
      <c r="N20" s="81">
        <v>46.02</v>
      </c>
      <c r="O20" s="81">
        <v>50.75</v>
      </c>
      <c r="P20" s="63">
        <v>1649</v>
      </c>
      <c r="Q20" s="65">
        <v>3272987</v>
      </c>
    </row>
    <row r="21" spans="1:17" ht="14.5" x14ac:dyDescent="0.35">
      <c r="A21" s="34" t="s">
        <v>49</v>
      </c>
      <c r="B21" s="91">
        <v>2004</v>
      </c>
      <c r="C21" s="80">
        <v>50.91</v>
      </c>
      <c r="D21" s="81">
        <v>49.13</v>
      </c>
      <c r="E21" s="81">
        <v>52.74</v>
      </c>
      <c r="F21" s="63">
        <v>3136</v>
      </c>
      <c r="G21" s="63">
        <v>6512503</v>
      </c>
      <c r="H21" s="80">
        <v>61.07</v>
      </c>
      <c r="I21" s="81">
        <v>58.09</v>
      </c>
      <c r="J21" s="81">
        <v>64.16</v>
      </c>
      <c r="K21" s="63">
        <v>1625</v>
      </c>
      <c r="L21" s="65">
        <v>3243705</v>
      </c>
      <c r="M21" s="80">
        <v>43.72</v>
      </c>
      <c r="N21" s="81">
        <v>41.53</v>
      </c>
      <c r="O21" s="81">
        <v>46</v>
      </c>
      <c r="P21" s="63">
        <v>1511</v>
      </c>
      <c r="Q21" s="65">
        <v>3268798</v>
      </c>
    </row>
    <row r="22" spans="1:17" ht="14.5" x14ac:dyDescent="0.35">
      <c r="A22" s="34" t="s">
        <v>49</v>
      </c>
      <c r="B22" s="91">
        <v>2005</v>
      </c>
      <c r="C22" s="80">
        <v>51.99</v>
      </c>
      <c r="D22" s="81">
        <v>50.21</v>
      </c>
      <c r="E22" s="81">
        <v>53.83</v>
      </c>
      <c r="F22" s="63">
        <v>3248</v>
      </c>
      <c r="G22" s="63">
        <v>6524333</v>
      </c>
      <c r="H22" s="80">
        <v>60.37</v>
      </c>
      <c r="I22" s="81">
        <v>57.43</v>
      </c>
      <c r="J22" s="81">
        <v>63.41</v>
      </c>
      <c r="K22" s="63">
        <v>1636</v>
      </c>
      <c r="L22" s="65">
        <v>3247643</v>
      </c>
      <c r="M22" s="80">
        <v>46.2</v>
      </c>
      <c r="N22" s="81">
        <v>43.95</v>
      </c>
      <c r="O22" s="81">
        <v>48.54</v>
      </c>
      <c r="P22" s="63">
        <v>1612</v>
      </c>
      <c r="Q22" s="65">
        <v>3276690</v>
      </c>
    </row>
    <row r="23" spans="1:17" ht="14.5" x14ac:dyDescent="0.35">
      <c r="A23" s="34" t="s">
        <v>49</v>
      </c>
      <c r="B23" s="91">
        <v>2006</v>
      </c>
      <c r="C23" s="80">
        <v>50.77</v>
      </c>
      <c r="D23" s="81">
        <v>49.02</v>
      </c>
      <c r="E23" s="81">
        <v>52.58</v>
      </c>
      <c r="F23" s="63">
        <v>3217</v>
      </c>
      <c r="G23" s="63">
        <v>6547454</v>
      </c>
      <c r="H23" s="80">
        <v>57.67</v>
      </c>
      <c r="I23" s="81">
        <v>54.82</v>
      </c>
      <c r="J23" s="81">
        <v>60.61</v>
      </c>
      <c r="K23" s="63">
        <v>1598</v>
      </c>
      <c r="L23" s="65">
        <v>3256538</v>
      </c>
      <c r="M23" s="80">
        <v>45.53</v>
      </c>
      <c r="N23" s="81">
        <v>43.31</v>
      </c>
      <c r="O23" s="81">
        <v>47.83</v>
      </c>
      <c r="P23" s="63">
        <v>1619</v>
      </c>
      <c r="Q23" s="65">
        <v>3290916</v>
      </c>
    </row>
    <row r="24" spans="1:17" ht="14.5" x14ac:dyDescent="0.35">
      <c r="A24" s="34" t="s">
        <v>49</v>
      </c>
      <c r="B24" s="91">
        <v>2007</v>
      </c>
      <c r="C24" s="80">
        <v>51.74</v>
      </c>
      <c r="D24" s="81">
        <v>49.97</v>
      </c>
      <c r="E24" s="81">
        <v>53.55</v>
      </c>
      <c r="F24" s="63">
        <v>3322</v>
      </c>
      <c r="G24" s="63">
        <v>6605415</v>
      </c>
      <c r="H24" s="80">
        <v>60.51</v>
      </c>
      <c r="I24" s="81">
        <v>57.61</v>
      </c>
      <c r="J24" s="81">
        <v>63.51</v>
      </c>
      <c r="K24" s="63">
        <v>1693</v>
      </c>
      <c r="L24" s="65">
        <v>3284416</v>
      </c>
      <c r="M24" s="80">
        <v>45.45</v>
      </c>
      <c r="N24" s="81">
        <v>43.24</v>
      </c>
      <c r="O24" s="81">
        <v>47.74</v>
      </c>
      <c r="P24" s="63">
        <v>1629</v>
      </c>
      <c r="Q24" s="65">
        <v>3320999</v>
      </c>
    </row>
    <row r="25" spans="1:17" ht="14.5" x14ac:dyDescent="0.35">
      <c r="A25" s="34" t="s">
        <v>49</v>
      </c>
      <c r="B25" s="91">
        <v>2008</v>
      </c>
      <c r="C25" s="80">
        <v>46.12</v>
      </c>
      <c r="D25" s="81">
        <v>44.47</v>
      </c>
      <c r="E25" s="81">
        <v>47.81</v>
      </c>
      <c r="F25" s="63">
        <v>3037</v>
      </c>
      <c r="G25" s="63">
        <v>6701705</v>
      </c>
      <c r="H25" s="80">
        <v>52.92</v>
      </c>
      <c r="I25" s="81">
        <v>50.24</v>
      </c>
      <c r="J25" s="81">
        <v>55.69</v>
      </c>
      <c r="K25" s="63">
        <v>1522</v>
      </c>
      <c r="L25" s="65">
        <v>3331457</v>
      </c>
      <c r="M25" s="80">
        <v>41.24</v>
      </c>
      <c r="N25" s="81">
        <v>39.159999999999997</v>
      </c>
      <c r="O25" s="81">
        <v>43.4</v>
      </c>
      <c r="P25" s="63">
        <v>1515</v>
      </c>
      <c r="Q25" s="65">
        <v>3370248</v>
      </c>
    </row>
    <row r="26" spans="1:17" ht="14.5" x14ac:dyDescent="0.35">
      <c r="A26" s="34" t="s">
        <v>49</v>
      </c>
      <c r="B26" s="91">
        <v>2009</v>
      </c>
      <c r="C26" s="80">
        <v>48.54</v>
      </c>
      <c r="D26" s="81">
        <v>46.87</v>
      </c>
      <c r="E26" s="81">
        <v>50.25</v>
      </c>
      <c r="F26" s="63">
        <v>3292</v>
      </c>
      <c r="G26" s="63">
        <v>6792675</v>
      </c>
      <c r="H26" s="80">
        <v>56.51</v>
      </c>
      <c r="I26" s="81">
        <v>53.78</v>
      </c>
      <c r="J26" s="81">
        <v>59.35</v>
      </c>
      <c r="K26" s="63">
        <v>1670</v>
      </c>
      <c r="L26" s="65">
        <v>3376072</v>
      </c>
      <c r="M26" s="80">
        <v>42.97</v>
      </c>
      <c r="N26" s="81">
        <v>40.869999999999997</v>
      </c>
      <c r="O26" s="81">
        <v>45.15</v>
      </c>
      <c r="P26" s="63">
        <v>1622</v>
      </c>
      <c r="Q26" s="65">
        <v>3416603</v>
      </c>
    </row>
    <row r="27" spans="1:17" ht="14.5" x14ac:dyDescent="0.35">
      <c r="A27" s="34" t="s">
        <v>49</v>
      </c>
      <c r="B27" s="91">
        <v>2010</v>
      </c>
      <c r="C27" s="80">
        <v>45.63</v>
      </c>
      <c r="D27" s="81">
        <v>44.02</v>
      </c>
      <c r="E27" s="81">
        <v>47.28</v>
      </c>
      <c r="F27" s="63">
        <v>3157</v>
      </c>
      <c r="G27" s="63">
        <v>6866533</v>
      </c>
      <c r="H27" s="80">
        <v>52.71</v>
      </c>
      <c r="I27" s="81">
        <v>50.1</v>
      </c>
      <c r="J27" s="81">
        <v>55.41</v>
      </c>
      <c r="K27" s="63">
        <v>1604</v>
      </c>
      <c r="L27" s="65">
        <v>3412231</v>
      </c>
      <c r="M27" s="80">
        <v>40.33</v>
      </c>
      <c r="N27" s="81">
        <v>38.31</v>
      </c>
      <c r="O27" s="81">
        <v>42.43</v>
      </c>
      <c r="P27" s="63">
        <v>1553</v>
      </c>
      <c r="Q27" s="65">
        <v>3454302</v>
      </c>
    </row>
    <row r="28" spans="1:17" ht="14.5" x14ac:dyDescent="0.35">
      <c r="A28" s="34" t="s">
        <v>49</v>
      </c>
      <c r="B28" s="91">
        <v>2011</v>
      </c>
      <c r="C28" s="80">
        <v>44.46</v>
      </c>
      <c r="D28" s="81">
        <v>42.9</v>
      </c>
      <c r="E28" s="81">
        <v>46.07</v>
      </c>
      <c r="F28" s="63">
        <v>3168</v>
      </c>
      <c r="G28" s="63">
        <v>6957931</v>
      </c>
      <c r="H28" s="80">
        <v>50.16</v>
      </c>
      <c r="I28" s="81">
        <v>47.65</v>
      </c>
      <c r="J28" s="81">
        <v>52.76</v>
      </c>
      <c r="K28" s="63">
        <v>1576</v>
      </c>
      <c r="L28" s="65">
        <v>3459401</v>
      </c>
      <c r="M28" s="80">
        <v>40.299999999999997</v>
      </c>
      <c r="N28" s="81">
        <v>38.31</v>
      </c>
      <c r="O28" s="81">
        <v>42.37</v>
      </c>
      <c r="P28" s="63">
        <v>1592</v>
      </c>
      <c r="Q28" s="65">
        <v>3498530</v>
      </c>
    </row>
    <row r="29" spans="1:17" ht="14.5" x14ac:dyDescent="0.35">
      <c r="A29" s="34" t="s">
        <v>49</v>
      </c>
      <c r="B29" s="91">
        <v>2012</v>
      </c>
      <c r="C29" s="80">
        <v>45.24</v>
      </c>
      <c r="D29" s="81">
        <v>43.68</v>
      </c>
      <c r="E29" s="81">
        <v>46.85</v>
      </c>
      <c r="F29" s="63">
        <v>3286</v>
      </c>
      <c r="G29" s="63">
        <v>7056135</v>
      </c>
      <c r="H29" s="80">
        <v>51.9</v>
      </c>
      <c r="I29" s="81">
        <v>49.39</v>
      </c>
      <c r="J29" s="81">
        <v>54.51</v>
      </c>
      <c r="K29" s="63">
        <v>1681</v>
      </c>
      <c r="L29" s="65">
        <v>3510796</v>
      </c>
      <c r="M29" s="80">
        <v>40.270000000000003</v>
      </c>
      <c r="N29" s="81">
        <v>38.29</v>
      </c>
      <c r="O29" s="81">
        <v>42.33</v>
      </c>
      <c r="P29" s="63">
        <v>1605</v>
      </c>
      <c r="Q29" s="65">
        <v>3545339</v>
      </c>
    </row>
    <row r="30" spans="1:17" ht="14.5" x14ac:dyDescent="0.35">
      <c r="A30" s="34" t="s">
        <v>49</v>
      </c>
      <c r="B30" s="91">
        <v>2013</v>
      </c>
      <c r="C30" s="80">
        <v>42.5</v>
      </c>
      <c r="D30" s="81">
        <v>41.01</v>
      </c>
      <c r="E30" s="81">
        <v>44.04</v>
      </c>
      <c r="F30" s="63">
        <v>3185</v>
      </c>
      <c r="G30" s="63">
        <v>7160877</v>
      </c>
      <c r="H30" s="80">
        <v>47.15</v>
      </c>
      <c r="I30" s="81">
        <v>44.79</v>
      </c>
      <c r="J30" s="81">
        <v>49.61</v>
      </c>
      <c r="K30" s="63">
        <v>1570</v>
      </c>
      <c r="L30" s="65">
        <v>3566502</v>
      </c>
      <c r="M30" s="80">
        <v>39.119999999999997</v>
      </c>
      <c r="N30" s="81">
        <v>37.200000000000003</v>
      </c>
      <c r="O30" s="81">
        <v>41.12</v>
      </c>
      <c r="P30" s="63">
        <v>1615</v>
      </c>
      <c r="Q30" s="65">
        <v>3594375</v>
      </c>
    </row>
    <row r="31" spans="1:17" ht="14.5" x14ac:dyDescent="0.35">
      <c r="A31" s="34" t="s">
        <v>49</v>
      </c>
      <c r="B31" s="91">
        <v>2014</v>
      </c>
      <c r="C31" s="80">
        <v>41.02</v>
      </c>
      <c r="D31" s="81">
        <v>39.57</v>
      </c>
      <c r="E31" s="81">
        <v>42.51</v>
      </c>
      <c r="F31" s="63">
        <v>3156</v>
      </c>
      <c r="G31" s="63">
        <v>7262884</v>
      </c>
      <c r="H31" s="80">
        <v>45.55</v>
      </c>
      <c r="I31" s="81">
        <v>43.26</v>
      </c>
      <c r="J31" s="81">
        <v>47.93</v>
      </c>
      <c r="K31" s="63">
        <v>1562</v>
      </c>
      <c r="L31" s="65">
        <v>3621752</v>
      </c>
      <c r="M31" s="80">
        <v>37.71</v>
      </c>
      <c r="N31" s="81">
        <v>35.85</v>
      </c>
      <c r="O31" s="81">
        <v>39.65</v>
      </c>
      <c r="P31" s="63">
        <v>1594</v>
      </c>
      <c r="Q31" s="65">
        <v>3641132</v>
      </c>
    </row>
    <row r="32" spans="1:17" ht="14.5" x14ac:dyDescent="0.35">
      <c r="A32" s="34" t="s">
        <v>49</v>
      </c>
      <c r="B32" s="91">
        <v>2015</v>
      </c>
      <c r="C32" s="80">
        <v>41.05</v>
      </c>
      <c r="D32" s="81">
        <v>39.630000000000003</v>
      </c>
      <c r="E32" s="81">
        <v>42.52</v>
      </c>
      <c r="F32" s="63">
        <v>3257</v>
      </c>
      <c r="G32" s="63">
        <v>7363051</v>
      </c>
      <c r="H32" s="80">
        <v>47.33</v>
      </c>
      <c r="I32" s="81">
        <v>45.03</v>
      </c>
      <c r="J32" s="81">
        <v>49.72</v>
      </c>
      <c r="K32" s="63">
        <v>1672</v>
      </c>
      <c r="L32" s="65">
        <v>3677301</v>
      </c>
      <c r="M32" s="80">
        <v>36.42</v>
      </c>
      <c r="N32" s="81">
        <v>34.61</v>
      </c>
      <c r="O32" s="81">
        <v>38.29</v>
      </c>
      <c r="P32" s="63">
        <v>1585</v>
      </c>
      <c r="Q32" s="65">
        <v>3685750</v>
      </c>
    </row>
    <row r="33" spans="1:26" ht="14.5" x14ac:dyDescent="0.35">
      <c r="A33" s="34" t="s">
        <v>49</v>
      </c>
      <c r="B33" s="91">
        <v>2016</v>
      </c>
      <c r="C33" s="80">
        <v>40.03</v>
      </c>
      <c r="D33" s="81">
        <v>38.64</v>
      </c>
      <c r="E33" s="81">
        <v>41.46</v>
      </c>
      <c r="F33" s="63">
        <v>3256</v>
      </c>
      <c r="G33" s="63">
        <v>7427871</v>
      </c>
      <c r="H33" s="80">
        <v>45.06</v>
      </c>
      <c r="I33" s="81">
        <v>42.85</v>
      </c>
      <c r="J33" s="81">
        <v>47.35</v>
      </c>
      <c r="K33" s="63">
        <v>1654</v>
      </c>
      <c r="L33" s="65">
        <v>3715385</v>
      </c>
      <c r="M33" s="80">
        <v>36.15</v>
      </c>
      <c r="N33" s="81">
        <v>34.369999999999997</v>
      </c>
      <c r="O33" s="81">
        <v>38.01</v>
      </c>
      <c r="P33" s="63">
        <v>1602</v>
      </c>
      <c r="Q33" s="65">
        <v>3712486</v>
      </c>
    </row>
    <row r="34" spans="1:26" ht="14.5" x14ac:dyDescent="0.35">
      <c r="A34" s="34" t="s">
        <v>49</v>
      </c>
      <c r="B34" s="91">
        <v>2017</v>
      </c>
      <c r="C34" s="80">
        <v>38.81</v>
      </c>
      <c r="D34" s="81">
        <v>37.450000000000003</v>
      </c>
      <c r="E34" s="81">
        <v>40.200000000000003</v>
      </c>
      <c r="F34" s="63">
        <v>3218</v>
      </c>
      <c r="G34" s="63">
        <v>7464162</v>
      </c>
      <c r="H34" s="80">
        <v>42.82</v>
      </c>
      <c r="I34" s="81">
        <v>40.69</v>
      </c>
      <c r="J34" s="81">
        <v>45.03</v>
      </c>
      <c r="K34" s="63">
        <v>1599</v>
      </c>
      <c r="L34" s="65">
        <v>3739379</v>
      </c>
      <c r="M34" s="80">
        <v>35.97</v>
      </c>
      <c r="N34" s="81">
        <v>34.21</v>
      </c>
      <c r="O34" s="81">
        <v>37.799999999999997</v>
      </c>
      <c r="P34" s="63">
        <v>1619</v>
      </c>
      <c r="Q34" s="65">
        <v>3724783</v>
      </c>
    </row>
    <row r="35" spans="1:26" ht="14.5" x14ac:dyDescent="0.35">
      <c r="A35" s="34" t="s">
        <v>49</v>
      </c>
      <c r="B35" s="91">
        <v>2018</v>
      </c>
      <c r="C35" s="80">
        <v>37.06</v>
      </c>
      <c r="D35" s="81">
        <v>35.75</v>
      </c>
      <c r="E35" s="81">
        <v>38.4</v>
      </c>
      <c r="F35" s="63">
        <v>3144</v>
      </c>
      <c r="G35" s="63">
        <v>7484850</v>
      </c>
      <c r="H35" s="80">
        <v>40.21</v>
      </c>
      <c r="I35" s="81">
        <v>38.18</v>
      </c>
      <c r="J35" s="81">
        <v>42.32</v>
      </c>
      <c r="K35" s="63">
        <v>1542</v>
      </c>
      <c r="L35" s="65">
        <v>3754531</v>
      </c>
      <c r="M35" s="80">
        <v>34.82</v>
      </c>
      <c r="N35" s="81">
        <v>33.11</v>
      </c>
      <c r="O35" s="81">
        <v>36.6</v>
      </c>
      <c r="P35" s="63">
        <v>1602</v>
      </c>
      <c r="Q35" s="65">
        <v>3730319</v>
      </c>
    </row>
    <row r="36" spans="1:26" ht="14.5" x14ac:dyDescent="0.35">
      <c r="A36" s="34" t="s">
        <v>49</v>
      </c>
      <c r="B36" s="91">
        <v>2019</v>
      </c>
      <c r="C36" s="80">
        <v>37.229999999999997</v>
      </c>
      <c r="D36" s="81">
        <v>35.94</v>
      </c>
      <c r="E36" s="81">
        <v>38.56</v>
      </c>
      <c r="F36" s="63">
        <v>3233</v>
      </c>
      <c r="G36" s="63">
        <v>7481334</v>
      </c>
      <c r="H36" s="80">
        <v>38.28</v>
      </c>
      <c r="I36" s="81">
        <v>36.32</v>
      </c>
      <c r="J36" s="81">
        <v>40.31</v>
      </c>
      <c r="K36" s="63">
        <v>1499</v>
      </c>
      <c r="L36" s="65">
        <v>3756746</v>
      </c>
      <c r="M36" s="80">
        <v>36.770000000000003</v>
      </c>
      <c r="N36" s="81">
        <v>35.03</v>
      </c>
      <c r="O36" s="81">
        <v>38.58</v>
      </c>
      <c r="P36" s="63">
        <v>1734</v>
      </c>
      <c r="Q36" s="65">
        <v>3724588</v>
      </c>
    </row>
    <row r="37" spans="1:26" ht="14.5" x14ac:dyDescent="0.35">
      <c r="A37" s="34" t="s">
        <v>49</v>
      </c>
      <c r="B37" s="91">
        <v>2020</v>
      </c>
      <c r="C37" s="80">
        <v>32.99</v>
      </c>
      <c r="D37" s="81">
        <v>31.79</v>
      </c>
      <c r="E37" s="81">
        <v>34.229999999999997</v>
      </c>
      <c r="F37" s="63">
        <v>2913</v>
      </c>
      <c r="G37" s="63">
        <v>7445332</v>
      </c>
      <c r="H37" s="80">
        <v>35.520000000000003</v>
      </c>
      <c r="I37" s="81">
        <v>33.65</v>
      </c>
      <c r="J37" s="81">
        <v>37.47</v>
      </c>
      <c r="K37" s="63">
        <v>1415</v>
      </c>
      <c r="L37" s="65">
        <v>3740835</v>
      </c>
      <c r="M37" s="80">
        <v>31.31</v>
      </c>
      <c r="N37" s="81">
        <v>29.72</v>
      </c>
      <c r="O37" s="81">
        <v>32.96</v>
      </c>
      <c r="P37" s="63">
        <v>1498</v>
      </c>
      <c r="Q37" s="65">
        <v>3704497</v>
      </c>
    </row>
    <row r="38" spans="1:26" ht="14.5" x14ac:dyDescent="0.35">
      <c r="A38" s="34" t="s">
        <v>49</v>
      </c>
      <c r="B38" s="91">
        <v>2021</v>
      </c>
      <c r="C38" s="80">
        <v>33.78</v>
      </c>
      <c r="D38" s="81">
        <v>32.58</v>
      </c>
      <c r="E38" s="81">
        <v>35.03</v>
      </c>
      <c r="F38" s="63">
        <v>3032</v>
      </c>
      <c r="G38" s="63">
        <v>7267865</v>
      </c>
      <c r="H38" s="80">
        <v>35.770000000000003</v>
      </c>
      <c r="I38" s="81">
        <v>33.93</v>
      </c>
      <c r="J38" s="81">
        <v>37.700000000000003</v>
      </c>
      <c r="K38" s="63">
        <v>1464</v>
      </c>
      <c r="L38" s="65">
        <v>3647993</v>
      </c>
      <c r="M38" s="80">
        <v>32.450000000000003</v>
      </c>
      <c r="N38" s="81">
        <v>30.84</v>
      </c>
      <c r="O38" s="81">
        <v>34.130000000000003</v>
      </c>
      <c r="P38" s="63">
        <v>1568</v>
      </c>
      <c r="Q38" s="65">
        <v>3619872</v>
      </c>
    </row>
    <row r="39" spans="1:26" ht="14.5" x14ac:dyDescent="0.35">
      <c r="A39" s="34" t="s">
        <v>49</v>
      </c>
      <c r="B39" s="91">
        <v>2022</v>
      </c>
      <c r="C39" s="80">
        <v>34.979999999999997</v>
      </c>
      <c r="D39" s="81">
        <v>33.770000000000003</v>
      </c>
      <c r="E39" s="81">
        <v>36.229999999999997</v>
      </c>
      <c r="F39" s="63">
        <v>3212</v>
      </c>
      <c r="G39" s="63">
        <v>7221237</v>
      </c>
      <c r="H39" s="80">
        <v>35.97</v>
      </c>
      <c r="I39" s="81">
        <v>34.15</v>
      </c>
      <c r="J39" s="81">
        <v>37.880000000000003</v>
      </c>
      <c r="K39" s="63">
        <v>1497</v>
      </c>
      <c r="L39" s="65">
        <v>3622402</v>
      </c>
      <c r="M39" s="80">
        <v>34.64</v>
      </c>
      <c r="N39" s="81">
        <v>33</v>
      </c>
      <c r="O39" s="81">
        <v>36.35</v>
      </c>
      <c r="P39" s="63">
        <v>1715</v>
      </c>
      <c r="Q39" s="65">
        <v>3598835</v>
      </c>
    </row>
    <row r="40" spans="1:26" ht="14.5" x14ac:dyDescent="0.35">
      <c r="A40" s="34" t="s">
        <v>49</v>
      </c>
      <c r="B40" s="91">
        <v>2023</v>
      </c>
      <c r="C40" s="80">
        <v>34.82</v>
      </c>
      <c r="D40" s="81">
        <v>33.630000000000003</v>
      </c>
      <c r="E40" s="81">
        <v>36.049999999999997</v>
      </c>
      <c r="F40" s="63">
        <v>3269</v>
      </c>
      <c r="G40" s="63">
        <v>7204998</v>
      </c>
      <c r="H40" s="80">
        <v>36.26</v>
      </c>
      <c r="I40" s="81">
        <v>34.450000000000003</v>
      </c>
      <c r="J40" s="81">
        <v>38.14</v>
      </c>
      <c r="K40" s="63">
        <v>1552</v>
      </c>
      <c r="L40" s="65">
        <v>3613275</v>
      </c>
      <c r="M40" s="80">
        <v>33.99</v>
      </c>
      <c r="N40" s="81">
        <v>32.380000000000003</v>
      </c>
      <c r="O40" s="81">
        <v>35.659999999999997</v>
      </c>
      <c r="P40" s="63">
        <v>1717</v>
      </c>
      <c r="Q40" s="65">
        <v>3591723</v>
      </c>
    </row>
    <row r="41" spans="1:26" ht="14.5" x14ac:dyDescent="0.35">
      <c r="A41" s="34" t="s">
        <v>49</v>
      </c>
      <c r="B41" s="91" t="s">
        <v>130</v>
      </c>
      <c r="C41" s="80">
        <v>34.76</v>
      </c>
      <c r="D41" s="81">
        <v>34.21</v>
      </c>
      <c r="E41" s="81">
        <v>35.31</v>
      </c>
      <c r="F41" s="63">
        <v>15659</v>
      </c>
      <c r="G41" s="63">
        <v>36620766</v>
      </c>
      <c r="H41" s="80">
        <v>36.340000000000003</v>
      </c>
      <c r="I41" s="81">
        <v>35.5</v>
      </c>
      <c r="J41" s="81">
        <v>37.19</v>
      </c>
      <c r="K41" s="63">
        <v>7427</v>
      </c>
      <c r="L41" s="65">
        <v>18381251</v>
      </c>
      <c r="M41" s="80">
        <v>33.83</v>
      </c>
      <c r="N41" s="81">
        <v>33.1</v>
      </c>
      <c r="O41" s="81">
        <v>34.58</v>
      </c>
      <c r="P41" s="63">
        <v>8232</v>
      </c>
      <c r="Q41" s="65">
        <v>18239515</v>
      </c>
    </row>
    <row r="42" spans="1:26" ht="14.5" x14ac:dyDescent="0.35">
      <c r="A42" s="34" t="s">
        <v>104</v>
      </c>
      <c r="B42" s="91">
        <v>1988</v>
      </c>
      <c r="C42" s="80">
        <v>90.43</v>
      </c>
      <c r="D42" s="81">
        <v>43.9</v>
      </c>
      <c r="E42" s="81">
        <v>161.19</v>
      </c>
      <c r="F42" s="63">
        <v>13</v>
      </c>
      <c r="G42" s="63">
        <v>26185</v>
      </c>
      <c r="H42" s="80" t="s">
        <v>156</v>
      </c>
      <c r="I42" s="81" t="s">
        <v>156</v>
      </c>
      <c r="J42" s="81" t="s">
        <v>156</v>
      </c>
      <c r="K42" s="63" t="s">
        <v>156</v>
      </c>
      <c r="L42" s="65">
        <v>12883</v>
      </c>
      <c r="M42" s="80" t="s">
        <v>156</v>
      </c>
      <c r="N42" s="81" t="s">
        <v>156</v>
      </c>
      <c r="O42" s="81" t="s">
        <v>156</v>
      </c>
      <c r="P42" s="63" t="s">
        <v>156</v>
      </c>
      <c r="Q42" s="65">
        <v>13302</v>
      </c>
    </row>
    <row r="43" spans="1:26" ht="14.5" x14ac:dyDescent="0.35">
      <c r="A43" s="34" t="s">
        <v>104</v>
      </c>
      <c r="B43" s="91">
        <v>1989</v>
      </c>
      <c r="C43" s="80" t="s">
        <v>156</v>
      </c>
      <c r="D43" s="81" t="s">
        <v>156</v>
      </c>
      <c r="E43" s="81" t="s">
        <v>156</v>
      </c>
      <c r="F43" s="63" t="s">
        <v>156</v>
      </c>
      <c r="G43" s="63">
        <v>26497</v>
      </c>
      <c r="H43" s="80" t="s">
        <v>156</v>
      </c>
      <c r="I43" s="81" t="s">
        <v>156</v>
      </c>
      <c r="J43" s="81" t="s">
        <v>156</v>
      </c>
      <c r="K43" s="63" t="s">
        <v>156</v>
      </c>
      <c r="L43" s="65">
        <v>13037</v>
      </c>
      <c r="M43" s="80" t="s">
        <v>156</v>
      </c>
      <c r="N43" s="81" t="s">
        <v>156</v>
      </c>
      <c r="O43" s="81" t="s">
        <v>156</v>
      </c>
      <c r="P43" s="63" t="s">
        <v>156</v>
      </c>
      <c r="Q43" s="65">
        <v>13460</v>
      </c>
    </row>
    <row r="44" spans="1:26" ht="14.5" x14ac:dyDescent="0.35">
      <c r="A44" s="34" t="s">
        <v>104</v>
      </c>
      <c r="B44" s="91">
        <v>1990</v>
      </c>
      <c r="C44" s="80" t="s">
        <v>156</v>
      </c>
      <c r="D44" s="81" t="s">
        <v>156</v>
      </c>
      <c r="E44" s="81" t="s">
        <v>156</v>
      </c>
      <c r="F44" s="63" t="s">
        <v>156</v>
      </c>
      <c r="G44" s="63">
        <v>27251</v>
      </c>
      <c r="H44" s="80" t="s">
        <v>156</v>
      </c>
      <c r="I44" s="81" t="s">
        <v>156</v>
      </c>
      <c r="J44" s="81" t="s">
        <v>156</v>
      </c>
      <c r="K44" s="63" t="s">
        <v>156</v>
      </c>
      <c r="L44" s="65">
        <v>13396</v>
      </c>
      <c r="M44" s="80" t="s">
        <v>156</v>
      </c>
      <c r="N44" s="81" t="s">
        <v>156</v>
      </c>
      <c r="O44" s="81" t="s">
        <v>156</v>
      </c>
      <c r="P44" s="63" t="s">
        <v>156</v>
      </c>
      <c r="Q44" s="65">
        <v>13855</v>
      </c>
    </row>
    <row r="45" spans="1:26" ht="14.5" x14ac:dyDescent="0.35">
      <c r="A45" s="34" t="s">
        <v>104</v>
      </c>
      <c r="B45" s="91">
        <v>1991</v>
      </c>
      <c r="C45" s="80" t="s">
        <v>156</v>
      </c>
      <c r="D45" s="81" t="s">
        <v>156</v>
      </c>
      <c r="E45" s="81" t="s">
        <v>156</v>
      </c>
      <c r="F45" s="63" t="s">
        <v>156</v>
      </c>
      <c r="G45" s="63">
        <v>27231</v>
      </c>
      <c r="H45" s="80" t="s">
        <v>156</v>
      </c>
      <c r="I45" s="81" t="s">
        <v>156</v>
      </c>
      <c r="J45" s="81" t="s">
        <v>156</v>
      </c>
      <c r="K45" s="63" t="s">
        <v>156</v>
      </c>
      <c r="L45" s="65">
        <v>13408</v>
      </c>
      <c r="M45" s="80" t="s">
        <v>156</v>
      </c>
      <c r="N45" s="81" t="s">
        <v>156</v>
      </c>
      <c r="O45" s="81" t="s">
        <v>156</v>
      </c>
      <c r="P45" s="63" t="s">
        <v>156</v>
      </c>
      <c r="Q45" s="65">
        <v>13823</v>
      </c>
    </row>
    <row r="46" spans="1:26" ht="14.5" x14ac:dyDescent="0.35">
      <c r="A46" s="34" t="s">
        <v>104</v>
      </c>
      <c r="B46" s="91">
        <v>1992</v>
      </c>
      <c r="C46" s="80" t="s">
        <v>156</v>
      </c>
      <c r="D46" s="81" t="s">
        <v>156</v>
      </c>
      <c r="E46" s="81" t="s">
        <v>156</v>
      </c>
      <c r="F46" s="63" t="s">
        <v>156</v>
      </c>
      <c r="G46" s="63">
        <v>27378</v>
      </c>
      <c r="H46" s="80" t="s">
        <v>156</v>
      </c>
      <c r="I46" s="81" t="s">
        <v>156</v>
      </c>
      <c r="J46" s="81" t="s">
        <v>156</v>
      </c>
      <c r="K46" s="63" t="s">
        <v>156</v>
      </c>
      <c r="L46" s="65">
        <v>13488</v>
      </c>
      <c r="M46" s="80" t="s">
        <v>156</v>
      </c>
      <c r="N46" s="81" t="s">
        <v>156</v>
      </c>
      <c r="O46" s="81" t="s">
        <v>156</v>
      </c>
      <c r="P46" s="63" t="s">
        <v>156</v>
      </c>
      <c r="Q46" s="65">
        <v>13890</v>
      </c>
    </row>
    <row r="47" spans="1:26" ht="14.5" x14ac:dyDescent="0.35">
      <c r="A47" s="34" t="s">
        <v>104</v>
      </c>
      <c r="B47" s="91">
        <v>1993</v>
      </c>
      <c r="C47" s="80" t="s">
        <v>156</v>
      </c>
      <c r="D47" s="81" t="s">
        <v>156</v>
      </c>
      <c r="E47" s="81" t="s">
        <v>156</v>
      </c>
      <c r="F47" s="63" t="s">
        <v>156</v>
      </c>
      <c r="G47" s="63">
        <v>27449</v>
      </c>
      <c r="H47" s="80" t="s">
        <v>156</v>
      </c>
      <c r="I47" s="81" t="s">
        <v>156</v>
      </c>
      <c r="J47" s="81" t="s">
        <v>156</v>
      </c>
      <c r="K47" s="63" t="s">
        <v>156</v>
      </c>
      <c r="L47" s="65">
        <v>13507</v>
      </c>
      <c r="M47" s="80" t="s">
        <v>156</v>
      </c>
      <c r="N47" s="81" t="s">
        <v>156</v>
      </c>
      <c r="O47" s="81" t="s">
        <v>156</v>
      </c>
      <c r="P47" s="63" t="s">
        <v>156</v>
      </c>
      <c r="Q47" s="65">
        <v>13942</v>
      </c>
      <c r="Z47" s="8" t="s">
        <v>35</v>
      </c>
    </row>
    <row r="48" spans="1:26" ht="14.5" x14ac:dyDescent="0.35">
      <c r="A48" s="34" t="s">
        <v>104</v>
      </c>
      <c r="B48" s="91">
        <v>1994</v>
      </c>
      <c r="C48" s="80" t="s">
        <v>156</v>
      </c>
      <c r="D48" s="81" t="s">
        <v>156</v>
      </c>
      <c r="E48" s="81" t="s">
        <v>156</v>
      </c>
      <c r="F48" s="63" t="s">
        <v>156</v>
      </c>
      <c r="G48" s="63">
        <v>27358</v>
      </c>
      <c r="H48" s="80" t="s">
        <v>156</v>
      </c>
      <c r="I48" s="81" t="s">
        <v>156</v>
      </c>
      <c r="J48" s="81" t="s">
        <v>156</v>
      </c>
      <c r="K48" s="63" t="s">
        <v>156</v>
      </c>
      <c r="L48" s="65">
        <v>13455</v>
      </c>
      <c r="M48" s="80" t="s">
        <v>156</v>
      </c>
      <c r="N48" s="81" t="s">
        <v>156</v>
      </c>
      <c r="O48" s="81" t="s">
        <v>156</v>
      </c>
      <c r="P48" s="63" t="s">
        <v>156</v>
      </c>
      <c r="Q48" s="65">
        <v>13903</v>
      </c>
    </row>
    <row r="49" spans="1:17" ht="14.5" x14ac:dyDescent="0.35">
      <c r="A49" s="34" t="s">
        <v>104</v>
      </c>
      <c r="B49" s="91">
        <v>1995</v>
      </c>
      <c r="C49" s="80" t="s">
        <v>156</v>
      </c>
      <c r="D49" s="81" t="s">
        <v>156</v>
      </c>
      <c r="E49" s="81" t="s">
        <v>156</v>
      </c>
      <c r="F49" s="63" t="s">
        <v>156</v>
      </c>
      <c r="G49" s="63">
        <v>27361</v>
      </c>
      <c r="H49" s="80" t="s">
        <v>156</v>
      </c>
      <c r="I49" s="81" t="s">
        <v>156</v>
      </c>
      <c r="J49" s="81" t="s">
        <v>156</v>
      </c>
      <c r="K49" s="63" t="s">
        <v>156</v>
      </c>
      <c r="L49" s="65">
        <v>13487</v>
      </c>
      <c r="M49" s="80" t="s">
        <v>156</v>
      </c>
      <c r="N49" s="81" t="s">
        <v>156</v>
      </c>
      <c r="O49" s="81" t="s">
        <v>156</v>
      </c>
      <c r="P49" s="63" t="s">
        <v>156</v>
      </c>
      <c r="Q49" s="65">
        <v>13874</v>
      </c>
    </row>
    <row r="50" spans="1:17" ht="14.5" x14ac:dyDescent="0.35">
      <c r="A50" s="34" t="s">
        <v>104</v>
      </c>
      <c r="B50" s="91">
        <v>1996</v>
      </c>
      <c r="C50" s="80" t="s">
        <v>156</v>
      </c>
      <c r="D50" s="81" t="s">
        <v>156</v>
      </c>
      <c r="E50" s="81" t="s">
        <v>156</v>
      </c>
      <c r="F50" s="63" t="s">
        <v>156</v>
      </c>
      <c r="G50" s="63">
        <v>27554</v>
      </c>
      <c r="H50" s="80" t="s">
        <v>156</v>
      </c>
      <c r="I50" s="81" t="s">
        <v>156</v>
      </c>
      <c r="J50" s="81" t="s">
        <v>156</v>
      </c>
      <c r="K50" s="63" t="s">
        <v>156</v>
      </c>
      <c r="L50" s="65">
        <v>13588</v>
      </c>
      <c r="M50" s="80" t="s">
        <v>156</v>
      </c>
      <c r="N50" s="81" t="s">
        <v>156</v>
      </c>
      <c r="O50" s="81" t="s">
        <v>156</v>
      </c>
      <c r="P50" s="63" t="s">
        <v>156</v>
      </c>
      <c r="Q50" s="65">
        <v>13966</v>
      </c>
    </row>
    <row r="51" spans="1:17" ht="14.5" x14ac:dyDescent="0.35">
      <c r="A51" s="34" t="s">
        <v>104</v>
      </c>
      <c r="B51" s="91">
        <v>1997</v>
      </c>
      <c r="C51" s="80" t="s">
        <v>156</v>
      </c>
      <c r="D51" s="81" t="s">
        <v>156</v>
      </c>
      <c r="E51" s="81" t="s">
        <v>156</v>
      </c>
      <c r="F51" s="63" t="s">
        <v>156</v>
      </c>
      <c r="G51" s="63">
        <v>27792</v>
      </c>
      <c r="H51" s="80" t="s">
        <v>156</v>
      </c>
      <c r="I51" s="81" t="s">
        <v>156</v>
      </c>
      <c r="J51" s="81" t="s">
        <v>156</v>
      </c>
      <c r="K51" s="63" t="s">
        <v>156</v>
      </c>
      <c r="L51" s="65">
        <v>13731</v>
      </c>
      <c r="M51" s="80" t="s">
        <v>156</v>
      </c>
      <c r="N51" s="81" t="s">
        <v>156</v>
      </c>
      <c r="O51" s="81" t="s">
        <v>156</v>
      </c>
      <c r="P51" s="63" t="s">
        <v>156</v>
      </c>
      <c r="Q51" s="65">
        <v>14061</v>
      </c>
    </row>
    <row r="52" spans="1:17" ht="14.5" x14ac:dyDescent="0.35">
      <c r="A52" s="34" t="s">
        <v>104</v>
      </c>
      <c r="B52" s="91">
        <v>1998</v>
      </c>
      <c r="C52" s="80" t="s">
        <v>156</v>
      </c>
      <c r="D52" s="81" t="s">
        <v>156</v>
      </c>
      <c r="E52" s="81" t="s">
        <v>156</v>
      </c>
      <c r="F52" s="63" t="s">
        <v>156</v>
      </c>
      <c r="G52" s="63">
        <v>28126</v>
      </c>
      <c r="H52" s="80" t="s">
        <v>156</v>
      </c>
      <c r="I52" s="81" t="s">
        <v>156</v>
      </c>
      <c r="J52" s="81" t="s">
        <v>156</v>
      </c>
      <c r="K52" s="63" t="s">
        <v>156</v>
      </c>
      <c r="L52" s="65">
        <v>13898</v>
      </c>
      <c r="M52" s="80" t="s">
        <v>156</v>
      </c>
      <c r="N52" s="81" t="s">
        <v>156</v>
      </c>
      <c r="O52" s="81" t="s">
        <v>156</v>
      </c>
      <c r="P52" s="63" t="s">
        <v>156</v>
      </c>
      <c r="Q52" s="65">
        <v>14228</v>
      </c>
    </row>
    <row r="53" spans="1:17" ht="14.5" x14ac:dyDescent="0.35">
      <c r="A53" s="34" t="s">
        <v>104</v>
      </c>
      <c r="B53" s="91">
        <v>1999</v>
      </c>
      <c r="C53" s="80" t="s">
        <v>156</v>
      </c>
      <c r="D53" s="81" t="s">
        <v>156</v>
      </c>
      <c r="E53" s="81" t="s">
        <v>156</v>
      </c>
      <c r="F53" s="63" t="s">
        <v>156</v>
      </c>
      <c r="G53" s="63">
        <v>28284</v>
      </c>
      <c r="H53" s="80" t="s">
        <v>156</v>
      </c>
      <c r="I53" s="81" t="s">
        <v>156</v>
      </c>
      <c r="J53" s="81" t="s">
        <v>156</v>
      </c>
      <c r="K53" s="63" t="s">
        <v>156</v>
      </c>
      <c r="L53" s="65">
        <v>14020</v>
      </c>
      <c r="M53" s="80" t="s">
        <v>156</v>
      </c>
      <c r="N53" s="81" t="s">
        <v>156</v>
      </c>
      <c r="O53" s="81" t="s">
        <v>156</v>
      </c>
      <c r="P53" s="63" t="s">
        <v>156</v>
      </c>
      <c r="Q53" s="65">
        <v>14264</v>
      </c>
    </row>
    <row r="54" spans="1:17" ht="14.5" x14ac:dyDescent="0.35">
      <c r="A54" s="34" t="s">
        <v>104</v>
      </c>
      <c r="B54" s="91">
        <v>2000</v>
      </c>
      <c r="C54" s="80" t="s">
        <v>156</v>
      </c>
      <c r="D54" s="81" t="s">
        <v>156</v>
      </c>
      <c r="E54" s="81" t="s">
        <v>156</v>
      </c>
      <c r="F54" s="63" t="s">
        <v>156</v>
      </c>
      <c r="G54" s="63">
        <v>28522</v>
      </c>
      <c r="H54" s="80" t="s">
        <v>156</v>
      </c>
      <c r="I54" s="81" t="s">
        <v>156</v>
      </c>
      <c r="J54" s="81" t="s">
        <v>156</v>
      </c>
      <c r="K54" s="63" t="s">
        <v>156</v>
      </c>
      <c r="L54" s="65">
        <v>14176</v>
      </c>
      <c r="M54" s="80" t="s">
        <v>156</v>
      </c>
      <c r="N54" s="81" t="s">
        <v>156</v>
      </c>
      <c r="O54" s="81" t="s">
        <v>156</v>
      </c>
      <c r="P54" s="63" t="s">
        <v>156</v>
      </c>
      <c r="Q54" s="65">
        <v>14346</v>
      </c>
    </row>
    <row r="55" spans="1:17" ht="14.5" x14ac:dyDescent="0.35">
      <c r="A55" s="34" t="s">
        <v>104</v>
      </c>
      <c r="B55" s="91">
        <v>2001</v>
      </c>
      <c r="C55" s="80" t="s">
        <v>156</v>
      </c>
      <c r="D55" s="81" t="s">
        <v>156</v>
      </c>
      <c r="E55" s="81" t="s">
        <v>156</v>
      </c>
      <c r="F55" s="63" t="s">
        <v>156</v>
      </c>
      <c r="G55" s="63">
        <v>28055</v>
      </c>
      <c r="H55" s="80" t="s">
        <v>156</v>
      </c>
      <c r="I55" s="81" t="s">
        <v>156</v>
      </c>
      <c r="J55" s="81" t="s">
        <v>156</v>
      </c>
      <c r="K55" s="63" t="s">
        <v>156</v>
      </c>
      <c r="L55" s="65">
        <v>13947</v>
      </c>
      <c r="M55" s="80" t="s">
        <v>156</v>
      </c>
      <c r="N55" s="81" t="s">
        <v>156</v>
      </c>
      <c r="O55" s="81" t="s">
        <v>156</v>
      </c>
      <c r="P55" s="63" t="s">
        <v>156</v>
      </c>
      <c r="Q55" s="65">
        <v>14108</v>
      </c>
    </row>
    <row r="56" spans="1:17" ht="14.5" x14ac:dyDescent="0.35">
      <c r="A56" s="34" t="s">
        <v>104</v>
      </c>
      <c r="B56" s="91">
        <v>2002</v>
      </c>
      <c r="C56" s="80" t="s">
        <v>156</v>
      </c>
      <c r="D56" s="81" t="s">
        <v>156</v>
      </c>
      <c r="E56" s="81" t="s">
        <v>156</v>
      </c>
      <c r="F56" s="63" t="s">
        <v>156</v>
      </c>
      <c r="G56" s="63">
        <v>27284</v>
      </c>
      <c r="H56" s="80" t="s">
        <v>156</v>
      </c>
      <c r="I56" s="81" t="s">
        <v>156</v>
      </c>
      <c r="J56" s="81" t="s">
        <v>156</v>
      </c>
      <c r="K56" s="63" t="s">
        <v>156</v>
      </c>
      <c r="L56" s="65">
        <v>13530</v>
      </c>
      <c r="M56" s="80" t="s">
        <v>156</v>
      </c>
      <c r="N56" s="81" t="s">
        <v>156</v>
      </c>
      <c r="O56" s="81" t="s">
        <v>156</v>
      </c>
      <c r="P56" s="63" t="s">
        <v>156</v>
      </c>
      <c r="Q56" s="65">
        <v>13754</v>
      </c>
    </row>
    <row r="57" spans="1:17" ht="14.5" x14ac:dyDescent="0.35">
      <c r="A57" s="34" t="s">
        <v>104</v>
      </c>
      <c r="B57" s="91">
        <v>2003</v>
      </c>
      <c r="C57" s="80" t="s">
        <v>156</v>
      </c>
      <c r="D57" s="81" t="s">
        <v>156</v>
      </c>
      <c r="E57" s="81" t="s">
        <v>156</v>
      </c>
      <c r="F57" s="63" t="s">
        <v>156</v>
      </c>
      <c r="G57" s="63">
        <v>26585</v>
      </c>
      <c r="H57" s="80" t="s">
        <v>156</v>
      </c>
      <c r="I57" s="81" t="s">
        <v>156</v>
      </c>
      <c r="J57" s="81" t="s">
        <v>156</v>
      </c>
      <c r="K57" s="63" t="s">
        <v>156</v>
      </c>
      <c r="L57" s="65">
        <v>13148</v>
      </c>
      <c r="M57" s="80" t="s">
        <v>156</v>
      </c>
      <c r="N57" s="81" t="s">
        <v>156</v>
      </c>
      <c r="O57" s="81" t="s">
        <v>156</v>
      </c>
      <c r="P57" s="63" t="s">
        <v>156</v>
      </c>
      <c r="Q57" s="65">
        <v>13437</v>
      </c>
    </row>
    <row r="58" spans="1:17" ht="14.5" x14ac:dyDescent="0.35">
      <c r="A58" s="34" t="s">
        <v>104</v>
      </c>
      <c r="B58" s="91">
        <v>2004</v>
      </c>
      <c r="C58" s="80" t="s">
        <v>156</v>
      </c>
      <c r="D58" s="81" t="s">
        <v>156</v>
      </c>
      <c r="E58" s="81" t="s">
        <v>156</v>
      </c>
      <c r="F58" s="63" t="s">
        <v>156</v>
      </c>
      <c r="G58" s="63">
        <v>25854</v>
      </c>
      <c r="H58" s="80" t="s">
        <v>156</v>
      </c>
      <c r="I58" s="81" t="s">
        <v>156</v>
      </c>
      <c r="J58" s="81" t="s">
        <v>156</v>
      </c>
      <c r="K58" s="63" t="s">
        <v>156</v>
      </c>
      <c r="L58" s="65">
        <v>12752</v>
      </c>
      <c r="M58" s="80" t="s">
        <v>156</v>
      </c>
      <c r="N58" s="81" t="s">
        <v>156</v>
      </c>
      <c r="O58" s="81" t="s">
        <v>156</v>
      </c>
      <c r="P58" s="63" t="s">
        <v>156</v>
      </c>
      <c r="Q58" s="65">
        <v>13102</v>
      </c>
    </row>
    <row r="59" spans="1:17" ht="14.5" x14ac:dyDescent="0.35">
      <c r="A59" s="34" t="s">
        <v>104</v>
      </c>
      <c r="B59" s="91">
        <v>2005</v>
      </c>
      <c r="C59" s="80" t="s">
        <v>156</v>
      </c>
      <c r="D59" s="81" t="s">
        <v>156</v>
      </c>
      <c r="E59" s="81" t="s">
        <v>156</v>
      </c>
      <c r="F59" s="63" t="s">
        <v>156</v>
      </c>
      <c r="G59" s="63">
        <v>25479</v>
      </c>
      <c r="H59" s="80" t="s">
        <v>156</v>
      </c>
      <c r="I59" s="81" t="s">
        <v>156</v>
      </c>
      <c r="J59" s="81" t="s">
        <v>156</v>
      </c>
      <c r="K59" s="63" t="s">
        <v>156</v>
      </c>
      <c r="L59" s="65">
        <v>12543</v>
      </c>
      <c r="M59" s="80" t="s">
        <v>156</v>
      </c>
      <c r="N59" s="81" t="s">
        <v>156</v>
      </c>
      <c r="O59" s="81" t="s">
        <v>156</v>
      </c>
      <c r="P59" s="63" t="s">
        <v>156</v>
      </c>
      <c r="Q59" s="65">
        <v>12936</v>
      </c>
    </row>
    <row r="60" spans="1:17" ht="14.5" x14ac:dyDescent="0.35">
      <c r="A60" s="34" t="s">
        <v>104</v>
      </c>
      <c r="B60" s="91">
        <v>2006</v>
      </c>
      <c r="C60" s="80" t="s">
        <v>156</v>
      </c>
      <c r="D60" s="81" t="s">
        <v>156</v>
      </c>
      <c r="E60" s="81" t="s">
        <v>156</v>
      </c>
      <c r="F60" s="63" t="s">
        <v>156</v>
      </c>
      <c r="G60" s="63">
        <v>24925</v>
      </c>
      <c r="H60" s="80" t="s">
        <v>156</v>
      </c>
      <c r="I60" s="81" t="s">
        <v>156</v>
      </c>
      <c r="J60" s="81" t="s">
        <v>156</v>
      </c>
      <c r="K60" s="63" t="s">
        <v>156</v>
      </c>
      <c r="L60" s="65">
        <v>12261</v>
      </c>
      <c r="M60" s="80" t="s">
        <v>156</v>
      </c>
      <c r="N60" s="81" t="s">
        <v>156</v>
      </c>
      <c r="O60" s="81" t="s">
        <v>156</v>
      </c>
      <c r="P60" s="63" t="s">
        <v>156</v>
      </c>
      <c r="Q60" s="65">
        <v>12664</v>
      </c>
    </row>
    <row r="61" spans="1:17" ht="14.5" x14ac:dyDescent="0.35">
      <c r="A61" s="34" t="s">
        <v>104</v>
      </c>
      <c r="B61" s="91">
        <v>2007</v>
      </c>
      <c r="C61" s="80" t="s">
        <v>156</v>
      </c>
      <c r="D61" s="81" t="s">
        <v>156</v>
      </c>
      <c r="E61" s="81" t="s">
        <v>156</v>
      </c>
      <c r="F61" s="63" t="s">
        <v>156</v>
      </c>
      <c r="G61" s="63">
        <v>24506</v>
      </c>
      <c r="H61" s="80" t="s">
        <v>156</v>
      </c>
      <c r="I61" s="81" t="s">
        <v>156</v>
      </c>
      <c r="J61" s="81" t="s">
        <v>156</v>
      </c>
      <c r="K61" s="63" t="s">
        <v>156</v>
      </c>
      <c r="L61" s="65">
        <v>12105</v>
      </c>
      <c r="M61" s="80" t="s">
        <v>156</v>
      </c>
      <c r="N61" s="81" t="s">
        <v>156</v>
      </c>
      <c r="O61" s="81" t="s">
        <v>156</v>
      </c>
      <c r="P61" s="63" t="s">
        <v>156</v>
      </c>
      <c r="Q61" s="65">
        <v>12401</v>
      </c>
    </row>
    <row r="62" spans="1:17" ht="14.5" x14ac:dyDescent="0.35">
      <c r="A62" s="34" t="s">
        <v>104</v>
      </c>
      <c r="B62" s="91">
        <v>2008</v>
      </c>
      <c r="C62" s="80" t="s">
        <v>156</v>
      </c>
      <c r="D62" s="81" t="s">
        <v>156</v>
      </c>
      <c r="E62" s="81" t="s">
        <v>156</v>
      </c>
      <c r="F62" s="63" t="s">
        <v>156</v>
      </c>
      <c r="G62" s="63">
        <v>24250</v>
      </c>
      <c r="H62" s="80" t="s">
        <v>156</v>
      </c>
      <c r="I62" s="81" t="s">
        <v>156</v>
      </c>
      <c r="J62" s="81" t="s">
        <v>156</v>
      </c>
      <c r="K62" s="63" t="s">
        <v>156</v>
      </c>
      <c r="L62" s="65">
        <v>11909</v>
      </c>
      <c r="M62" s="80" t="s">
        <v>156</v>
      </c>
      <c r="N62" s="81" t="s">
        <v>156</v>
      </c>
      <c r="O62" s="81" t="s">
        <v>156</v>
      </c>
      <c r="P62" s="63" t="s">
        <v>156</v>
      </c>
      <c r="Q62" s="65">
        <v>12341</v>
      </c>
    </row>
    <row r="63" spans="1:17" ht="14.5" x14ac:dyDescent="0.35">
      <c r="A63" s="34" t="s">
        <v>104</v>
      </c>
      <c r="B63" s="91">
        <v>2009</v>
      </c>
      <c r="C63" s="80" t="s">
        <v>156</v>
      </c>
      <c r="D63" s="81" t="s">
        <v>156</v>
      </c>
      <c r="E63" s="81" t="s">
        <v>156</v>
      </c>
      <c r="F63" s="63" t="s">
        <v>156</v>
      </c>
      <c r="G63" s="63">
        <v>23955</v>
      </c>
      <c r="H63" s="80" t="s">
        <v>156</v>
      </c>
      <c r="I63" s="81" t="s">
        <v>156</v>
      </c>
      <c r="J63" s="81" t="s">
        <v>156</v>
      </c>
      <c r="K63" s="63" t="s">
        <v>156</v>
      </c>
      <c r="L63" s="65">
        <v>11766</v>
      </c>
      <c r="M63" s="80" t="s">
        <v>156</v>
      </c>
      <c r="N63" s="81" t="s">
        <v>156</v>
      </c>
      <c r="O63" s="81" t="s">
        <v>156</v>
      </c>
      <c r="P63" s="63" t="s">
        <v>156</v>
      </c>
      <c r="Q63" s="65">
        <v>12189</v>
      </c>
    </row>
    <row r="64" spans="1:17" ht="14.5" x14ac:dyDescent="0.35">
      <c r="A64" s="34" t="s">
        <v>104</v>
      </c>
      <c r="B64" s="91">
        <v>2010</v>
      </c>
      <c r="C64" s="80" t="s">
        <v>156</v>
      </c>
      <c r="D64" s="81" t="s">
        <v>156</v>
      </c>
      <c r="E64" s="81" t="s">
        <v>156</v>
      </c>
      <c r="F64" s="63" t="s">
        <v>156</v>
      </c>
      <c r="G64" s="63">
        <v>23910</v>
      </c>
      <c r="H64" s="80" t="s">
        <v>156</v>
      </c>
      <c r="I64" s="81" t="s">
        <v>156</v>
      </c>
      <c r="J64" s="81" t="s">
        <v>156</v>
      </c>
      <c r="K64" s="63" t="s">
        <v>156</v>
      </c>
      <c r="L64" s="65">
        <v>11713</v>
      </c>
      <c r="M64" s="80" t="s">
        <v>156</v>
      </c>
      <c r="N64" s="81" t="s">
        <v>156</v>
      </c>
      <c r="O64" s="81" t="s">
        <v>156</v>
      </c>
      <c r="P64" s="63" t="s">
        <v>156</v>
      </c>
      <c r="Q64" s="65">
        <v>12197</v>
      </c>
    </row>
    <row r="65" spans="1:17" ht="14.5" x14ac:dyDescent="0.35">
      <c r="A65" s="34" t="s">
        <v>104</v>
      </c>
      <c r="B65" s="91">
        <v>2011</v>
      </c>
      <c r="C65" s="80" t="s">
        <v>156</v>
      </c>
      <c r="D65" s="81" t="s">
        <v>156</v>
      </c>
      <c r="E65" s="81" t="s">
        <v>156</v>
      </c>
      <c r="F65" s="63" t="s">
        <v>156</v>
      </c>
      <c r="G65" s="63">
        <v>24031</v>
      </c>
      <c r="H65" s="80" t="s">
        <v>156</v>
      </c>
      <c r="I65" s="81" t="s">
        <v>156</v>
      </c>
      <c r="J65" s="81" t="s">
        <v>156</v>
      </c>
      <c r="K65" s="63" t="s">
        <v>156</v>
      </c>
      <c r="L65" s="65">
        <v>11797</v>
      </c>
      <c r="M65" s="80" t="s">
        <v>156</v>
      </c>
      <c r="N65" s="81" t="s">
        <v>156</v>
      </c>
      <c r="O65" s="81" t="s">
        <v>156</v>
      </c>
      <c r="P65" s="63" t="s">
        <v>156</v>
      </c>
      <c r="Q65" s="65">
        <v>12234</v>
      </c>
    </row>
    <row r="66" spans="1:17" ht="14.5" x14ac:dyDescent="0.35">
      <c r="A66" s="34" t="s">
        <v>104</v>
      </c>
      <c r="B66" s="91">
        <v>2012</v>
      </c>
      <c r="C66" s="80" t="s">
        <v>156</v>
      </c>
      <c r="D66" s="81" t="s">
        <v>156</v>
      </c>
      <c r="E66" s="81" t="s">
        <v>156</v>
      </c>
      <c r="F66" s="63" t="s">
        <v>156</v>
      </c>
      <c r="G66" s="63">
        <v>24231</v>
      </c>
      <c r="H66" s="80" t="s">
        <v>156</v>
      </c>
      <c r="I66" s="81" t="s">
        <v>156</v>
      </c>
      <c r="J66" s="81" t="s">
        <v>156</v>
      </c>
      <c r="K66" s="63" t="s">
        <v>156</v>
      </c>
      <c r="L66" s="65">
        <v>11921</v>
      </c>
      <c r="M66" s="80" t="s">
        <v>156</v>
      </c>
      <c r="N66" s="81" t="s">
        <v>156</v>
      </c>
      <c r="O66" s="81" t="s">
        <v>156</v>
      </c>
      <c r="P66" s="63" t="s">
        <v>156</v>
      </c>
      <c r="Q66" s="65">
        <v>12310</v>
      </c>
    </row>
    <row r="67" spans="1:17" ht="14.5" x14ac:dyDescent="0.35">
      <c r="A67" s="34" t="s">
        <v>104</v>
      </c>
      <c r="B67" s="91">
        <v>2013</v>
      </c>
      <c r="C67" s="80">
        <v>69.900000000000006</v>
      </c>
      <c r="D67" s="81">
        <v>37.25</v>
      </c>
      <c r="E67" s="81">
        <v>118.19</v>
      </c>
      <c r="F67" s="63">
        <v>15</v>
      </c>
      <c r="G67" s="63">
        <v>24397</v>
      </c>
      <c r="H67" s="80" t="s">
        <v>156</v>
      </c>
      <c r="I67" s="81" t="s">
        <v>156</v>
      </c>
      <c r="J67" s="81" t="s">
        <v>156</v>
      </c>
      <c r="K67" s="63" t="s">
        <v>156</v>
      </c>
      <c r="L67" s="65">
        <v>12009</v>
      </c>
      <c r="M67" s="80" t="s">
        <v>156</v>
      </c>
      <c r="N67" s="81" t="s">
        <v>156</v>
      </c>
      <c r="O67" s="81" t="s">
        <v>156</v>
      </c>
      <c r="P67" s="63" t="s">
        <v>156</v>
      </c>
      <c r="Q67" s="65">
        <v>12388</v>
      </c>
    </row>
    <row r="68" spans="1:17" ht="14.5" x14ac:dyDescent="0.35">
      <c r="A68" s="34" t="s">
        <v>104</v>
      </c>
      <c r="B68" s="91">
        <v>2014</v>
      </c>
      <c r="C68" s="80" t="s">
        <v>156</v>
      </c>
      <c r="D68" s="81" t="s">
        <v>156</v>
      </c>
      <c r="E68" s="81" t="s">
        <v>156</v>
      </c>
      <c r="F68" s="63" t="s">
        <v>156</v>
      </c>
      <c r="G68" s="63">
        <v>24405</v>
      </c>
      <c r="H68" s="80" t="s">
        <v>156</v>
      </c>
      <c r="I68" s="81" t="s">
        <v>156</v>
      </c>
      <c r="J68" s="81" t="s">
        <v>156</v>
      </c>
      <c r="K68" s="63" t="s">
        <v>156</v>
      </c>
      <c r="L68" s="65">
        <v>12035</v>
      </c>
      <c r="M68" s="80" t="s">
        <v>156</v>
      </c>
      <c r="N68" s="81" t="s">
        <v>156</v>
      </c>
      <c r="O68" s="81" t="s">
        <v>156</v>
      </c>
      <c r="P68" s="63" t="s">
        <v>156</v>
      </c>
      <c r="Q68" s="65">
        <v>12370</v>
      </c>
    </row>
    <row r="69" spans="1:17" ht="14.5" x14ac:dyDescent="0.35">
      <c r="A69" s="34" t="s">
        <v>104</v>
      </c>
      <c r="B69" s="91">
        <v>2015</v>
      </c>
      <c r="C69" s="80">
        <v>93.21</v>
      </c>
      <c r="D69" s="81">
        <v>58.36</v>
      </c>
      <c r="E69" s="81">
        <v>141.47999999999999</v>
      </c>
      <c r="F69" s="63">
        <v>25</v>
      </c>
      <c r="G69" s="63">
        <v>24520</v>
      </c>
      <c r="H69" s="80" t="s">
        <v>156</v>
      </c>
      <c r="I69" s="81" t="s">
        <v>156</v>
      </c>
      <c r="J69" s="81" t="s">
        <v>156</v>
      </c>
      <c r="K69" s="63" t="s">
        <v>156</v>
      </c>
      <c r="L69" s="65">
        <v>12181</v>
      </c>
      <c r="M69" s="80" t="s">
        <v>156</v>
      </c>
      <c r="N69" s="81" t="s">
        <v>156</v>
      </c>
      <c r="O69" s="81" t="s">
        <v>156</v>
      </c>
      <c r="P69" s="63" t="s">
        <v>156</v>
      </c>
      <c r="Q69" s="65">
        <v>12339</v>
      </c>
    </row>
    <row r="70" spans="1:17" ht="14.5" x14ac:dyDescent="0.35">
      <c r="A70" s="34" t="s">
        <v>104</v>
      </c>
      <c r="B70" s="91">
        <v>2016</v>
      </c>
      <c r="C70" s="80" t="s">
        <v>156</v>
      </c>
      <c r="D70" s="81" t="s">
        <v>156</v>
      </c>
      <c r="E70" s="81" t="s">
        <v>156</v>
      </c>
      <c r="F70" s="63" t="s">
        <v>156</v>
      </c>
      <c r="G70" s="63">
        <v>24424</v>
      </c>
      <c r="H70" s="80" t="s">
        <v>156</v>
      </c>
      <c r="I70" s="81" t="s">
        <v>156</v>
      </c>
      <c r="J70" s="81" t="s">
        <v>156</v>
      </c>
      <c r="K70" s="63" t="s">
        <v>156</v>
      </c>
      <c r="L70" s="65">
        <v>12151</v>
      </c>
      <c r="M70" s="80" t="s">
        <v>156</v>
      </c>
      <c r="N70" s="81" t="s">
        <v>156</v>
      </c>
      <c r="O70" s="81" t="s">
        <v>156</v>
      </c>
      <c r="P70" s="63" t="s">
        <v>156</v>
      </c>
      <c r="Q70" s="65">
        <v>12273</v>
      </c>
    </row>
    <row r="71" spans="1:17" ht="14.5" x14ac:dyDescent="0.35">
      <c r="A71" s="34" t="s">
        <v>104</v>
      </c>
      <c r="B71" s="91">
        <v>2017</v>
      </c>
      <c r="C71" s="80">
        <v>51.93</v>
      </c>
      <c r="D71" s="81">
        <v>25.32</v>
      </c>
      <c r="E71" s="81">
        <v>93.46</v>
      </c>
      <c r="F71" s="63">
        <v>12</v>
      </c>
      <c r="G71" s="63">
        <v>24330</v>
      </c>
      <c r="H71" s="80" t="s">
        <v>156</v>
      </c>
      <c r="I71" s="81" t="s">
        <v>156</v>
      </c>
      <c r="J71" s="81" t="s">
        <v>156</v>
      </c>
      <c r="K71" s="63" t="s">
        <v>156</v>
      </c>
      <c r="L71" s="65">
        <v>12146</v>
      </c>
      <c r="M71" s="80" t="s">
        <v>156</v>
      </c>
      <c r="N71" s="81" t="s">
        <v>156</v>
      </c>
      <c r="O71" s="81" t="s">
        <v>156</v>
      </c>
      <c r="P71" s="63" t="s">
        <v>156</v>
      </c>
      <c r="Q71" s="65">
        <v>12184</v>
      </c>
    </row>
    <row r="72" spans="1:17" ht="14.5" x14ac:dyDescent="0.35">
      <c r="A72" s="34" t="s">
        <v>104</v>
      </c>
      <c r="B72" s="91">
        <v>2018</v>
      </c>
      <c r="C72" s="80" t="s">
        <v>156</v>
      </c>
      <c r="D72" s="81" t="s">
        <v>156</v>
      </c>
      <c r="E72" s="81" t="s">
        <v>156</v>
      </c>
      <c r="F72" s="63" t="s">
        <v>156</v>
      </c>
      <c r="G72" s="63">
        <v>24110</v>
      </c>
      <c r="H72" s="80" t="s">
        <v>156</v>
      </c>
      <c r="I72" s="81" t="s">
        <v>156</v>
      </c>
      <c r="J72" s="81" t="s">
        <v>156</v>
      </c>
      <c r="K72" s="63" t="s">
        <v>156</v>
      </c>
      <c r="L72" s="65">
        <v>12002</v>
      </c>
      <c r="M72" s="80" t="s">
        <v>156</v>
      </c>
      <c r="N72" s="81" t="s">
        <v>156</v>
      </c>
      <c r="O72" s="81" t="s">
        <v>156</v>
      </c>
      <c r="P72" s="63" t="s">
        <v>156</v>
      </c>
      <c r="Q72" s="65">
        <v>12108</v>
      </c>
    </row>
    <row r="73" spans="1:17" ht="14.5" x14ac:dyDescent="0.35">
      <c r="A73" s="34" t="s">
        <v>104</v>
      </c>
      <c r="B73" s="91">
        <v>2019</v>
      </c>
      <c r="C73" s="80">
        <v>48.35</v>
      </c>
      <c r="D73" s="81">
        <v>24.7</v>
      </c>
      <c r="E73" s="81">
        <v>85.64</v>
      </c>
      <c r="F73" s="63">
        <v>13</v>
      </c>
      <c r="G73" s="63">
        <v>23795</v>
      </c>
      <c r="H73" s="80" t="s">
        <v>156</v>
      </c>
      <c r="I73" s="81" t="s">
        <v>156</v>
      </c>
      <c r="J73" s="81" t="s">
        <v>156</v>
      </c>
      <c r="K73" s="63" t="s">
        <v>156</v>
      </c>
      <c r="L73" s="65">
        <v>11872</v>
      </c>
      <c r="M73" s="80" t="s">
        <v>156</v>
      </c>
      <c r="N73" s="81" t="s">
        <v>156</v>
      </c>
      <c r="O73" s="81" t="s">
        <v>156</v>
      </c>
      <c r="P73" s="63" t="s">
        <v>156</v>
      </c>
      <c r="Q73" s="65">
        <v>11923</v>
      </c>
    </row>
    <row r="74" spans="1:17" ht="14.5" x14ac:dyDescent="0.35">
      <c r="A74" s="34" t="s">
        <v>104</v>
      </c>
      <c r="B74" s="91">
        <v>2020</v>
      </c>
      <c r="C74" s="80">
        <v>72.45</v>
      </c>
      <c r="D74" s="81">
        <v>41.26</v>
      </c>
      <c r="E74" s="81">
        <v>117.88</v>
      </c>
      <c r="F74" s="63">
        <v>17</v>
      </c>
      <c r="G74" s="63">
        <v>23448</v>
      </c>
      <c r="H74" s="80" t="s">
        <v>156</v>
      </c>
      <c r="I74" s="81" t="s">
        <v>156</v>
      </c>
      <c r="J74" s="81" t="s">
        <v>156</v>
      </c>
      <c r="K74" s="63" t="s">
        <v>156</v>
      </c>
      <c r="L74" s="65">
        <v>11689</v>
      </c>
      <c r="M74" s="80" t="s">
        <v>156</v>
      </c>
      <c r="N74" s="81" t="s">
        <v>156</v>
      </c>
      <c r="O74" s="81" t="s">
        <v>156</v>
      </c>
      <c r="P74" s="63" t="s">
        <v>156</v>
      </c>
      <c r="Q74" s="65">
        <v>11759</v>
      </c>
    </row>
    <row r="75" spans="1:17" ht="14.5" x14ac:dyDescent="0.35">
      <c r="A75" s="34" t="s">
        <v>104</v>
      </c>
      <c r="B75" s="91">
        <v>2021</v>
      </c>
      <c r="C75" s="80">
        <v>38.64</v>
      </c>
      <c r="D75" s="81">
        <v>18.91</v>
      </c>
      <c r="E75" s="81">
        <v>71.69</v>
      </c>
      <c r="F75" s="63">
        <v>11</v>
      </c>
      <c r="G75" s="63">
        <v>22691</v>
      </c>
      <c r="H75" s="80" t="s">
        <v>156</v>
      </c>
      <c r="I75" s="81" t="s">
        <v>156</v>
      </c>
      <c r="J75" s="81" t="s">
        <v>156</v>
      </c>
      <c r="K75" s="63" t="s">
        <v>156</v>
      </c>
      <c r="L75" s="65">
        <v>11321</v>
      </c>
      <c r="M75" s="80" t="s">
        <v>156</v>
      </c>
      <c r="N75" s="81" t="s">
        <v>156</v>
      </c>
      <c r="O75" s="81" t="s">
        <v>156</v>
      </c>
      <c r="P75" s="63" t="s">
        <v>156</v>
      </c>
      <c r="Q75" s="65">
        <v>11370</v>
      </c>
    </row>
    <row r="76" spans="1:17" ht="14.5" x14ac:dyDescent="0.35">
      <c r="A76" s="34" t="s">
        <v>104</v>
      </c>
      <c r="B76" s="91">
        <v>2022</v>
      </c>
      <c r="C76" s="80">
        <v>52.56</v>
      </c>
      <c r="D76" s="81">
        <v>30.18</v>
      </c>
      <c r="E76" s="81">
        <v>87.3</v>
      </c>
      <c r="F76" s="63">
        <v>17</v>
      </c>
      <c r="G76" s="63">
        <v>22546</v>
      </c>
      <c r="H76" s="80" t="s">
        <v>156</v>
      </c>
      <c r="I76" s="81" t="s">
        <v>156</v>
      </c>
      <c r="J76" s="81" t="s">
        <v>156</v>
      </c>
      <c r="K76" s="63" t="s">
        <v>156</v>
      </c>
      <c r="L76" s="65">
        <v>11299</v>
      </c>
      <c r="M76" s="80" t="s">
        <v>156</v>
      </c>
      <c r="N76" s="81" t="s">
        <v>156</v>
      </c>
      <c r="O76" s="81" t="s">
        <v>156</v>
      </c>
      <c r="P76" s="63" t="s">
        <v>156</v>
      </c>
      <c r="Q76" s="65">
        <v>11247</v>
      </c>
    </row>
    <row r="77" spans="1:17" ht="14.5" x14ac:dyDescent="0.35">
      <c r="A77" s="34" t="s">
        <v>104</v>
      </c>
      <c r="B77" s="91">
        <v>2023</v>
      </c>
      <c r="C77" s="80">
        <v>35.89</v>
      </c>
      <c r="D77" s="81">
        <v>18.350000000000001</v>
      </c>
      <c r="E77" s="81">
        <v>65.94</v>
      </c>
      <c r="F77" s="63">
        <v>12</v>
      </c>
      <c r="G77" s="63">
        <v>22400</v>
      </c>
      <c r="H77" s="80" t="s">
        <v>156</v>
      </c>
      <c r="I77" s="81" t="s">
        <v>156</v>
      </c>
      <c r="J77" s="81" t="s">
        <v>156</v>
      </c>
      <c r="K77" s="63" t="s">
        <v>156</v>
      </c>
      <c r="L77" s="65">
        <v>11242</v>
      </c>
      <c r="M77" s="80" t="s">
        <v>156</v>
      </c>
      <c r="N77" s="81" t="s">
        <v>156</v>
      </c>
      <c r="O77" s="81" t="s">
        <v>156</v>
      </c>
      <c r="P77" s="63" t="s">
        <v>156</v>
      </c>
      <c r="Q77" s="65">
        <v>11158</v>
      </c>
    </row>
    <row r="78" spans="1:17" ht="14.5" x14ac:dyDescent="0.35">
      <c r="A78" s="34" t="s">
        <v>104</v>
      </c>
      <c r="B78" s="91" t="s">
        <v>130</v>
      </c>
      <c r="C78" s="80">
        <v>49.05</v>
      </c>
      <c r="D78" s="81">
        <v>37.9</v>
      </c>
      <c r="E78" s="81">
        <v>62.65</v>
      </c>
      <c r="F78" s="63">
        <v>70</v>
      </c>
      <c r="G78" s="63">
        <v>114880</v>
      </c>
      <c r="H78" s="80">
        <v>50.62</v>
      </c>
      <c r="I78" s="81">
        <v>34.340000000000003</v>
      </c>
      <c r="J78" s="81">
        <v>72.22</v>
      </c>
      <c r="K78" s="63">
        <v>33</v>
      </c>
      <c r="L78" s="65">
        <v>57423</v>
      </c>
      <c r="M78" s="80">
        <v>47</v>
      </c>
      <c r="N78" s="81">
        <v>32.69</v>
      </c>
      <c r="O78" s="81">
        <v>66.06</v>
      </c>
      <c r="P78" s="63">
        <v>37</v>
      </c>
      <c r="Q78" s="65">
        <v>57457</v>
      </c>
    </row>
    <row r="79" spans="1:17" ht="14.5" x14ac:dyDescent="0.35">
      <c r="A79" s="34" t="s">
        <v>106</v>
      </c>
      <c r="B79" s="91">
        <v>1988</v>
      </c>
      <c r="C79" s="80">
        <v>44.68</v>
      </c>
      <c r="D79" s="81">
        <v>38.630000000000003</v>
      </c>
      <c r="E79" s="81">
        <v>51.34</v>
      </c>
      <c r="F79" s="63">
        <v>228</v>
      </c>
      <c r="G79" s="63">
        <v>794606</v>
      </c>
      <c r="H79" s="80">
        <v>60.71</v>
      </c>
      <c r="I79" s="81">
        <v>50.45</v>
      </c>
      <c r="J79" s="81">
        <v>72.290000000000006</v>
      </c>
      <c r="K79" s="63">
        <v>145</v>
      </c>
      <c r="L79" s="65">
        <v>389822</v>
      </c>
      <c r="M79" s="80">
        <v>31.2</v>
      </c>
      <c r="N79" s="81">
        <v>24.4</v>
      </c>
      <c r="O79" s="81">
        <v>39.159999999999997</v>
      </c>
      <c r="P79" s="63">
        <v>83</v>
      </c>
      <c r="Q79" s="65">
        <v>404784</v>
      </c>
    </row>
    <row r="80" spans="1:17" ht="14.5" x14ac:dyDescent="0.35">
      <c r="A80" s="34" t="s">
        <v>106</v>
      </c>
      <c r="B80" s="91">
        <v>1989</v>
      </c>
      <c r="C80" s="80">
        <v>50.79</v>
      </c>
      <c r="D80" s="81">
        <v>44.65</v>
      </c>
      <c r="E80" s="81">
        <v>57.47</v>
      </c>
      <c r="F80" s="63">
        <v>278</v>
      </c>
      <c r="G80" s="63">
        <v>838046</v>
      </c>
      <c r="H80" s="80">
        <v>73.8</v>
      </c>
      <c r="I80" s="81">
        <v>63.06</v>
      </c>
      <c r="J80" s="81">
        <v>85.72</v>
      </c>
      <c r="K80" s="63">
        <v>188</v>
      </c>
      <c r="L80" s="65">
        <v>411290</v>
      </c>
      <c r="M80" s="80">
        <v>31.36</v>
      </c>
      <c r="N80" s="81">
        <v>24.86</v>
      </c>
      <c r="O80" s="81">
        <v>38.92</v>
      </c>
      <c r="P80" s="63">
        <v>90</v>
      </c>
      <c r="Q80" s="65">
        <v>426756</v>
      </c>
    </row>
    <row r="81" spans="1:17" ht="14.5" x14ac:dyDescent="0.35">
      <c r="A81" s="34" t="s">
        <v>106</v>
      </c>
      <c r="B81" s="91">
        <v>1990</v>
      </c>
      <c r="C81" s="80">
        <v>46.17</v>
      </c>
      <c r="D81" s="81">
        <v>40.450000000000003</v>
      </c>
      <c r="E81" s="81">
        <v>52.4</v>
      </c>
      <c r="F81" s="63">
        <v>265</v>
      </c>
      <c r="G81" s="63">
        <v>883012</v>
      </c>
      <c r="H81" s="80">
        <v>68.05</v>
      </c>
      <c r="I81" s="81">
        <v>57.54</v>
      </c>
      <c r="J81" s="81">
        <v>79.760000000000005</v>
      </c>
      <c r="K81" s="63">
        <v>172</v>
      </c>
      <c r="L81" s="65">
        <v>432820</v>
      </c>
      <c r="M81" s="80">
        <v>28.69</v>
      </c>
      <c r="N81" s="81">
        <v>22.89</v>
      </c>
      <c r="O81" s="81">
        <v>35.43</v>
      </c>
      <c r="P81" s="63">
        <v>93</v>
      </c>
      <c r="Q81" s="65">
        <v>450192</v>
      </c>
    </row>
    <row r="82" spans="1:17" ht="14.5" x14ac:dyDescent="0.35">
      <c r="A82" s="34" t="s">
        <v>106</v>
      </c>
      <c r="B82" s="91">
        <v>1991</v>
      </c>
      <c r="C82" s="80">
        <v>43.33</v>
      </c>
      <c r="D82" s="81">
        <v>38.090000000000003</v>
      </c>
      <c r="E82" s="81">
        <v>49.04</v>
      </c>
      <c r="F82" s="63">
        <v>272</v>
      </c>
      <c r="G82" s="63">
        <v>932117</v>
      </c>
      <c r="H82" s="80">
        <v>63.03</v>
      </c>
      <c r="I82" s="81">
        <v>53.6</v>
      </c>
      <c r="J82" s="81">
        <v>73.510000000000005</v>
      </c>
      <c r="K82" s="63">
        <v>177</v>
      </c>
      <c r="L82" s="65">
        <v>457096</v>
      </c>
      <c r="M82" s="80">
        <v>27.56</v>
      </c>
      <c r="N82" s="81">
        <v>22.07</v>
      </c>
      <c r="O82" s="81">
        <v>33.93</v>
      </c>
      <c r="P82" s="63">
        <v>95</v>
      </c>
      <c r="Q82" s="65">
        <v>475021</v>
      </c>
    </row>
    <row r="83" spans="1:17" ht="14.5" x14ac:dyDescent="0.35">
      <c r="A83" s="34" t="s">
        <v>106</v>
      </c>
      <c r="B83" s="91">
        <v>1992</v>
      </c>
      <c r="C83" s="80">
        <v>49.56</v>
      </c>
      <c r="D83" s="81">
        <v>44.17</v>
      </c>
      <c r="E83" s="81">
        <v>55.38</v>
      </c>
      <c r="F83" s="63">
        <v>338</v>
      </c>
      <c r="G83" s="63">
        <v>983450</v>
      </c>
      <c r="H83" s="80">
        <v>69.72</v>
      </c>
      <c r="I83" s="81">
        <v>60.43</v>
      </c>
      <c r="J83" s="81">
        <v>79.95</v>
      </c>
      <c r="K83" s="63">
        <v>218</v>
      </c>
      <c r="L83" s="65">
        <v>481809</v>
      </c>
      <c r="M83" s="80">
        <v>33.11</v>
      </c>
      <c r="N83" s="81">
        <v>27.15</v>
      </c>
      <c r="O83" s="81">
        <v>39.909999999999997</v>
      </c>
      <c r="P83" s="63">
        <v>120</v>
      </c>
      <c r="Q83" s="65">
        <v>501641</v>
      </c>
    </row>
    <row r="84" spans="1:17" ht="14.5" x14ac:dyDescent="0.35">
      <c r="A84" s="34" t="s">
        <v>106</v>
      </c>
      <c r="B84" s="91">
        <v>1993</v>
      </c>
      <c r="C84" s="80">
        <v>43.59</v>
      </c>
      <c r="D84" s="81">
        <v>38.71</v>
      </c>
      <c r="E84" s="81">
        <v>48.88</v>
      </c>
      <c r="F84" s="63">
        <v>318</v>
      </c>
      <c r="G84" s="63">
        <v>1034717</v>
      </c>
      <c r="H84" s="80">
        <v>65.59</v>
      </c>
      <c r="I84" s="81">
        <v>56.7</v>
      </c>
      <c r="J84" s="81">
        <v>75.38</v>
      </c>
      <c r="K84" s="63">
        <v>215</v>
      </c>
      <c r="L84" s="65">
        <v>505701</v>
      </c>
      <c r="M84" s="80">
        <v>26.01</v>
      </c>
      <c r="N84" s="81">
        <v>21.01</v>
      </c>
      <c r="O84" s="81">
        <v>31.77</v>
      </c>
      <c r="P84" s="63">
        <v>103</v>
      </c>
      <c r="Q84" s="65">
        <v>529016</v>
      </c>
    </row>
    <row r="85" spans="1:17" ht="14.5" x14ac:dyDescent="0.35">
      <c r="A85" s="34" t="s">
        <v>106</v>
      </c>
      <c r="B85" s="91">
        <v>1994</v>
      </c>
      <c r="C85" s="80">
        <v>46.11</v>
      </c>
      <c r="D85" s="81">
        <v>41.21</v>
      </c>
      <c r="E85" s="81">
        <v>51.41</v>
      </c>
      <c r="F85" s="63">
        <v>351</v>
      </c>
      <c r="G85" s="63">
        <v>1078231</v>
      </c>
      <c r="H85" s="80">
        <v>66.66</v>
      </c>
      <c r="I85" s="81">
        <v>57.73</v>
      </c>
      <c r="J85" s="81">
        <v>76.47</v>
      </c>
      <c r="K85" s="63">
        <v>223</v>
      </c>
      <c r="L85" s="65">
        <v>525630</v>
      </c>
      <c r="M85" s="80">
        <v>30.31</v>
      </c>
      <c r="N85" s="81">
        <v>25.1</v>
      </c>
      <c r="O85" s="81">
        <v>36.22</v>
      </c>
      <c r="P85" s="63">
        <v>128</v>
      </c>
      <c r="Q85" s="65">
        <v>552601</v>
      </c>
    </row>
    <row r="86" spans="1:17" ht="14.5" x14ac:dyDescent="0.35">
      <c r="A86" s="34" t="s">
        <v>106</v>
      </c>
      <c r="B86" s="91">
        <v>1995</v>
      </c>
      <c r="C86" s="80">
        <v>42.76</v>
      </c>
      <c r="D86" s="81">
        <v>38.19</v>
      </c>
      <c r="E86" s="81">
        <v>47.7</v>
      </c>
      <c r="F86" s="63">
        <v>343</v>
      </c>
      <c r="G86" s="63">
        <v>1124762</v>
      </c>
      <c r="H86" s="80">
        <v>60.48</v>
      </c>
      <c r="I86" s="81">
        <v>52.32</v>
      </c>
      <c r="J86" s="81">
        <v>69.47</v>
      </c>
      <c r="K86" s="63">
        <v>215</v>
      </c>
      <c r="L86" s="65">
        <v>547305</v>
      </c>
      <c r="M86" s="80">
        <v>29.05</v>
      </c>
      <c r="N86" s="81">
        <v>24.08</v>
      </c>
      <c r="O86" s="81">
        <v>34.700000000000003</v>
      </c>
      <c r="P86" s="63">
        <v>128</v>
      </c>
      <c r="Q86" s="65">
        <v>577457</v>
      </c>
    </row>
    <row r="87" spans="1:17" ht="14.5" x14ac:dyDescent="0.35">
      <c r="A87" s="34" t="s">
        <v>106</v>
      </c>
      <c r="B87" s="91">
        <v>1996</v>
      </c>
      <c r="C87" s="80">
        <v>42.85</v>
      </c>
      <c r="D87" s="81">
        <v>38.47</v>
      </c>
      <c r="E87" s="81">
        <v>47.56</v>
      </c>
      <c r="F87" s="63">
        <v>372</v>
      </c>
      <c r="G87" s="63">
        <v>1171871</v>
      </c>
      <c r="H87" s="80">
        <v>60.65</v>
      </c>
      <c r="I87" s="81">
        <v>52.89</v>
      </c>
      <c r="J87" s="81">
        <v>69.17</v>
      </c>
      <c r="K87" s="63">
        <v>236</v>
      </c>
      <c r="L87" s="65">
        <v>569313</v>
      </c>
      <c r="M87" s="80">
        <v>29.1</v>
      </c>
      <c r="N87" s="81">
        <v>24.28</v>
      </c>
      <c r="O87" s="81">
        <v>34.549999999999997</v>
      </c>
      <c r="P87" s="63">
        <v>136</v>
      </c>
      <c r="Q87" s="65">
        <v>602558</v>
      </c>
    </row>
    <row r="88" spans="1:17" ht="14.5" x14ac:dyDescent="0.35">
      <c r="A88" s="34" t="s">
        <v>106</v>
      </c>
      <c r="B88" s="91">
        <v>1997</v>
      </c>
      <c r="C88" s="80">
        <v>44.45</v>
      </c>
      <c r="D88" s="81">
        <v>40.07</v>
      </c>
      <c r="E88" s="81">
        <v>49.14</v>
      </c>
      <c r="F88" s="63">
        <v>401</v>
      </c>
      <c r="G88" s="63">
        <v>1223418</v>
      </c>
      <c r="H88" s="80">
        <v>61.9</v>
      </c>
      <c r="I88" s="81">
        <v>54.2</v>
      </c>
      <c r="J88" s="81">
        <v>70.31</v>
      </c>
      <c r="K88" s="63">
        <v>250</v>
      </c>
      <c r="L88" s="65">
        <v>593239</v>
      </c>
      <c r="M88" s="80">
        <v>30.89</v>
      </c>
      <c r="N88" s="81">
        <v>26.02</v>
      </c>
      <c r="O88" s="81">
        <v>36.35</v>
      </c>
      <c r="P88" s="63">
        <v>151</v>
      </c>
      <c r="Q88" s="65">
        <v>630179</v>
      </c>
    </row>
    <row r="89" spans="1:17" ht="14.5" x14ac:dyDescent="0.35">
      <c r="A89" s="34" t="s">
        <v>106</v>
      </c>
      <c r="B89" s="91">
        <v>1998</v>
      </c>
      <c r="C89" s="80">
        <v>40.549999999999997</v>
      </c>
      <c r="D89" s="81">
        <v>36.53</v>
      </c>
      <c r="E89" s="81">
        <v>44.86</v>
      </c>
      <c r="F89" s="63">
        <v>392</v>
      </c>
      <c r="G89" s="63">
        <v>1269698</v>
      </c>
      <c r="H89" s="80">
        <v>57.32</v>
      </c>
      <c r="I89" s="81">
        <v>50.08</v>
      </c>
      <c r="J89" s="81">
        <v>65.23</v>
      </c>
      <c r="K89" s="63">
        <v>241</v>
      </c>
      <c r="L89" s="65">
        <v>615127</v>
      </c>
      <c r="M89" s="80">
        <v>27.6</v>
      </c>
      <c r="N89" s="81">
        <v>23.28</v>
      </c>
      <c r="O89" s="81">
        <v>32.47</v>
      </c>
      <c r="P89" s="63">
        <v>151</v>
      </c>
      <c r="Q89" s="65">
        <v>654571</v>
      </c>
    </row>
    <row r="90" spans="1:17" ht="14.5" x14ac:dyDescent="0.35">
      <c r="A90" s="34" t="s">
        <v>106</v>
      </c>
      <c r="B90" s="91">
        <v>1999</v>
      </c>
      <c r="C90" s="80">
        <v>44.22</v>
      </c>
      <c r="D90" s="81">
        <v>40.119999999999997</v>
      </c>
      <c r="E90" s="81">
        <v>48.61</v>
      </c>
      <c r="F90" s="63">
        <v>447</v>
      </c>
      <c r="G90" s="63">
        <v>1311746</v>
      </c>
      <c r="H90" s="80">
        <v>65.08</v>
      </c>
      <c r="I90" s="81">
        <v>57.5</v>
      </c>
      <c r="J90" s="81">
        <v>73.31</v>
      </c>
      <c r="K90" s="63">
        <v>286</v>
      </c>
      <c r="L90" s="65">
        <v>636718</v>
      </c>
      <c r="M90" s="80">
        <v>28.36</v>
      </c>
      <c r="N90" s="81">
        <v>24.07</v>
      </c>
      <c r="O90" s="81">
        <v>33.17</v>
      </c>
      <c r="P90" s="63">
        <v>161</v>
      </c>
      <c r="Q90" s="65">
        <v>675028</v>
      </c>
    </row>
    <row r="91" spans="1:17" ht="14.5" x14ac:dyDescent="0.35">
      <c r="A91" s="34" t="s">
        <v>106</v>
      </c>
      <c r="B91" s="91">
        <v>2000</v>
      </c>
      <c r="C91" s="80">
        <v>44.04</v>
      </c>
      <c r="D91" s="81">
        <v>40.04</v>
      </c>
      <c r="E91" s="81">
        <v>48.32</v>
      </c>
      <c r="F91" s="63">
        <v>463</v>
      </c>
      <c r="G91" s="63">
        <v>1355597</v>
      </c>
      <c r="H91" s="80">
        <v>66.489999999999995</v>
      </c>
      <c r="I91" s="81">
        <v>58.91</v>
      </c>
      <c r="J91" s="81">
        <v>74.7</v>
      </c>
      <c r="K91" s="63">
        <v>299</v>
      </c>
      <c r="L91" s="65">
        <v>658982</v>
      </c>
      <c r="M91" s="80">
        <v>27.29</v>
      </c>
      <c r="N91" s="81">
        <v>23.21</v>
      </c>
      <c r="O91" s="81">
        <v>31.85</v>
      </c>
      <c r="P91" s="63">
        <v>164</v>
      </c>
      <c r="Q91" s="65">
        <v>696615</v>
      </c>
    </row>
    <row r="92" spans="1:17" ht="14.5" x14ac:dyDescent="0.35">
      <c r="A92" s="34" t="s">
        <v>106</v>
      </c>
      <c r="B92" s="91">
        <v>2001</v>
      </c>
      <c r="C92" s="80">
        <v>42.31</v>
      </c>
      <c r="D92" s="81">
        <v>38.51</v>
      </c>
      <c r="E92" s="81">
        <v>46.36</v>
      </c>
      <c r="F92" s="63">
        <v>473</v>
      </c>
      <c r="G92" s="63">
        <v>1415087</v>
      </c>
      <c r="H92" s="80">
        <v>57.3</v>
      </c>
      <c r="I92" s="81">
        <v>50.52</v>
      </c>
      <c r="J92" s="81">
        <v>64.66</v>
      </c>
      <c r="K92" s="63">
        <v>277</v>
      </c>
      <c r="L92" s="65">
        <v>688586</v>
      </c>
      <c r="M92" s="80">
        <v>31.06</v>
      </c>
      <c r="N92" s="81">
        <v>26.81</v>
      </c>
      <c r="O92" s="81">
        <v>35.770000000000003</v>
      </c>
      <c r="P92" s="63">
        <v>196</v>
      </c>
      <c r="Q92" s="65">
        <v>726501</v>
      </c>
    </row>
    <row r="93" spans="1:17" ht="14.5" x14ac:dyDescent="0.35">
      <c r="A93" s="34" t="s">
        <v>106</v>
      </c>
      <c r="B93" s="91">
        <v>2002</v>
      </c>
      <c r="C93" s="80">
        <v>41.21</v>
      </c>
      <c r="D93" s="81">
        <v>37.549999999999997</v>
      </c>
      <c r="E93" s="81">
        <v>45.13</v>
      </c>
      <c r="F93" s="63">
        <v>479</v>
      </c>
      <c r="G93" s="63">
        <v>1447109</v>
      </c>
      <c r="H93" s="80">
        <v>55.79</v>
      </c>
      <c r="I93" s="81">
        <v>49.21</v>
      </c>
      <c r="J93" s="81">
        <v>62.95</v>
      </c>
      <c r="K93" s="63">
        <v>276</v>
      </c>
      <c r="L93" s="65">
        <v>702336</v>
      </c>
      <c r="M93" s="80">
        <v>30.57</v>
      </c>
      <c r="N93" s="81">
        <v>26.47</v>
      </c>
      <c r="O93" s="81">
        <v>35.11</v>
      </c>
      <c r="P93" s="63">
        <v>203</v>
      </c>
      <c r="Q93" s="65">
        <v>744773</v>
      </c>
    </row>
    <row r="94" spans="1:17" ht="14.5" x14ac:dyDescent="0.35">
      <c r="A94" s="34" t="s">
        <v>106</v>
      </c>
      <c r="B94" s="91">
        <v>2003</v>
      </c>
      <c r="C94" s="80">
        <v>43.91</v>
      </c>
      <c r="D94" s="81">
        <v>40.24</v>
      </c>
      <c r="E94" s="81">
        <v>47.82</v>
      </c>
      <c r="F94" s="63">
        <v>542</v>
      </c>
      <c r="G94" s="63">
        <v>1474647</v>
      </c>
      <c r="H94" s="80">
        <v>61.99</v>
      </c>
      <c r="I94" s="81">
        <v>55.33</v>
      </c>
      <c r="J94" s="81">
        <v>69.19</v>
      </c>
      <c r="K94" s="63">
        <v>333</v>
      </c>
      <c r="L94" s="65">
        <v>713449</v>
      </c>
      <c r="M94" s="80">
        <v>30.18</v>
      </c>
      <c r="N94" s="81">
        <v>26.2</v>
      </c>
      <c r="O94" s="81">
        <v>34.590000000000003</v>
      </c>
      <c r="P94" s="63">
        <v>209</v>
      </c>
      <c r="Q94" s="65">
        <v>761198</v>
      </c>
    </row>
    <row r="95" spans="1:17" ht="14.5" x14ac:dyDescent="0.35">
      <c r="A95" s="34" t="s">
        <v>106</v>
      </c>
      <c r="B95" s="91">
        <v>2004</v>
      </c>
      <c r="C95" s="80">
        <v>39.96</v>
      </c>
      <c r="D95" s="81">
        <v>36.520000000000003</v>
      </c>
      <c r="E95" s="81">
        <v>43.62</v>
      </c>
      <c r="F95" s="63">
        <v>508</v>
      </c>
      <c r="G95" s="63">
        <v>1498859</v>
      </c>
      <c r="H95" s="80">
        <v>58.43</v>
      </c>
      <c r="I95" s="81">
        <v>52.01</v>
      </c>
      <c r="J95" s="81">
        <v>65.37</v>
      </c>
      <c r="K95" s="63">
        <v>317</v>
      </c>
      <c r="L95" s="65">
        <v>723143</v>
      </c>
      <c r="M95" s="80">
        <v>26.4</v>
      </c>
      <c r="N95" s="81">
        <v>22.77</v>
      </c>
      <c r="O95" s="81">
        <v>30.44</v>
      </c>
      <c r="P95" s="63">
        <v>191</v>
      </c>
      <c r="Q95" s="65">
        <v>775716</v>
      </c>
    </row>
    <row r="96" spans="1:17" ht="14.5" x14ac:dyDescent="0.35">
      <c r="A96" s="34" t="s">
        <v>106</v>
      </c>
      <c r="B96" s="91">
        <v>2005</v>
      </c>
      <c r="C96" s="80">
        <v>43.92</v>
      </c>
      <c r="D96" s="81">
        <v>40.4</v>
      </c>
      <c r="E96" s="81">
        <v>47.67</v>
      </c>
      <c r="F96" s="63">
        <v>585</v>
      </c>
      <c r="G96" s="63">
        <v>1530090</v>
      </c>
      <c r="H96" s="80">
        <v>59.53</v>
      </c>
      <c r="I96" s="81">
        <v>53.19</v>
      </c>
      <c r="J96" s="81">
        <v>66.37</v>
      </c>
      <c r="K96" s="63">
        <v>336</v>
      </c>
      <c r="L96" s="65">
        <v>736513</v>
      </c>
      <c r="M96" s="80">
        <v>32.65</v>
      </c>
      <c r="N96" s="81">
        <v>28.7</v>
      </c>
      <c r="O96" s="81">
        <v>37</v>
      </c>
      <c r="P96" s="63">
        <v>249</v>
      </c>
      <c r="Q96" s="65">
        <v>793577</v>
      </c>
    </row>
    <row r="97" spans="1:17" ht="14.5" x14ac:dyDescent="0.35">
      <c r="A97" s="34" t="s">
        <v>106</v>
      </c>
      <c r="B97" s="91">
        <v>2006</v>
      </c>
      <c r="C97" s="80">
        <v>43.54</v>
      </c>
      <c r="D97" s="81">
        <v>40.090000000000003</v>
      </c>
      <c r="E97" s="81">
        <v>47.19</v>
      </c>
      <c r="F97" s="63">
        <v>603</v>
      </c>
      <c r="G97" s="63">
        <v>1562997</v>
      </c>
      <c r="H97" s="80">
        <v>58.92</v>
      </c>
      <c r="I97" s="81">
        <v>52.75</v>
      </c>
      <c r="J97" s="81">
        <v>65.59</v>
      </c>
      <c r="K97" s="63">
        <v>347</v>
      </c>
      <c r="L97" s="65">
        <v>750770</v>
      </c>
      <c r="M97" s="80">
        <v>32.35</v>
      </c>
      <c r="N97" s="81">
        <v>28.49</v>
      </c>
      <c r="O97" s="81">
        <v>36.590000000000003</v>
      </c>
      <c r="P97" s="63">
        <v>256</v>
      </c>
      <c r="Q97" s="65">
        <v>812227</v>
      </c>
    </row>
    <row r="98" spans="1:17" ht="14.5" x14ac:dyDescent="0.35">
      <c r="A98" s="34" t="s">
        <v>106</v>
      </c>
      <c r="B98" s="91">
        <v>2007</v>
      </c>
      <c r="C98" s="80">
        <v>40.020000000000003</v>
      </c>
      <c r="D98" s="81">
        <v>36.78</v>
      </c>
      <c r="E98" s="81">
        <v>43.47</v>
      </c>
      <c r="F98" s="63">
        <v>573</v>
      </c>
      <c r="G98" s="63">
        <v>1601855</v>
      </c>
      <c r="H98" s="80">
        <v>53.81</v>
      </c>
      <c r="I98" s="81">
        <v>48.04</v>
      </c>
      <c r="J98" s="81">
        <v>60.06</v>
      </c>
      <c r="K98" s="63">
        <v>328</v>
      </c>
      <c r="L98" s="65">
        <v>768166</v>
      </c>
      <c r="M98" s="80">
        <v>30.01</v>
      </c>
      <c r="N98" s="81">
        <v>26.35</v>
      </c>
      <c r="O98" s="81">
        <v>34.04</v>
      </c>
      <c r="P98" s="63">
        <v>245</v>
      </c>
      <c r="Q98" s="65">
        <v>833689</v>
      </c>
    </row>
    <row r="99" spans="1:17" ht="14.5" x14ac:dyDescent="0.35">
      <c r="A99" s="34" t="s">
        <v>106</v>
      </c>
      <c r="B99" s="91">
        <v>2008</v>
      </c>
      <c r="C99" s="80">
        <v>37.200000000000003</v>
      </c>
      <c r="D99" s="81">
        <v>34.15</v>
      </c>
      <c r="E99" s="81">
        <v>40.450000000000003</v>
      </c>
      <c r="F99" s="63">
        <v>559</v>
      </c>
      <c r="G99" s="63">
        <v>1649028</v>
      </c>
      <c r="H99" s="80">
        <v>49.71</v>
      </c>
      <c r="I99" s="81">
        <v>44.26</v>
      </c>
      <c r="J99" s="81">
        <v>55.62</v>
      </c>
      <c r="K99" s="63">
        <v>314</v>
      </c>
      <c r="L99" s="65">
        <v>789674</v>
      </c>
      <c r="M99" s="80">
        <v>28.39</v>
      </c>
      <c r="N99" s="81">
        <v>24.92</v>
      </c>
      <c r="O99" s="81">
        <v>32.21</v>
      </c>
      <c r="P99" s="63">
        <v>245</v>
      </c>
      <c r="Q99" s="65">
        <v>859354</v>
      </c>
    </row>
    <row r="100" spans="1:17" ht="14.5" x14ac:dyDescent="0.35">
      <c r="A100" s="34" t="s">
        <v>106</v>
      </c>
      <c r="B100" s="91">
        <v>2009</v>
      </c>
      <c r="C100" s="80">
        <v>41.85</v>
      </c>
      <c r="D100" s="81">
        <v>38.69</v>
      </c>
      <c r="E100" s="81">
        <v>45.2</v>
      </c>
      <c r="F100" s="63">
        <v>661</v>
      </c>
      <c r="G100" s="63">
        <v>1689869</v>
      </c>
      <c r="H100" s="80">
        <v>55.99</v>
      </c>
      <c r="I100" s="81">
        <v>50.34</v>
      </c>
      <c r="J100" s="81">
        <v>62.07</v>
      </c>
      <c r="K100" s="63">
        <v>373</v>
      </c>
      <c r="L100" s="65">
        <v>807942</v>
      </c>
      <c r="M100" s="80">
        <v>31.78</v>
      </c>
      <c r="N100" s="81">
        <v>28.19</v>
      </c>
      <c r="O100" s="81">
        <v>35.71</v>
      </c>
      <c r="P100" s="63">
        <v>288</v>
      </c>
      <c r="Q100" s="65">
        <v>881927</v>
      </c>
    </row>
    <row r="101" spans="1:17" ht="14.5" x14ac:dyDescent="0.35">
      <c r="A101" s="34" t="s">
        <v>106</v>
      </c>
      <c r="B101" s="91">
        <v>2010</v>
      </c>
      <c r="C101" s="80">
        <v>38.71</v>
      </c>
      <c r="D101" s="81">
        <v>35.729999999999997</v>
      </c>
      <c r="E101" s="81">
        <v>41.87</v>
      </c>
      <c r="F101" s="63">
        <v>639</v>
      </c>
      <c r="G101" s="63">
        <v>1727860</v>
      </c>
      <c r="H101" s="80">
        <v>53.31</v>
      </c>
      <c r="I101" s="81">
        <v>47.94</v>
      </c>
      <c r="J101" s="81">
        <v>59.1</v>
      </c>
      <c r="K101" s="63">
        <v>374</v>
      </c>
      <c r="L101" s="65">
        <v>825094</v>
      </c>
      <c r="M101" s="80">
        <v>28.1</v>
      </c>
      <c r="N101" s="81">
        <v>24.79</v>
      </c>
      <c r="O101" s="81">
        <v>31.73</v>
      </c>
      <c r="P101" s="63">
        <v>265</v>
      </c>
      <c r="Q101" s="65">
        <v>902766</v>
      </c>
    </row>
    <row r="102" spans="1:17" ht="14.5" x14ac:dyDescent="0.35">
      <c r="A102" s="34" t="s">
        <v>106</v>
      </c>
      <c r="B102" s="91">
        <v>2011</v>
      </c>
      <c r="C102" s="80">
        <v>39.619999999999997</v>
      </c>
      <c r="D102" s="81">
        <v>36.67</v>
      </c>
      <c r="E102" s="81">
        <v>42.74</v>
      </c>
      <c r="F102" s="63">
        <v>684</v>
      </c>
      <c r="G102" s="63">
        <v>1777918</v>
      </c>
      <c r="H102" s="80">
        <v>51.47</v>
      </c>
      <c r="I102" s="81">
        <v>46.32</v>
      </c>
      <c r="J102" s="81">
        <v>57.01</v>
      </c>
      <c r="K102" s="63">
        <v>380</v>
      </c>
      <c r="L102" s="65">
        <v>849842</v>
      </c>
      <c r="M102" s="80">
        <v>30.89</v>
      </c>
      <c r="N102" s="81">
        <v>27.49</v>
      </c>
      <c r="O102" s="81">
        <v>34.61</v>
      </c>
      <c r="P102" s="63">
        <v>304</v>
      </c>
      <c r="Q102" s="65">
        <v>928076</v>
      </c>
    </row>
    <row r="103" spans="1:17" ht="14.5" x14ac:dyDescent="0.35">
      <c r="A103" s="34" t="s">
        <v>106</v>
      </c>
      <c r="B103" s="91">
        <v>2012</v>
      </c>
      <c r="C103" s="80">
        <v>39.35</v>
      </c>
      <c r="D103" s="81">
        <v>36.450000000000003</v>
      </c>
      <c r="E103" s="81">
        <v>42.41</v>
      </c>
      <c r="F103" s="63">
        <v>704</v>
      </c>
      <c r="G103" s="63">
        <v>1831064</v>
      </c>
      <c r="H103" s="80">
        <v>53.23</v>
      </c>
      <c r="I103" s="81">
        <v>48.11</v>
      </c>
      <c r="J103" s="81">
        <v>58.74</v>
      </c>
      <c r="K103" s="63">
        <v>412</v>
      </c>
      <c r="L103" s="65">
        <v>876390</v>
      </c>
      <c r="M103" s="80">
        <v>29.19</v>
      </c>
      <c r="N103" s="81">
        <v>25.91</v>
      </c>
      <c r="O103" s="81">
        <v>32.79</v>
      </c>
      <c r="P103" s="63">
        <v>292</v>
      </c>
      <c r="Q103" s="65">
        <v>954674</v>
      </c>
    </row>
    <row r="104" spans="1:17" ht="14.5" x14ac:dyDescent="0.35">
      <c r="A104" s="34" t="s">
        <v>106</v>
      </c>
      <c r="B104" s="91">
        <v>2013</v>
      </c>
      <c r="C104" s="80">
        <v>40.36</v>
      </c>
      <c r="D104" s="81">
        <v>37.5</v>
      </c>
      <c r="E104" s="81">
        <v>43.38</v>
      </c>
      <c r="F104" s="63">
        <v>762</v>
      </c>
      <c r="G104" s="63">
        <v>1890297</v>
      </c>
      <c r="H104" s="80">
        <v>53.47</v>
      </c>
      <c r="I104" s="81">
        <v>48.44</v>
      </c>
      <c r="J104" s="81">
        <v>58.86</v>
      </c>
      <c r="K104" s="63">
        <v>432</v>
      </c>
      <c r="L104" s="65">
        <v>906676</v>
      </c>
      <c r="M104" s="80">
        <v>30.82</v>
      </c>
      <c r="N104" s="81">
        <v>27.54</v>
      </c>
      <c r="O104" s="81">
        <v>34.39</v>
      </c>
      <c r="P104" s="63">
        <v>330</v>
      </c>
      <c r="Q104" s="65">
        <v>983621</v>
      </c>
    </row>
    <row r="105" spans="1:17" ht="14.5" x14ac:dyDescent="0.35">
      <c r="A105" s="34" t="s">
        <v>106</v>
      </c>
      <c r="B105" s="91">
        <v>2014</v>
      </c>
      <c r="C105" s="80">
        <v>37.47</v>
      </c>
      <c r="D105" s="81">
        <v>34.79</v>
      </c>
      <c r="E105" s="81">
        <v>40.31</v>
      </c>
      <c r="F105" s="63">
        <v>745</v>
      </c>
      <c r="G105" s="63">
        <v>1952090</v>
      </c>
      <c r="H105" s="80">
        <v>49.19</v>
      </c>
      <c r="I105" s="81">
        <v>44.52</v>
      </c>
      <c r="J105" s="81">
        <v>54.2</v>
      </c>
      <c r="K105" s="63">
        <v>425</v>
      </c>
      <c r="L105" s="65">
        <v>937931</v>
      </c>
      <c r="M105" s="80">
        <v>28.55</v>
      </c>
      <c r="N105" s="81">
        <v>25.46</v>
      </c>
      <c r="O105" s="81">
        <v>31.92</v>
      </c>
      <c r="P105" s="63">
        <v>320</v>
      </c>
      <c r="Q105" s="65">
        <v>1014159</v>
      </c>
    </row>
    <row r="106" spans="1:17" ht="14.5" x14ac:dyDescent="0.35">
      <c r="A106" s="34" t="s">
        <v>106</v>
      </c>
      <c r="B106" s="91">
        <v>2015</v>
      </c>
      <c r="C106" s="80">
        <v>39.159999999999997</v>
      </c>
      <c r="D106" s="81">
        <v>36.47</v>
      </c>
      <c r="E106" s="81">
        <v>42</v>
      </c>
      <c r="F106" s="63">
        <v>813</v>
      </c>
      <c r="G106" s="63">
        <v>2019808</v>
      </c>
      <c r="H106" s="80">
        <v>51.29</v>
      </c>
      <c r="I106" s="81">
        <v>46.57</v>
      </c>
      <c r="J106" s="81">
        <v>56.34</v>
      </c>
      <c r="K106" s="63">
        <v>452</v>
      </c>
      <c r="L106" s="65">
        <v>972476</v>
      </c>
      <c r="M106" s="80">
        <v>30.22</v>
      </c>
      <c r="N106" s="81">
        <v>27.14</v>
      </c>
      <c r="O106" s="81">
        <v>33.58</v>
      </c>
      <c r="P106" s="63">
        <v>361</v>
      </c>
      <c r="Q106" s="65">
        <v>1047332</v>
      </c>
    </row>
    <row r="107" spans="1:17" ht="14.5" x14ac:dyDescent="0.35">
      <c r="A107" s="34" t="s">
        <v>106</v>
      </c>
      <c r="B107" s="91">
        <v>2016</v>
      </c>
      <c r="C107" s="80">
        <v>37.61</v>
      </c>
      <c r="D107" s="81">
        <v>35.04</v>
      </c>
      <c r="E107" s="81">
        <v>40.32</v>
      </c>
      <c r="F107" s="63">
        <v>825</v>
      </c>
      <c r="G107" s="63">
        <v>2078710</v>
      </c>
      <c r="H107" s="80">
        <v>45.69</v>
      </c>
      <c r="I107" s="81">
        <v>41.4</v>
      </c>
      <c r="J107" s="81">
        <v>50.29</v>
      </c>
      <c r="K107" s="63">
        <v>436</v>
      </c>
      <c r="L107" s="65">
        <v>1003061</v>
      </c>
      <c r="M107" s="80">
        <v>31.41</v>
      </c>
      <c r="N107" s="81">
        <v>28.31</v>
      </c>
      <c r="O107" s="81">
        <v>34.76</v>
      </c>
      <c r="P107" s="63">
        <v>389</v>
      </c>
      <c r="Q107" s="65">
        <v>1075649</v>
      </c>
    </row>
    <row r="108" spans="1:17" ht="14.5" x14ac:dyDescent="0.35">
      <c r="A108" s="34" t="s">
        <v>106</v>
      </c>
      <c r="B108" s="91">
        <v>2017</v>
      </c>
      <c r="C108" s="80">
        <v>36.96</v>
      </c>
      <c r="D108" s="81">
        <v>34.450000000000003</v>
      </c>
      <c r="E108" s="81">
        <v>39.6</v>
      </c>
      <c r="F108" s="63">
        <v>835</v>
      </c>
      <c r="G108" s="63">
        <v>2130385</v>
      </c>
      <c r="H108" s="80">
        <v>46.27</v>
      </c>
      <c r="I108" s="81">
        <v>42.03</v>
      </c>
      <c r="J108" s="81">
        <v>50.82</v>
      </c>
      <c r="K108" s="63">
        <v>455</v>
      </c>
      <c r="L108" s="65">
        <v>1030082</v>
      </c>
      <c r="M108" s="80">
        <v>30.03</v>
      </c>
      <c r="N108" s="81">
        <v>27.04</v>
      </c>
      <c r="O108" s="81">
        <v>33.270000000000003</v>
      </c>
      <c r="P108" s="63">
        <v>380</v>
      </c>
      <c r="Q108" s="65">
        <v>1100303</v>
      </c>
    </row>
    <row r="109" spans="1:17" ht="14.5" x14ac:dyDescent="0.35">
      <c r="A109" s="34" t="s">
        <v>106</v>
      </c>
      <c r="B109" s="91">
        <v>2018</v>
      </c>
      <c r="C109" s="80">
        <v>36.93</v>
      </c>
      <c r="D109" s="81">
        <v>34.47</v>
      </c>
      <c r="E109" s="81">
        <v>39.54</v>
      </c>
      <c r="F109" s="63">
        <v>863</v>
      </c>
      <c r="G109" s="63">
        <v>2172228</v>
      </c>
      <c r="H109" s="80">
        <v>44.33</v>
      </c>
      <c r="I109" s="81">
        <v>40.25</v>
      </c>
      <c r="J109" s="81">
        <v>48.71</v>
      </c>
      <c r="K109" s="63">
        <v>452</v>
      </c>
      <c r="L109" s="65">
        <v>1052761</v>
      </c>
      <c r="M109" s="80">
        <v>31.48</v>
      </c>
      <c r="N109" s="81">
        <v>28.46</v>
      </c>
      <c r="O109" s="81">
        <v>34.75</v>
      </c>
      <c r="P109" s="63">
        <v>411</v>
      </c>
      <c r="Q109" s="65">
        <v>1119467</v>
      </c>
    </row>
    <row r="110" spans="1:17" ht="14.5" x14ac:dyDescent="0.35">
      <c r="A110" s="34" t="s">
        <v>106</v>
      </c>
      <c r="B110" s="91">
        <v>2019</v>
      </c>
      <c r="C110" s="80">
        <v>35.54</v>
      </c>
      <c r="D110" s="81">
        <v>33.18</v>
      </c>
      <c r="E110" s="81">
        <v>38.03</v>
      </c>
      <c r="F110" s="63">
        <v>874</v>
      </c>
      <c r="G110" s="63">
        <v>2204666</v>
      </c>
      <c r="H110" s="80">
        <v>40.58</v>
      </c>
      <c r="I110" s="81">
        <v>36.770000000000003</v>
      </c>
      <c r="J110" s="81">
        <v>44.68</v>
      </c>
      <c r="K110" s="63">
        <v>433</v>
      </c>
      <c r="L110" s="65">
        <v>1070717</v>
      </c>
      <c r="M110" s="80">
        <v>31.95</v>
      </c>
      <c r="N110" s="81">
        <v>28.98</v>
      </c>
      <c r="O110" s="81">
        <v>35.15</v>
      </c>
      <c r="P110" s="63">
        <v>441</v>
      </c>
      <c r="Q110" s="65">
        <v>1133949</v>
      </c>
    </row>
    <row r="111" spans="1:17" ht="14.5" x14ac:dyDescent="0.35">
      <c r="A111" s="34" t="s">
        <v>106</v>
      </c>
      <c r="B111" s="91">
        <v>2020</v>
      </c>
      <c r="C111" s="80">
        <v>31.88</v>
      </c>
      <c r="D111" s="81">
        <v>29.68</v>
      </c>
      <c r="E111" s="81">
        <v>34.200000000000003</v>
      </c>
      <c r="F111" s="63">
        <v>805</v>
      </c>
      <c r="G111" s="63">
        <v>2225941</v>
      </c>
      <c r="H111" s="80">
        <v>39.08</v>
      </c>
      <c r="I111" s="81">
        <v>35.4</v>
      </c>
      <c r="J111" s="81">
        <v>43.04</v>
      </c>
      <c r="K111" s="63">
        <v>429</v>
      </c>
      <c r="L111" s="65">
        <v>1082612</v>
      </c>
      <c r="M111" s="80">
        <v>26.42</v>
      </c>
      <c r="N111" s="81">
        <v>23.78</v>
      </c>
      <c r="O111" s="81">
        <v>29.3</v>
      </c>
      <c r="P111" s="63">
        <v>376</v>
      </c>
      <c r="Q111" s="65">
        <v>1143329</v>
      </c>
    </row>
    <row r="112" spans="1:17" ht="14.5" x14ac:dyDescent="0.35">
      <c r="A112" s="34" t="s">
        <v>106</v>
      </c>
      <c r="B112" s="91">
        <v>2021</v>
      </c>
      <c r="C112" s="80">
        <v>35.5</v>
      </c>
      <c r="D112" s="81">
        <v>33.22</v>
      </c>
      <c r="E112" s="81">
        <v>37.909999999999997</v>
      </c>
      <c r="F112" s="63">
        <v>925</v>
      </c>
      <c r="G112" s="63">
        <v>2212523</v>
      </c>
      <c r="H112" s="80">
        <v>43.59</v>
      </c>
      <c r="I112" s="81">
        <v>39.799999999999997</v>
      </c>
      <c r="J112" s="81">
        <v>47.65</v>
      </c>
      <c r="K112" s="63">
        <v>503</v>
      </c>
      <c r="L112" s="65">
        <v>1075175</v>
      </c>
      <c r="M112" s="80">
        <v>29.45</v>
      </c>
      <c r="N112" s="81">
        <v>26.67</v>
      </c>
      <c r="O112" s="81">
        <v>32.47</v>
      </c>
      <c r="P112" s="63">
        <v>422</v>
      </c>
      <c r="Q112" s="65">
        <v>1137348</v>
      </c>
    </row>
    <row r="113" spans="1:17" ht="14.5" x14ac:dyDescent="0.35">
      <c r="A113" s="34" t="s">
        <v>106</v>
      </c>
      <c r="B113" s="91">
        <v>2022</v>
      </c>
      <c r="C113" s="80">
        <v>37.4</v>
      </c>
      <c r="D113" s="81">
        <v>35.11</v>
      </c>
      <c r="E113" s="81">
        <v>39.81</v>
      </c>
      <c r="F113" s="63">
        <v>1019</v>
      </c>
      <c r="G113" s="63">
        <v>2236709</v>
      </c>
      <c r="H113" s="80">
        <v>41.63</v>
      </c>
      <c r="I113" s="81">
        <v>38.01</v>
      </c>
      <c r="J113" s="81">
        <v>45.5</v>
      </c>
      <c r="K113" s="63">
        <v>500</v>
      </c>
      <c r="L113" s="65">
        <v>1086997</v>
      </c>
      <c r="M113" s="80">
        <v>34.54</v>
      </c>
      <c r="N113" s="81">
        <v>31.6</v>
      </c>
      <c r="O113" s="81">
        <v>37.71</v>
      </c>
      <c r="P113" s="63">
        <v>519</v>
      </c>
      <c r="Q113" s="65">
        <v>1149712</v>
      </c>
    </row>
    <row r="114" spans="1:17" ht="14.5" x14ac:dyDescent="0.35">
      <c r="A114" s="34" t="s">
        <v>106</v>
      </c>
      <c r="B114" s="91">
        <v>2023</v>
      </c>
      <c r="C114" s="80">
        <v>37.39</v>
      </c>
      <c r="D114" s="81">
        <v>35.14</v>
      </c>
      <c r="E114" s="81">
        <v>39.75</v>
      </c>
      <c r="F114" s="63">
        <v>1051</v>
      </c>
      <c r="G114" s="63">
        <v>2267341</v>
      </c>
      <c r="H114" s="80">
        <v>44.35</v>
      </c>
      <c r="I114" s="81">
        <v>40.68</v>
      </c>
      <c r="J114" s="81">
        <v>48.29</v>
      </c>
      <c r="K114" s="63">
        <v>549</v>
      </c>
      <c r="L114" s="65">
        <v>1101959</v>
      </c>
      <c r="M114" s="80">
        <v>32.1</v>
      </c>
      <c r="N114" s="81">
        <v>29.32</v>
      </c>
      <c r="O114" s="81">
        <v>35.1</v>
      </c>
      <c r="P114" s="63">
        <v>502</v>
      </c>
      <c r="Q114" s="65">
        <v>1165382</v>
      </c>
    </row>
    <row r="115" spans="1:17" ht="14.5" x14ac:dyDescent="0.35">
      <c r="A115" s="34" t="s">
        <v>106</v>
      </c>
      <c r="B115" s="91" t="s">
        <v>130</v>
      </c>
      <c r="C115" s="80">
        <v>35.630000000000003</v>
      </c>
      <c r="D115" s="81">
        <v>34.6</v>
      </c>
      <c r="E115" s="81">
        <v>36.68</v>
      </c>
      <c r="F115" s="63">
        <v>4674</v>
      </c>
      <c r="G115" s="63">
        <v>11147180</v>
      </c>
      <c r="H115" s="80">
        <v>41.93</v>
      </c>
      <c r="I115" s="81">
        <v>40.24</v>
      </c>
      <c r="J115" s="81">
        <v>43.66</v>
      </c>
      <c r="K115" s="63">
        <v>2414</v>
      </c>
      <c r="L115" s="65">
        <v>5417460</v>
      </c>
      <c r="M115" s="80">
        <v>30.98</v>
      </c>
      <c r="N115" s="81">
        <v>29.7</v>
      </c>
      <c r="O115" s="81">
        <v>32.31</v>
      </c>
      <c r="P115" s="63">
        <v>2260</v>
      </c>
      <c r="Q115" s="65">
        <v>5729720</v>
      </c>
    </row>
    <row r="116" spans="1:17" ht="14.5" x14ac:dyDescent="0.35">
      <c r="A116" s="34" t="s">
        <v>10</v>
      </c>
      <c r="B116" s="91">
        <v>1988</v>
      </c>
      <c r="C116" s="80">
        <v>43.65</v>
      </c>
      <c r="D116" s="81">
        <v>37.46</v>
      </c>
      <c r="E116" s="81">
        <v>50.48</v>
      </c>
      <c r="F116" s="63">
        <v>194</v>
      </c>
      <c r="G116" s="63">
        <v>953200</v>
      </c>
      <c r="H116" s="80">
        <v>66.38</v>
      </c>
      <c r="I116" s="81">
        <v>54.17</v>
      </c>
      <c r="J116" s="81">
        <v>80.23</v>
      </c>
      <c r="K116" s="62">
        <v>122</v>
      </c>
      <c r="L116" s="65">
        <v>494080</v>
      </c>
      <c r="M116" s="80">
        <v>28.12</v>
      </c>
      <c r="N116" s="81">
        <v>21.86</v>
      </c>
      <c r="O116" s="81">
        <v>35.47</v>
      </c>
      <c r="P116" s="62">
        <v>72</v>
      </c>
      <c r="Q116" s="65">
        <v>459120</v>
      </c>
    </row>
    <row r="117" spans="1:17" ht="14.5" x14ac:dyDescent="0.35">
      <c r="A117" s="34" t="s">
        <v>10</v>
      </c>
      <c r="B117" s="91">
        <v>1989</v>
      </c>
      <c r="C117" s="80">
        <v>42.62</v>
      </c>
      <c r="D117" s="81">
        <v>36.49</v>
      </c>
      <c r="E117" s="81">
        <v>49.38</v>
      </c>
      <c r="F117" s="63">
        <v>189</v>
      </c>
      <c r="G117" s="63">
        <v>987734</v>
      </c>
      <c r="H117" s="80">
        <v>58.89</v>
      </c>
      <c r="I117" s="81">
        <v>47.21</v>
      </c>
      <c r="J117" s="81">
        <v>72.239999999999995</v>
      </c>
      <c r="K117" s="63">
        <v>105</v>
      </c>
      <c r="L117" s="65">
        <v>513485</v>
      </c>
      <c r="M117" s="80">
        <v>32.35</v>
      </c>
      <c r="N117" s="81">
        <v>25.66</v>
      </c>
      <c r="O117" s="81">
        <v>40.119999999999997</v>
      </c>
      <c r="P117" s="62">
        <v>84</v>
      </c>
      <c r="Q117" s="65">
        <v>474249</v>
      </c>
    </row>
    <row r="118" spans="1:17" ht="14.5" x14ac:dyDescent="0.35">
      <c r="A118" s="34" t="s">
        <v>10</v>
      </c>
      <c r="B118" s="91">
        <v>1990</v>
      </c>
      <c r="C118" s="80">
        <v>43.41</v>
      </c>
      <c r="D118" s="81">
        <v>37.35</v>
      </c>
      <c r="E118" s="81">
        <v>50.09</v>
      </c>
      <c r="F118" s="63">
        <v>200</v>
      </c>
      <c r="G118" s="63">
        <v>1020294</v>
      </c>
      <c r="H118" s="80">
        <v>62.26</v>
      </c>
      <c r="I118" s="81">
        <v>50.73</v>
      </c>
      <c r="J118" s="81">
        <v>75.34</v>
      </c>
      <c r="K118" s="63">
        <v>119</v>
      </c>
      <c r="L118" s="65">
        <v>531694</v>
      </c>
      <c r="M118" s="80">
        <v>30.65</v>
      </c>
      <c r="N118" s="81">
        <v>24.18</v>
      </c>
      <c r="O118" s="81">
        <v>38.17</v>
      </c>
      <c r="P118" s="62">
        <v>81</v>
      </c>
      <c r="Q118" s="65">
        <v>488600</v>
      </c>
    </row>
    <row r="119" spans="1:17" ht="14.5" x14ac:dyDescent="0.35">
      <c r="A119" s="34" t="s">
        <v>10</v>
      </c>
      <c r="B119" s="91">
        <v>1991</v>
      </c>
      <c r="C119" s="80">
        <v>44.85</v>
      </c>
      <c r="D119" s="81">
        <v>38.729999999999997</v>
      </c>
      <c r="E119" s="81">
        <v>51.57</v>
      </c>
      <c r="F119" s="63">
        <v>208</v>
      </c>
      <c r="G119" s="63">
        <v>1054449</v>
      </c>
      <c r="H119" s="80">
        <v>62.81</v>
      </c>
      <c r="I119" s="81">
        <v>51.04</v>
      </c>
      <c r="J119" s="81">
        <v>76.150000000000006</v>
      </c>
      <c r="K119" s="63">
        <v>116</v>
      </c>
      <c r="L119" s="65">
        <v>549764</v>
      </c>
      <c r="M119" s="80">
        <v>33.659999999999997</v>
      </c>
      <c r="N119" s="81">
        <v>27.01</v>
      </c>
      <c r="O119" s="81">
        <v>41.32</v>
      </c>
      <c r="P119" s="62">
        <v>92</v>
      </c>
      <c r="Q119" s="65">
        <v>504685</v>
      </c>
    </row>
    <row r="120" spans="1:17" ht="14.5" x14ac:dyDescent="0.35">
      <c r="A120" s="34" t="s">
        <v>10</v>
      </c>
      <c r="B120" s="91">
        <v>1992</v>
      </c>
      <c r="C120" s="80">
        <v>43.69</v>
      </c>
      <c r="D120" s="81">
        <v>37.6</v>
      </c>
      <c r="E120" s="81">
        <v>50.37</v>
      </c>
      <c r="F120" s="63">
        <v>200</v>
      </c>
      <c r="G120" s="63">
        <v>1091567</v>
      </c>
      <c r="H120" s="80">
        <v>62.09</v>
      </c>
      <c r="I120" s="81">
        <v>50.35</v>
      </c>
      <c r="J120" s="81">
        <v>75.400000000000006</v>
      </c>
      <c r="K120" s="63">
        <v>114</v>
      </c>
      <c r="L120" s="65">
        <v>569367</v>
      </c>
      <c r="M120" s="80">
        <v>32.28</v>
      </c>
      <c r="N120" s="81">
        <v>25.7</v>
      </c>
      <c r="O120" s="81">
        <v>39.880000000000003</v>
      </c>
      <c r="P120" s="62">
        <v>86</v>
      </c>
      <c r="Q120" s="65">
        <v>522200</v>
      </c>
    </row>
    <row r="121" spans="1:17" ht="14.5" x14ac:dyDescent="0.35">
      <c r="A121" s="34" t="s">
        <v>10</v>
      </c>
      <c r="B121" s="91">
        <v>1993</v>
      </c>
      <c r="C121" s="80">
        <v>42.48</v>
      </c>
      <c r="D121" s="81">
        <v>36.72</v>
      </c>
      <c r="E121" s="81">
        <v>48.8</v>
      </c>
      <c r="F121" s="63">
        <v>210</v>
      </c>
      <c r="G121" s="63">
        <v>1132192</v>
      </c>
      <c r="H121" s="80">
        <v>51.42</v>
      </c>
      <c r="I121" s="81">
        <v>41.47</v>
      </c>
      <c r="J121" s="81">
        <v>62.77</v>
      </c>
      <c r="K121" s="63">
        <v>108</v>
      </c>
      <c r="L121" s="65">
        <v>590732</v>
      </c>
      <c r="M121" s="80">
        <v>36.44</v>
      </c>
      <c r="N121" s="81">
        <v>29.59</v>
      </c>
      <c r="O121" s="81">
        <v>44.26</v>
      </c>
      <c r="P121" s="62">
        <v>102</v>
      </c>
      <c r="Q121" s="65">
        <v>541460</v>
      </c>
    </row>
    <row r="122" spans="1:17" ht="14.5" x14ac:dyDescent="0.35">
      <c r="A122" s="34" t="s">
        <v>10</v>
      </c>
      <c r="B122" s="91">
        <v>1994</v>
      </c>
      <c r="C122" s="80">
        <v>43.6</v>
      </c>
      <c r="D122" s="81">
        <v>37.799999999999997</v>
      </c>
      <c r="E122" s="81">
        <v>49.96</v>
      </c>
      <c r="F122" s="63">
        <v>219</v>
      </c>
      <c r="G122" s="63">
        <v>1163929</v>
      </c>
      <c r="H122" s="80">
        <v>59.59</v>
      </c>
      <c r="I122" s="81">
        <v>48.79</v>
      </c>
      <c r="J122" s="81">
        <v>71.8</v>
      </c>
      <c r="K122" s="63">
        <v>125</v>
      </c>
      <c r="L122" s="65">
        <v>606704</v>
      </c>
      <c r="M122" s="80">
        <v>32.479999999999997</v>
      </c>
      <c r="N122" s="81">
        <v>26.12</v>
      </c>
      <c r="O122" s="81">
        <v>39.799999999999997</v>
      </c>
      <c r="P122" s="62">
        <v>94</v>
      </c>
      <c r="Q122" s="65">
        <v>557225</v>
      </c>
    </row>
    <row r="123" spans="1:17" ht="14.5" x14ac:dyDescent="0.35">
      <c r="A123" s="34" t="s">
        <v>10</v>
      </c>
      <c r="B123" s="91">
        <v>1995</v>
      </c>
      <c r="C123" s="80">
        <v>44.69</v>
      </c>
      <c r="D123" s="81">
        <v>38.799999999999997</v>
      </c>
      <c r="E123" s="81">
        <v>51.13</v>
      </c>
      <c r="F123" s="63">
        <v>222</v>
      </c>
      <c r="G123" s="63">
        <v>1200438</v>
      </c>
      <c r="H123" s="80">
        <v>69.56</v>
      </c>
      <c r="I123" s="81">
        <v>57.68</v>
      </c>
      <c r="J123" s="81">
        <v>82.87</v>
      </c>
      <c r="K123" s="63">
        <v>141</v>
      </c>
      <c r="L123" s="65">
        <v>626149</v>
      </c>
      <c r="M123" s="80">
        <v>28.04</v>
      </c>
      <c r="N123" s="81">
        <v>22.16</v>
      </c>
      <c r="O123" s="81">
        <v>34.86</v>
      </c>
      <c r="P123" s="62">
        <v>81</v>
      </c>
      <c r="Q123" s="65">
        <v>574289</v>
      </c>
    </row>
    <row r="124" spans="1:17" ht="14.5" x14ac:dyDescent="0.35">
      <c r="A124" s="34" t="s">
        <v>10</v>
      </c>
      <c r="B124" s="91">
        <v>1996</v>
      </c>
      <c r="C124" s="80">
        <v>36.47</v>
      </c>
      <c r="D124" s="81">
        <v>31.27</v>
      </c>
      <c r="E124" s="81">
        <v>42.19</v>
      </c>
      <c r="F124" s="63">
        <v>189</v>
      </c>
      <c r="G124" s="63">
        <v>1244440</v>
      </c>
      <c r="H124" s="80">
        <v>53.12</v>
      </c>
      <c r="I124" s="81">
        <v>42.87</v>
      </c>
      <c r="J124" s="81">
        <v>64.790000000000006</v>
      </c>
      <c r="K124" s="63">
        <v>109</v>
      </c>
      <c r="L124" s="65">
        <v>649044</v>
      </c>
      <c r="M124" s="80">
        <v>26.18</v>
      </c>
      <c r="N124" s="81">
        <v>20.67</v>
      </c>
      <c r="O124" s="81">
        <v>32.590000000000003</v>
      </c>
      <c r="P124" s="62">
        <v>80</v>
      </c>
      <c r="Q124" s="65">
        <v>595396</v>
      </c>
    </row>
    <row r="125" spans="1:17" ht="14.5" x14ac:dyDescent="0.35">
      <c r="A125" s="34" t="s">
        <v>10</v>
      </c>
      <c r="B125" s="91">
        <v>1997</v>
      </c>
      <c r="C125" s="80">
        <v>39.65</v>
      </c>
      <c r="D125" s="81">
        <v>34.28</v>
      </c>
      <c r="E125" s="81">
        <v>45.53</v>
      </c>
      <c r="F125" s="63">
        <v>212</v>
      </c>
      <c r="G125" s="63">
        <v>1296141</v>
      </c>
      <c r="H125" s="80">
        <v>49.07</v>
      </c>
      <c r="I125" s="81">
        <v>39.58</v>
      </c>
      <c r="J125" s="81">
        <v>59.87</v>
      </c>
      <c r="K125" s="63">
        <v>109</v>
      </c>
      <c r="L125" s="65">
        <v>676393</v>
      </c>
      <c r="M125" s="80">
        <v>33.18</v>
      </c>
      <c r="N125" s="81">
        <v>26.96</v>
      </c>
      <c r="O125" s="81">
        <v>40.28</v>
      </c>
      <c r="P125" s="62">
        <v>103</v>
      </c>
      <c r="Q125" s="65">
        <v>619748</v>
      </c>
    </row>
    <row r="126" spans="1:17" ht="14.5" x14ac:dyDescent="0.35">
      <c r="A126" s="34" t="s">
        <v>10</v>
      </c>
      <c r="B126" s="91">
        <v>1998</v>
      </c>
      <c r="C126" s="80">
        <v>43.09</v>
      </c>
      <c r="D126" s="81">
        <v>37.51</v>
      </c>
      <c r="E126" s="81">
        <v>49.17</v>
      </c>
      <c r="F126" s="63">
        <v>233</v>
      </c>
      <c r="G126" s="63">
        <v>1345021</v>
      </c>
      <c r="H126" s="80">
        <v>54.31</v>
      </c>
      <c r="I126" s="81">
        <v>44.45</v>
      </c>
      <c r="J126" s="81">
        <v>65.45</v>
      </c>
      <c r="K126" s="63">
        <v>125</v>
      </c>
      <c r="L126" s="65">
        <v>701882</v>
      </c>
      <c r="M126" s="80">
        <v>35.11</v>
      </c>
      <c r="N126" s="81">
        <v>28.68</v>
      </c>
      <c r="O126" s="81">
        <v>42.42</v>
      </c>
      <c r="P126" s="62">
        <v>108</v>
      </c>
      <c r="Q126" s="65">
        <v>643139</v>
      </c>
    </row>
    <row r="127" spans="1:17" ht="14.5" x14ac:dyDescent="0.35">
      <c r="A127" s="34" t="s">
        <v>10</v>
      </c>
      <c r="B127" s="91">
        <v>1999</v>
      </c>
      <c r="C127" s="80">
        <v>35.04</v>
      </c>
      <c r="D127" s="81">
        <v>30.16</v>
      </c>
      <c r="E127" s="81">
        <v>40.39</v>
      </c>
      <c r="F127" s="63">
        <v>199</v>
      </c>
      <c r="G127" s="63">
        <v>1385780</v>
      </c>
      <c r="H127" s="80">
        <v>42.92</v>
      </c>
      <c r="I127" s="81">
        <v>34.53</v>
      </c>
      <c r="J127" s="81">
        <v>52.49</v>
      </c>
      <c r="K127" s="63">
        <v>102</v>
      </c>
      <c r="L127" s="65">
        <v>722962</v>
      </c>
      <c r="M127" s="80">
        <v>29.5</v>
      </c>
      <c r="N127" s="81">
        <v>23.79</v>
      </c>
      <c r="O127" s="81">
        <v>36.04</v>
      </c>
      <c r="P127" s="62">
        <v>97</v>
      </c>
      <c r="Q127" s="65">
        <v>662818</v>
      </c>
    </row>
    <row r="128" spans="1:17" ht="14.5" x14ac:dyDescent="0.35">
      <c r="A128" s="34" t="s">
        <v>10</v>
      </c>
      <c r="B128" s="91">
        <v>2000</v>
      </c>
      <c r="C128" s="80">
        <v>36.18</v>
      </c>
      <c r="D128" s="81">
        <v>31.29</v>
      </c>
      <c r="E128" s="81">
        <v>41.53</v>
      </c>
      <c r="F128" s="63">
        <v>213</v>
      </c>
      <c r="G128" s="63">
        <v>1430223</v>
      </c>
      <c r="H128" s="80">
        <v>54.49</v>
      </c>
      <c r="I128" s="81">
        <v>44.73</v>
      </c>
      <c r="J128" s="81">
        <v>65.48</v>
      </c>
      <c r="K128" s="63">
        <v>128</v>
      </c>
      <c r="L128" s="65">
        <v>745842</v>
      </c>
      <c r="M128" s="80">
        <v>24.41</v>
      </c>
      <c r="N128" s="81">
        <v>19.39</v>
      </c>
      <c r="O128" s="81">
        <v>30.21</v>
      </c>
      <c r="P128" s="62">
        <v>85</v>
      </c>
      <c r="Q128" s="65">
        <v>684381</v>
      </c>
    </row>
    <row r="129" spans="1:17" ht="14.5" x14ac:dyDescent="0.35">
      <c r="A129" s="34" t="s">
        <v>10</v>
      </c>
      <c r="B129" s="91">
        <v>2001</v>
      </c>
      <c r="C129" s="80">
        <v>34.75</v>
      </c>
      <c r="D129" s="81">
        <v>30.07</v>
      </c>
      <c r="E129" s="81">
        <v>39.869999999999997</v>
      </c>
      <c r="F129" s="63">
        <v>213</v>
      </c>
      <c r="G129" s="63">
        <v>1458531</v>
      </c>
      <c r="H129" s="80">
        <v>43.17</v>
      </c>
      <c r="I129" s="81">
        <v>34.700000000000003</v>
      </c>
      <c r="J129" s="81">
        <v>52.81</v>
      </c>
      <c r="K129" s="63">
        <v>105</v>
      </c>
      <c r="L129" s="65">
        <v>759431</v>
      </c>
      <c r="M129" s="80">
        <v>29.93</v>
      </c>
      <c r="N129" s="81">
        <v>24.45</v>
      </c>
      <c r="O129" s="81">
        <v>36.17</v>
      </c>
      <c r="P129" s="62">
        <v>108</v>
      </c>
      <c r="Q129" s="65">
        <v>699100</v>
      </c>
    </row>
    <row r="130" spans="1:17" ht="14.5" x14ac:dyDescent="0.35">
      <c r="A130" s="34" t="s">
        <v>10</v>
      </c>
      <c r="B130" s="91">
        <v>2002</v>
      </c>
      <c r="C130" s="80">
        <v>41.99</v>
      </c>
      <c r="D130" s="81">
        <v>36.950000000000003</v>
      </c>
      <c r="E130" s="81">
        <v>47.46</v>
      </c>
      <c r="F130" s="63">
        <v>266</v>
      </c>
      <c r="G130" s="63">
        <v>1473952</v>
      </c>
      <c r="H130" s="80">
        <v>54.9</v>
      </c>
      <c r="I130" s="81">
        <v>45.64</v>
      </c>
      <c r="J130" s="81">
        <v>65.260000000000005</v>
      </c>
      <c r="K130" s="63">
        <v>139</v>
      </c>
      <c r="L130" s="65">
        <v>765685</v>
      </c>
      <c r="M130" s="80">
        <v>34.01</v>
      </c>
      <c r="N130" s="81">
        <v>28.26</v>
      </c>
      <c r="O130" s="81">
        <v>40.479999999999997</v>
      </c>
      <c r="P130" s="62">
        <v>127</v>
      </c>
      <c r="Q130" s="65">
        <v>708267</v>
      </c>
    </row>
    <row r="131" spans="1:17" ht="14.5" x14ac:dyDescent="0.35">
      <c r="A131" s="34" t="s">
        <v>10</v>
      </c>
      <c r="B131" s="91">
        <v>2003</v>
      </c>
      <c r="C131" s="80">
        <v>36.54</v>
      </c>
      <c r="D131" s="81">
        <v>31.86</v>
      </c>
      <c r="E131" s="81">
        <v>41.65</v>
      </c>
      <c r="F131" s="63">
        <v>234</v>
      </c>
      <c r="G131" s="63">
        <v>1496065</v>
      </c>
      <c r="H131" s="80">
        <v>50.69</v>
      </c>
      <c r="I131" s="81">
        <v>41.84</v>
      </c>
      <c r="J131" s="81">
        <v>60.61</v>
      </c>
      <c r="K131" s="63">
        <v>131</v>
      </c>
      <c r="L131" s="65">
        <v>775680</v>
      </c>
      <c r="M131" s="80">
        <v>27.36</v>
      </c>
      <c r="N131" s="81">
        <v>22.23</v>
      </c>
      <c r="O131" s="81">
        <v>33.200000000000003</v>
      </c>
      <c r="P131" s="63">
        <v>103</v>
      </c>
      <c r="Q131" s="65">
        <v>720385</v>
      </c>
    </row>
    <row r="132" spans="1:17" ht="14.5" x14ac:dyDescent="0.35">
      <c r="A132" s="34" t="s">
        <v>10</v>
      </c>
      <c r="B132" s="91">
        <v>2004</v>
      </c>
      <c r="C132" s="80">
        <v>35.04</v>
      </c>
      <c r="D132" s="81">
        <v>30.54</v>
      </c>
      <c r="E132" s="81">
        <v>39.950000000000003</v>
      </c>
      <c r="F132" s="63">
        <v>233</v>
      </c>
      <c r="G132" s="63">
        <v>1518803</v>
      </c>
      <c r="H132" s="80">
        <v>41.77</v>
      </c>
      <c r="I132" s="81">
        <v>33.85</v>
      </c>
      <c r="J132" s="81">
        <v>50.75</v>
      </c>
      <c r="K132" s="63">
        <v>111</v>
      </c>
      <c r="L132" s="65">
        <v>785846</v>
      </c>
      <c r="M132" s="80">
        <v>31.22</v>
      </c>
      <c r="N132" s="81">
        <v>25.83</v>
      </c>
      <c r="O132" s="81">
        <v>37.299999999999997</v>
      </c>
      <c r="P132" s="63">
        <v>122</v>
      </c>
      <c r="Q132" s="65">
        <v>732957</v>
      </c>
    </row>
    <row r="133" spans="1:17" ht="14.5" x14ac:dyDescent="0.35">
      <c r="A133" s="34" t="s">
        <v>10</v>
      </c>
      <c r="B133" s="91">
        <v>2005</v>
      </c>
      <c r="C133" s="80">
        <v>32.880000000000003</v>
      </c>
      <c r="D133" s="81">
        <v>28.65</v>
      </c>
      <c r="E133" s="81">
        <v>37.49</v>
      </c>
      <c r="F133" s="63">
        <v>232</v>
      </c>
      <c r="G133" s="63">
        <v>1546320</v>
      </c>
      <c r="H133" s="80">
        <v>47.72</v>
      </c>
      <c r="I133" s="81">
        <v>39.64</v>
      </c>
      <c r="J133" s="81">
        <v>56.77</v>
      </c>
      <c r="K133" s="63">
        <v>140</v>
      </c>
      <c r="L133" s="65">
        <v>798572</v>
      </c>
      <c r="M133" s="80">
        <v>22.76</v>
      </c>
      <c r="N133" s="81">
        <v>18.28</v>
      </c>
      <c r="O133" s="81">
        <v>27.91</v>
      </c>
      <c r="P133" s="63">
        <v>92</v>
      </c>
      <c r="Q133" s="65">
        <v>747748</v>
      </c>
    </row>
    <row r="134" spans="1:17" ht="14.5" x14ac:dyDescent="0.35">
      <c r="A134" s="34" t="s">
        <v>10</v>
      </c>
      <c r="B134" s="91">
        <v>2006</v>
      </c>
      <c r="C134" s="80">
        <v>31.98</v>
      </c>
      <c r="D134" s="81">
        <v>27.89</v>
      </c>
      <c r="E134" s="81">
        <v>36.44</v>
      </c>
      <c r="F134" s="63">
        <v>236</v>
      </c>
      <c r="G134" s="63">
        <v>1576387</v>
      </c>
      <c r="H134" s="80">
        <v>35.01</v>
      </c>
      <c r="I134" s="81">
        <v>28.27</v>
      </c>
      <c r="J134" s="81">
        <v>42.68</v>
      </c>
      <c r="K134" s="63">
        <v>109</v>
      </c>
      <c r="L134" s="65">
        <v>812517</v>
      </c>
      <c r="M134" s="80">
        <v>30.31</v>
      </c>
      <c r="N134" s="81">
        <v>25.18</v>
      </c>
      <c r="O134" s="81">
        <v>36.08</v>
      </c>
      <c r="P134" s="62">
        <v>127</v>
      </c>
      <c r="Q134" s="65">
        <v>763870</v>
      </c>
    </row>
    <row r="135" spans="1:17" ht="14.5" x14ac:dyDescent="0.35">
      <c r="A135" s="34" t="s">
        <v>10</v>
      </c>
      <c r="B135" s="91">
        <v>2007</v>
      </c>
      <c r="C135" s="80">
        <v>34.6</v>
      </c>
      <c r="D135" s="81">
        <v>30.4</v>
      </c>
      <c r="E135" s="81">
        <v>39.17</v>
      </c>
      <c r="F135" s="63">
        <v>259</v>
      </c>
      <c r="G135" s="63">
        <v>1616248</v>
      </c>
      <c r="H135" s="80">
        <v>48.35</v>
      </c>
      <c r="I135" s="81">
        <v>40.520000000000003</v>
      </c>
      <c r="J135" s="81">
        <v>57.06</v>
      </c>
      <c r="K135" s="63">
        <v>150</v>
      </c>
      <c r="L135" s="65">
        <v>831681</v>
      </c>
      <c r="M135" s="80">
        <v>25.28</v>
      </c>
      <c r="N135" s="81">
        <v>20.68</v>
      </c>
      <c r="O135" s="81">
        <v>30.5</v>
      </c>
      <c r="P135" s="63">
        <v>109</v>
      </c>
      <c r="Q135" s="65">
        <v>784567</v>
      </c>
    </row>
    <row r="136" spans="1:17" ht="14.5" x14ac:dyDescent="0.35">
      <c r="A136" s="34" t="s">
        <v>10</v>
      </c>
      <c r="B136" s="91">
        <v>2008</v>
      </c>
      <c r="C136" s="80">
        <v>29.91</v>
      </c>
      <c r="D136" s="81">
        <v>26.12</v>
      </c>
      <c r="E136" s="81">
        <v>34.049999999999997</v>
      </c>
      <c r="F136" s="63">
        <v>240</v>
      </c>
      <c r="G136" s="63">
        <v>1670696</v>
      </c>
      <c r="H136" s="80">
        <v>37.53</v>
      </c>
      <c r="I136" s="81">
        <v>30.84</v>
      </c>
      <c r="J136" s="81">
        <v>45.05</v>
      </c>
      <c r="K136" s="63">
        <v>124</v>
      </c>
      <c r="L136" s="65">
        <v>858702</v>
      </c>
      <c r="M136" s="80">
        <v>24.99</v>
      </c>
      <c r="N136" s="81">
        <v>20.55</v>
      </c>
      <c r="O136" s="81">
        <v>30.02</v>
      </c>
      <c r="P136" s="63">
        <v>116</v>
      </c>
      <c r="Q136" s="65">
        <v>811994</v>
      </c>
    </row>
    <row r="137" spans="1:17" ht="14.5" x14ac:dyDescent="0.35">
      <c r="A137" s="34" t="s">
        <v>10</v>
      </c>
      <c r="B137" s="91">
        <v>2009</v>
      </c>
      <c r="C137" s="80">
        <v>31.29</v>
      </c>
      <c r="D137" s="81">
        <v>27.44</v>
      </c>
      <c r="E137" s="81">
        <v>35.479999999999997</v>
      </c>
      <c r="F137" s="63">
        <v>254</v>
      </c>
      <c r="G137" s="63">
        <v>1724961</v>
      </c>
      <c r="H137" s="80">
        <v>35.18</v>
      </c>
      <c r="I137" s="81">
        <v>28.88</v>
      </c>
      <c r="J137" s="81">
        <v>42.29</v>
      </c>
      <c r="K137" s="63">
        <v>123</v>
      </c>
      <c r="L137" s="65">
        <v>885192</v>
      </c>
      <c r="M137" s="80">
        <v>28.44</v>
      </c>
      <c r="N137" s="81">
        <v>23.69</v>
      </c>
      <c r="O137" s="81">
        <v>33.770000000000003</v>
      </c>
      <c r="P137" s="63">
        <v>131</v>
      </c>
      <c r="Q137" s="65">
        <v>839769</v>
      </c>
    </row>
    <row r="138" spans="1:17" ht="14.5" x14ac:dyDescent="0.35">
      <c r="A138" s="34" t="s">
        <v>10</v>
      </c>
      <c r="B138" s="91">
        <v>2010</v>
      </c>
      <c r="C138" s="80">
        <v>29.46</v>
      </c>
      <c r="D138" s="81">
        <v>25.76</v>
      </c>
      <c r="E138" s="81">
        <v>33.479999999999997</v>
      </c>
      <c r="F138" s="63">
        <v>244</v>
      </c>
      <c r="G138" s="63">
        <v>1770124</v>
      </c>
      <c r="H138" s="80">
        <v>35.86</v>
      </c>
      <c r="I138" s="81">
        <v>29.47</v>
      </c>
      <c r="J138" s="81">
        <v>43.05</v>
      </c>
      <c r="K138" s="63">
        <v>123</v>
      </c>
      <c r="L138" s="65">
        <v>906791</v>
      </c>
      <c r="M138" s="80">
        <v>25.37</v>
      </c>
      <c r="N138" s="81">
        <v>20.98</v>
      </c>
      <c r="O138" s="81">
        <v>30.33</v>
      </c>
      <c r="P138" s="63">
        <v>121</v>
      </c>
      <c r="Q138" s="65">
        <v>863333</v>
      </c>
    </row>
    <row r="139" spans="1:17" ht="14.5" x14ac:dyDescent="0.35">
      <c r="A139" s="34" t="s">
        <v>10</v>
      </c>
      <c r="B139" s="91">
        <v>2011</v>
      </c>
      <c r="C139" s="80">
        <v>28.78</v>
      </c>
      <c r="D139" s="81">
        <v>25.23</v>
      </c>
      <c r="E139" s="81">
        <v>32.630000000000003</v>
      </c>
      <c r="F139" s="63">
        <v>253</v>
      </c>
      <c r="G139" s="63">
        <v>1802652</v>
      </c>
      <c r="H139" s="80">
        <v>35.42</v>
      </c>
      <c r="I139" s="81">
        <v>29.27</v>
      </c>
      <c r="J139" s="81">
        <v>42.32</v>
      </c>
      <c r="K139" s="63">
        <v>130</v>
      </c>
      <c r="L139" s="65">
        <v>921237</v>
      </c>
      <c r="M139" s="80">
        <v>24.39</v>
      </c>
      <c r="N139" s="81">
        <v>20.190000000000001</v>
      </c>
      <c r="O139" s="81">
        <v>29.12</v>
      </c>
      <c r="P139" s="63">
        <v>123</v>
      </c>
      <c r="Q139" s="65">
        <v>881415</v>
      </c>
    </row>
    <row r="140" spans="1:17" ht="14.5" x14ac:dyDescent="0.35">
      <c r="A140" s="34" t="s">
        <v>10</v>
      </c>
      <c r="B140" s="91">
        <v>2012</v>
      </c>
      <c r="C140" s="80">
        <v>28.98</v>
      </c>
      <c r="D140" s="81">
        <v>25.47</v>
      </c>
      <c r="E140" s="81">
        <v>32.78</v>
      </c>
      <c r="F140" s="63">
        <v>264</v>
      </c>
      <c r="G140" s="63">
        <v>1832893</v>
      </c>
      <c r="H140" s="80">
        <v>36.78</v>
      </c>
      <c r="I140" s="81">
        <v>30.57</v>
      </c>
      <c r="J140" s="81">
        <v>43.73</v>
      </c>
      <c r="K140" s="63">
        <v>139</v>
      </c>
      <c r="L140" s="65">
        <v>935059</v>
      </c>
      <c r="M140" s="80">
        <v>24.13</v>
      </c>
      <c r="N140" s="81">
        <v>20</v>
      </c>
      <c r="O140" s="81">
        <v>28.78</v>
      </c>
      <c r="P140" s="63">
        <v>125</v>
      </c>
      <c r="Q140" s="65">
        <v>897834</v>
      </c>
    </row>
    <row r="141" spans="1:17" ht="14.5" x14ac:dyDescent="0.35">
      <c r="A141" s="34" t="s">
        <v>10</v>
      </c>
      <c r="B141" s="91">
        <v>2013</v>
      </c>
      <c r="C141" s="80">
        <v>29.51</v>
      </c>
      <c r="D141" s="81">
        <v>26.04</v>
      </c>
      <c r="E141" s="81">
        <v>33.26</v>
      </c>
      <c r="F141" s="63">
        <v>282</v>
      </c>
      <c r="G141" s="63">
        <v>1864568</v>
      </c>
      <c r="H141" s="80">
        <v>37.42</v>
      </c>
      <c r="I141" s="81">
        <v>31.28</v>
      </c>
      <c r="J141" s="81">
        <v>44.27</v>
      </c>
      <c r="K141" s="63">
        <v>146</v>
      </c>
      <c r="L141" s="65">
        <v>949711</v>
      </c>
      <c r="M141" s="80">
        <v>24.37</v>
      </c>
      <c r="N141" s="81">
        <v>20.36</v>
      </c>
      <c r="O141" s="81">
        <v>28.88</v>
      </c>
      <c r="P141" s="63">
        <v>136</v>
      </c>
      <c r="Q141" s="65">
        <v>914857</v>
      </c>
    </row>
    <row r="142" spans="1:17" ht="14.5" x14ac:dyDescent="0.35">
      <c r="A142" s="34" t="s">
        <v>10</v>
      </c>
      <c r="B142" s="91">
        <v>2014</v>
      </c>
      <c r="C142" s="80">
        <v>28.19</v>
      </c>
      <c r="D142" s="81">
        <v>24.87</v>
      </c>
      <c r="E142" s="81">
        <v>31.79</v>
      </c>
      <c r="F142" s="63">
        <v>281</v>
      </c>
      <c r="G142" s="63">
        <v>1893534</v>
      </c>
      <c r="H142" s="80">
        <v>36.24</v>
      </c>
      <c r="I142" s="81">
        <v>30.34</v>
      </c>
      <c r="J142" s="81">
        <v>42.81</v>
      </c>
      <c r="K142" s="63">
        <v>149</v>
      </c>
      <c r="L142" s="65">
        <v>963849</v>
      </c>
      <c r="M142" s="80">
        <v>22.86</v>
      </c>
      <c r="N142" s="81">
        <v>19.03</v>
      </c>
      <c r="O142" s="81">
        <v>27.17</v>
      </c>
      <c r="P142" s="63">
        <v>132</v>
      </c>
      <c r="Q142" s="65">
        <v>929685</v>
      </c>
    </row>
    <row r="143" spans="1:17" ht="14.5" x14ac:dyDescent="0.35">
      <c r="A143" s="34" t="s">
        <v>10</v>
      </c>
      <c r="B143" s="91">
        <v>2015</v>
      </c>
      <c r="C143" s="80">
        <v>28.97</v>
      </c>
      <c r="D143" s="81">
        <v>25.73</v>
      </c>
      <c r="E143" s="81">
        <v>32.47</v>
      </c>
      <c r="F143" s="63">
        <v>314</v>
      </c>
      <c r="G143" s="63">
        <v>1919904</v>
      </c>
      <c r="H143" s="80">
        <v>33.270000000000003</v>
      </c>
      <c r="I143" s="81">
        <v>27.88</v>
      </c>
      <c r="J143" s="81">
        <v>39.29</v>
      </c>
      <c r="K143" s="63">
        <v>153</v>
      </c>
      <c r="L143" s="65">
        <v>977125</v>
      </c>
      <c r="M143" s="80">
        <v>26.23</v>
      </c>
      <c r="N143" s="81">
        <v>22.24</v>
      </c>
      <c r="O143" s="81">
        <v>30.67</v>
      </c>
      <c r="P143" s="63">
        <v>161</v>
      </c>
      <c r="Q143" s="65">
        <v>942779</v>
      </c>
    </row>
    <row r="144" spans="1:17" ht="14.5" x14ac:dyDescent="0.35">
      <c r="A144" s="34" t="s">
        <v>10</v>
      </c>
      <c r="B144" s="91">
        <v>2016</v>
      </c>
      <c r="C144" s="80">
        <v>28.14</v>
      </c>
      <c r="D144" s="81">
        <v>24.97</v>
      </c>
      <c r="E144" s="81">
        <v>31.57</v>
      </c>
      <c r="F144" s="63">
        <v>310</v>
      </c>
      <c r="G144" s="63">
        <v>1939973</v>
      </c>
      <c r="H144" s="80">
        <v>38.630000000000003</v>
      </c>
      <c r="I144" s="81">
        <v>32.770000000000003</v>
      </c>
      <c r="J144" s="81">
        <v>45.1</v>
      </c>
      <c r="K144" s="63">
        <v>173</v>
      </c>
      <c r="L144" s="65">
        <v>987349</v>
      </c>
      <c r="M144" s="80">
        <v>21.31</v>
      </c>
      <c r="N144" s="81">
        <v>17.8</v>
      </c>
      <c r="O144" s="81">
        <v>25.27</v>
      </c>
      <c r="P144" s="62">
        <v>137</v>
      </c>
      <c r="Q144" s="65">
        <v>952624</v>
      </c>
    </row>
    <row r="145" spans="1:17" ht="14.5" x14ac:dyDescent="0.35">
      <c r="A145" s="34" t="s">
        <v>10</v>
      </c>
      <c r="B145" s="91">
        <v>2017</v>
      </c>
      <c r="C145" s="80">
        <v>27.57</v>
      </c>
      <c r="D145" s="81">
        <v>24.46</v>
      </c>
      <c r="E145" s="81">
        <v>30.92</v>
      </c>
      <c r="F145" s="63">
        <v>311</v>
      </c>
      <c r="G145" s="63">
        <v>1952169</v>
      </c>
      <c r="H145" s="80">
        <v>34.64</v>
      </c>
      <c r="I145" s="81">
        <v>29.21</v>
      </c>
      <c r="J145" s="81">
        <v>40.68</v>
      </c>
      <c r="K145" s="63">
        <v>162</v>
      </c>
      <c r="L145" s="65">
        <v>993646</v>
      </c>
      <c r="M145" s="80">
        <v>23.03</v>
      </c>
      <c r="N145" s="81">
        <v>19.38</v>
      </c>
      <c r="O145" s="81">
        <v>27.12</v>
      </c>
      <c r="P145" s="62">
        <v>149</v>
      </c>
      <c r="Q145" s="65">
        <v>958523</v>
      </c>
    </row>
    <row r="146" spans="1:17" ht="14.5" x14ac:dyDescent="0.35">
      <c r="A146" s="34" t="s">
        <v>10</v>
      </c>
      <c r="B146" s="91">
        <v>2018</v>
      </c>
      <c r="C146" s="80">
        <v>26.15</v>
      </c>
      <c r="D146" s="81">
        <v>23.2</v>
      </c>
      <c r="E146" s="81">
        <v>29.34</v>
      </c>
      <c r="F146" s="63">
        <v>309</v>
      </c>
      <c r="G146" s="63">
        <v>1962125</v>
      </c>
      <c r="H146" s="80">
        <v>27.29</v>
      </c>
      <c r="I146" s="81">
        <v>22.65</v>
      </c>
      <c r="J146" s="81">
        <v>32.5</v>
      </c>
      <c r="K146" s="63">
        <v>137</v>
      </c>
      <c r="L146" s="65">
        <v>998500</v>
      </c>
      <c r="M146" s="80">
        <v>25.86</v>
      </c>
      <c r="N146" s="81">
        <v>22.03</v>
      </c>
      <c r="O146" s="81">
        <v>30.11</v>
      </c>
      <c r="P146" s="63">
        <v>172</v>
      </c>
      <c r="Q146" s="65">
        <v>963625</v>
      </c>
    </row>
    <row r="147" spans="1:17" ht="14.5" x14ac:dyDescent="0.35">
      <c r="A147" s="34" t="s">
        <v>10</v>
      </c>
      <c r="B147" s="91">
        <v>2019</v>
      </c>
      <c r="C147" s="80">
        <v>22.7</v>
      </c>
      <c r="D147" s="81">
        <v>20.03</v>
      </c>
      <c r="E147" s="81">
        <v>25.6</v>
      </c>
      <c r="F147" s="63">
        <v>285</v>
      </c>
      <c r="G147" s="63">
        <v>1967960</v>
      </c>
      <c r="H147" s="80">
        <v>22.96</v>
      </c>
      <c r="I147" s="81">
        <v>18.87</v>
      </c>
      <c r="J147" s="81">
        <v>27.58</v>
      </c>
      <c r="K147" s="62">
        <v>126</v>
      </c>
      <c r="L147" s="65">
        <v>1001373</v>
      </c>
      <c r="M147" s="80">
        <v>22.96</v>
      </c>
      <c r="N147" s="81">
        <v>19.420000000000002</v>
      </c>
      <c r="O147" s="81">
        <v>26.91</v>
      </c>
      <c r="P147" s="62">
        <v>159</v>
      </c>
      <c r="Q147" s="65">
        <v>966587</v>
      </c>
    </row>
    <row r="148" spans="1:17" ht="14.5" x14ac:dyDescent="0.35">
      <c r="A148" s="34" t="s">
        <v>10</v>
      </c>
      <c r="B148" s="91">
        <v>2020</v>
      </c>
      <c r="C148" s="80">
        <v>20.51</v>
      </c>
      <c r="D148" s="81">
        <v>18.03</v>
      </c>
      <c r="E148" s="81">
        <v>23.21</v>
      </c>
      <c r="F148" s="63">
        <v>270</v>
      </c>
      <c r="G148" s="63">
        <v>1968697</v>
      </c>
      <c r="H148" s="80">
        <v>20.170000000000002</v>
      </c>
      <c r="I148" s="81">
        <v>16.37</v>
      </c>
      <c r="J148" s="81">
        <v>24.5</v>
      </c>
      <c r="K148" s="62">
        <v>113</v>
      </c>
      <c r="L148" s="65">
        <v>1001347</v>
      </c>
      <c r="M148" s="80">
        <v>21.37</v>
      </c>
      <c r="N148" s="81">
        <v>18.079999999999998</v>
      </c>
      <c r="O148" s="81">
        <v>25.06</v>
      </c>
      <c r="P148" s="62">
        <v>157</v>
      </c>
      <c r="Q148" s="65">
        <v>967350</v>
      </c>
    </row>
    <row r="149" spans="1:17" ht="14.5" x14ac:dyDescent="0.35">
      <c r="A149" s="34" t="s">
        <v>10</v>
      </c>
      <c r="B149" s="91">
        <v>2021</v>
      </c>
      <c r="C149" s="80">
        <v>19.93</v>
      </c>
      <c r="D149" s="81">
        <v>17.510000000000002</v>
      </c>
      <c r="E149" s="81">
        <v>22.56</v>
      </c>
      <c r="F149" s="63">
        <v>266</v>
      </c>
      <c r="G149" s="63">
        <v>1937546</v>
      </c>
      <c r="H149" s="80">
        <v>21.52</v>
      </c>
      <c r="I149" s="81">
        <v>17.66</v>
      </c>
      <c r="J149" s="81">
        <v>25.9</v>
      </c>
      <c r="K149" s="63">
        <v>125</v>
      </c>
      <c r="L149" s="65">
        <v>984613</v>
      </c>
      <c r="M149" s="80">
        <v>18.97</v>
      </c>
      <c r="N149" s="81">
        <v>15.9</v>
      </c>
      <c r="O149" s="81">
        <v>22.43</v>
      </c>
      <c r="P149" s="63">
        <v>141</v>
      </c>
      <c r="Q149" s="65">
        <v>952933</v>
      </c>
    </row>
    <row r="150" spans="1:17" ht="14.5" x14ac:dyDescent="0.35">
      <c r="A150" s="34" t="s">
        <v>10</v>
      </c>
      <c r="B150" s="91">
        <v>2022</v>
      </c>
      <c r="C150" s="80">
        <v>24.32</v>
      </c>
      <c r="D150" s="81">
        <v>21.68</v>
      </c>
      <c r="E150" s="81">
        <v>27.17</v>
      </c>
      <c r="F150" s="63">
        <v>334</v>
      </c>
      <c r="G150" s="63">
        <v>1929162</v>
      </c>
      <c r="H150" s="80">
        <v>21.82</v>
      </c>
      <c r="I150" s="81">
        <v>18</v>
      </c>
      <c r="J150" s="81">
        <v>26.13</v>
      </c>
      <c r="K150" s="63">
        <v>132</v>
      </c>
      <c r="L150" s="65">
        <v>979191</v>
      </c>
      <c r="M150" s="80">
        <v>26.69</v>
      </c>
      <c r="N150" s="81">
        <v>23.06</v>
      </c>
      <c r="O150" s="81">
        <v>30.71</v>
      </c>
      <c r="P150" s="63">
        <v>202</v>
      </c>
      <c r="Q150" s="65">
        <v>949971</v>
      </c>
    </row>
    <row r="151" spans="1:17" ht="14.5" x14ac:dyDescent="0.35">
      <c r="A151" s="34" t="s">
        <v>10</v>
      </c>
      <c r="B151" s="91">
        <v>2023</v>
      </c>
      <c r="C151" s="80">
        <v>22.9</v>
      </c>
      <c r="D151" s="81">
        <v>20.39</v>
      </c>
      <c r="E151" s="81">
        <v>25.61</v>
      </c>
      <c r="F151" s="63">
        <v>325</v>
      </c>
      <c r="G151" s="63">
        <v>1933270</v>
      </c>
      <c r="H151" s="80">
        <v>24.73</v>
      </c>
      <c r="I151" s="81">
        <v>20.75</v>
      </c>
      <c r="J151" s="81">
        <v>29.19</v>
      </c>
      <c r="K151" s="63">
        <v>155</v>
      </c>
      <c r="L151" s="65">
        <v>981040</v>
      </c>
      <c r="M151" s="80">
        <v>21.82</v>
      </c>
      <c r="N151" s="81">
        <v>18.600000000000001</v>
      </c>
      <c r="O151" s="81">
        <v>25.41</v>
      </c>
      <c r="P151" s="63">
        <v>170</v>
      </c>
      <c r="Q151" s="65">
        <v>952230</v>
      </c>
    </row>
    <row r="152" spans="1:17" ht="14.5" x14ac:dyDescent="0.35">
      <c r="A152" s="34" t="s">
        <v>10</v>
      </c>
      <c r="B152" s="91" t="s">
        <v>130</v>
      </c>
      <c r="C152" s="80">
        <v>22.1</v>
      </c>
      <c r="D152" s="81">
        <v>20.94</v>
      </c>
      <c r="E152" s="81">
        <v>23.3</v>
      </c>
      <c r="F152" s="63">
        <v>1480</v>
      </c>
      <c r="G152" s="63">
        <v>9736635</v>
      </c>
      <c r="H152" s="80">
        <v>22.27</v>
      </c>
      <c r="I152" s="81">
        <v>20.47</v>
      </c>
      <c r="J152" s="81">
        <v>24.16</v>
      </c>
      <c r="K152" s="63">
        <v>651</v>
      </c>
      <c r="L152" s="65">
        <v>4947564</v>
      </c>
      <c r="M152" s="80">
        <v>22.39</v>
      </c>
      <c r="N152" s="81">
        <v>20.85</v>
      </c>
      <c r="O152" s="81">
        <v>24</v>
      </c>
      <c r="P152" s="63">
        <v>829</v>
      </c>
      <c r="Q152" s="65">
        <v>4789071</v>
      </c>
    </row>
    <row r="153" spans="1:17" ht="14.5" x14ac:dyDescent="0.35">
      <c r="A153" s="34" t="s">
        <v>37</v>
      </c>
      <c r="B153" s="91">
        <v>1988</v>
      </c>
      <c r="C153" s="80">
        <v>88.97</v>
      </c>
      <c r="D153" s="81">
        <v>79.099999999999994</v>
      </c>
      <c r="E153" s="81">
        <v>99.67</v>
      </c>
      <c r="F153" s="63">
        <v>309</v>
      </c>
      <c r="G153" s="63">
        <v>491922</v>
      </c>
      <c r="H153" s="80">
        <v>133.74</v>
      </c>
      <c r="I153" s="81">
        <v>115.1</v>
      </c>
      <c r="J153" s="81">
        <v>154.41</v>
      </c>
      <c r="K153" s="62">
        <v>205</v>
      </c>
      <c r="L153" s="65">
        <v>243290</v>
      </c>
      <c r="M153" s="80">
        <v>55.27</v>
      </c>
      <c r="N153" s="81">
        <v>45.02</v>
      </c>
      <c r="O153" s="81">
        <v>67.05</v>
      </c>
      <c r="P153" s="63">
        <v>104</v>
      </c>
      <c r="Q153" s="65">
        <v>248632</v>
      </c>
    </row>
    <row r="154" spans="1:17" ht="14.5" x14ac:dyDescent="0.35">
      <c r="A154" s="34" t="s">
        <v>37</v>
      </c>
      <c r="B154" s="91">
        <v>1989</v>
      </c>
      <c r="C154" s="80">
        <v>96.22</v>
      </c>
      <c r="D154" s="81">
        <v>85.79</v>
      </c>
      <c r="E154" s="81">
        <v>107.5</v>
      </c>
      <c r="F154" s="63">
        <v>328</v>
      </c>
      <c r="G154" s="63">
        <v>497270</v>
      </c>
      <c r="H154" s="80">
        <v>152.77000000000001</v>
      </c>
      <c r="I154" s="81">
        <v>131.68</v>
      </c>
      <c r="J154" s="81">
        <v>176.02</v>
      </c>
      <c r="K154" s="63">
        <v>217</v>
      </c>
      <c r="L154" s="65">
        <v>246032</v>
      </c>
      <c r="M154" s="80">
        <v>56.45</v>
      </c>
      <c r="N154" s="81">
        <v>46.27</v>
      </c>
      <c r="O154" s="81">
        <v>68.12</v>
      </c>
      <c r="P154" s="63">
        <v>111</v>
      </c>
      <c r="Q154" s="65">
        <v>251238</v>
      </c>
    </row>
    <row r="155" spans="1:17" ht="14.5" x14ac:dyDescent="0.35">
      <c r="A155" s="34" t="s">
        <v>37</v>
      </c>
      <c r="B155" s="91">
        <v>1990</v>
      </c>
      <c r="C155" s="80">
        <v>94.78</v>
      </c>
      <c r="D155" s="81">
        <v>84.76</v>
      </c>
      <c r="E155" s="81">
        <v>105.6</v>
      </c>
      <c r="F155" s="63">
        <v>339</v>
      </c>
      <c r="G155" s="63">
        <v>504651</v>
      </c>
      <c r="H155" s="80">
        <v>131.16</v>
      </c>
      <c r="I155" s="81">
        <v>112.81</v>
      </c>
      <c r="J155" s="81">
        <v>151.47</v>
      </c>
      <c r="K155" s="63">
        <v>202</v>
      </c>
      <c r="L155" s="65">
        <v>249758</v>
      </c>
      <c r="M155" s="80">
        <v>68.69</v>
      </c>
      <c r="N155" s="81">
        <v>57.55</v>
      </c>
      <c r="O155" s="81">
        <v>81.27</v>
      </c>
      <c r="P155" s="63">
        <v>137</v>
      </c>
      <c r="Q155" s="65">
        <v>254893</v>
      </c>
    </row>
    <row r="156" spans="1:17" ht="14.5" x14ac:dyDescent="0.35">
      <c r="A156" s="34" t="s">
        <v>37</v>
      </c>
      <c r="B156" s="91">
        <v>1991</v>
      </c>
      <c r="C156" s="80">
        <v>95.09</v>
      </c>
      <c r="D156" s="81">
        <v>85.04</v>
      </c>
      <c r="E156" s="81">
        <v>105.94</v>
      </c>
      <c r="F156" s="63">
        <v>337</v>
      </c>
      <c r="G156" s="63">
        <v>503722</v>
      </c>
      <c r="H156" s="80">
        <v>142.82</v>
      </c>
      <c r="I156" s="81">
        <v>123.68</v>
      </c>
      <c r="J156" s="81">
        <v>163.92</v>
      </c>
      <c r="K156" s="63">
        <v>219</v>
      </c>
      <c r="L156" s="65">
        <v>248614</v>
      </c>
      <c r="M156" s="80">
        <v>59.13</v>
      </c>
      <c r="N156" s="81">
        <v>48.85</v>
      </c>
      <c r="O156" s="81">
        <v>70.86</v>
      </c>
      <c r="P156" s="63">
        <v>118</v>
      </c>
      <c r="Q156" s="65">
        <v>255108</v>
      </c>
    </row>
    <row r="157" spans="1:17" ht="14.5" x14ac:dyDescent="0.35">
      <c r="A157" s="34" t="s">
        <v>37</v>
      </c>
      <c r="B157" s="91">
        <v>1992</v>
      </c>
      <c r="C157" s="80">
        <v>104.34</v>
      </c>
      <c r="D157" s="81">
        <v>93.79</v>
      </c>
      <c r="E157" s="81">
        <v>115.71</v>
      </c>
      <c r="F157" s="63">
        <v>368</v>
      </c>
      <c r="G157" s="63">
        <v>501830</v>
      </c>
      <c r="H157" s="80">
        <v>152.22999999999999</v>
      </c>
      <c r="I157" s="81">
        <v>132.43</v>
      </c>
      <c r="J157" s="81">
        <v>173.98</v>
      </c>
      <c r="K157" s="63">
        <v>232</v>
      </c>
      <c r="L157" s="65">
        <v>247226</v>
      </c>
      <c r="M157" s="80">
        <v>68.56</v>
      </c>
      <c r="N157" s="81">
        <v>57.43</v>
      </c>
      <c r="O157" s="81">
        <v>81.14</v>
      </c>
      <c r="P157" s="63">
        <v>136</v>
      </c>
      <c r="Q157" s="65">
        <v>254604</v>
      </c>
    </row>
    <row r="158" spans="1:17" ht="14.5" x14ac:dyDescent="0.35">
      <c r="A158" s="34" t="s">
        <v>37</v>
      </c>
      <c r="B158" s="91">
        <v>1993</v>
      </c>
      <c r="C158" s="80">
        <v>85.69</v>
      </c>
      <c r="D158" s="81">
        <v>76.260000000000005</v>
      </c>
      <c r="E158" s="81">
        <v>95.91</v>
      </c>
      <c r="F158" s="63">
        <v>307</v>
      </c>
      <c r="G158" s="63">
        <v>497723</v>
      </c>
      <c r="H158" s="80">
        <v>123.32</v>
      </c>
      <c r="I158" s="81">
        <v>105.86</v>
      </c>
      <c r="J158" s="81">
        <v>142.68</v>
      </c>
      <c r="K158" s="63">
        <v>190</v>
      </c>
      <c r="L158" s="65">
        <v>244743</v>
      </c>
      <c r="M158" s="80">
        <v>57.9</v>
      </c>
      <c r="N158" s="81">
        <v>47.83</v>
      </c>
      <c r="O158" s="81">
        <v>69.38</v>
      </c>
      <c r="P158" s="63">
        <v>117</v>
      </c>
      <c r="Q158" s="65">
        <v>252980</v>
      </c>
    </row>
    <row r="159" spans="1:17" ht="14.5" x14ac:dyDescent="0.35">
      <c r="A159" s="34" t="s">
        <v>37</v>
      </c>
      <c r="B159" s="91">
        <v>1994</v>
      </c>
      <c r="C159" s="80">
        <v>83.76</v>
      </c>
      <c r="D159" s="81">
        <v>74.459999999999994</v>
      </c>
      <c r="E159" s="81">
        <v>93.85</v>
      </c>
      <c r="F159" s="63">
        <v>300</v>
      </c>
      <c r="G159" s="63">
        <v>490851</v>
      </c>
      <c r="H159" s="80">
        <v>111.15</v>
      </c>
      <c r="I159" s="81">
        <v>94.59</v>
      </c>
      <c r="J159" s="81">
        <v>129.61000000000001</v>
      </c>
      <c r="K159" s="63">
        <v>171</v>
      </c>
      <c r="L159" s="65">
        <v>240540</v>
      </c>
      <c r="M159" s="80">
        <v>64.27</v>
      </c>
      <c r="N159" s="81">
        <v>53.62</v>
      </c>
      <c r="O159" s="81">
        <v>76.33</v>
      </c>
      <c r="P159" s="63">
        <v>129</v>
      </c>
      <c r="Q159" s="65">
        <v>250311</v>
      </c>
    </row>
    <row r="160" spans="1:17" ht="14.5" x14ac:dyDescent="0.35">
      <c r="A160" s="34" t="s">
        <v>37</v>
      </c>
      <c r="B160" s="91">
        <v>1995</v>
      </c>
      <c r="C160" s="80">
        <v>96.38</v>
      </c>
      <c r="D160" s="81">
        <v>86.41</v>
      </c>
      <c r="E160" s="81">
        <v>107.14</v>
      </c>
      <c r="F160" s="63">
        <v>346</v>
      </c>
      <c r="G160" s="63">
        <v>486815</v>
      </c>
      <c r="H160" s="80">
        <v>154.25</v>
      </c>
      <c r="I160" s="81">
        <v>134.36000000000001</v>
      </c>
      <c r="J160" s="81">
        <v>176.06</v>
      </c>
      <c r="K160" s="63">
        <v>232</v>
      </c>
      <c r="L160" s="65">
        <v>238152</v>
      </c>
      <c r="M160" s="80">
        <v>56.02</v>
      </c>
      <c r="N160" s="81">
        <v>46.19</v>
      </c>
      <c r="O160" s="81">
        <v>67.260000000000005</v>
      </c>
      <c r="P160" s="63">
        <v>114</v>
      </c>
      <c r="Q160" s="65">
        <v>248663</v>
      </c>
    </row>
    <row r="161" spans="1:17" ht="14.5" x14ac:dyDescent="0.35">
      <c r="A161" s="34" t="s">
        <v>37</v>
      </c>
      <c r="B161" s="91">
        <v>1996</v>
      </c>
      <c r="C161" s="80">
        <v>84.62</v>
      </c>
      <c r="D161" s="81">
        <v>75.33</v>
      </c>
      <c r="E161" s="81">
        <v>94.69</v>
      </c>
      <c r="F161" s="63">
        <v>307</v>
      </c>
      <c r="G161" s="63">
        <v>484979</v>
      </c>
      <c r="H161" s="80">
        <v>132.32</v>
      </c>
      <c r="I161" s="81">
        <v>113.54</v>
      </c>
      <c r="J161" s="81">
        <v>153.09</v>
      </c>
      <c r="K161" s="63">
        <v>195</v>
      </c>
      <c r="L161" s="65">
        <v>236903</v>
      </c>
      <c r="M161" s="80">
        <v>54.03</v>
      </c>
      <c r="N161" s="81">
        <v>44.47</v>
      </c>
      <c r="O161" s="81">
        <v>64.98</v>
      </c>
      <c r="P161" s="63">
        <v>112</v>
      </c>
      <c r="Q161" s="65">
        <v>248076</v>
      </c>
    </row>
    <row r="162" spans="1:17" ht="14.5" x14ac:dyDescent="0.35">
      <c r="A162" s="34" t="s">
        <v>37</v>
      </c>
      <c r="B162" s="91">
        <v>1997</v>
      </c>
      <c r="C162" s="80">
        <v>77.23</v>
      </c>
      <c r="D162" s="81">
        <v>68.52</v>
      </c>
      <c r="E162" s="81">
        <v>86.69</v>
      </c>
      <c r="F162" s="63">
        <v>290</v>
      </c>
      <c r="G162" s="63">
        <v>485745</v>
      </c>
      <c r="H162" s="80">
        <v>112.92</v>
      </c>
      <c r="I162" s="81">
        <v>96.4</v>
      </c>
      <c r="J162" s="81">
        <v>131.27000000000001</v>
      </c>
      <c r="K162" s="63">
        <v>179</v>
      </c>
      <c r="L162" s="65">
        <v>237270</v>
      </c>
      <c r="M162" s="80">
        <v>52.5</v>
      </c>
      <c r="N162" s="81">
        <v>43.18</v>
      </c>
      <c r="O162" s="81">
        <v>63.19</v>
      </c>
      <c r="P162" s="63">
        <v>111</v>
      </c>
      <c r="Q162" s="65">
        <v>248475</v>
      </c>
    </row>
    <row r="163" spans="1:17" ht="14.5" x14ac:dyDescent="0.35">
      <c r="A163" s="34" t="s">
        <v>37</v>
      </c>
      <c r="B163" s="91">
        <v>1998</v>
      </c>
      <c r="C163" s="80">
        <v>88.9</v>
      </c>
      <c r="D163" s="81">
        <v>79.569999999999993</v>
      </c>
      <c r="E163" s="81">
        <v>98.98</v>
      </c>
      <c r="F163" s="63">
        <v>336</v>
      </c>
      <c r="G163" s="63">
        <v>484898</v>
      </c>
      <c r="H163" s="80">
        <v>118.56</v>
      </c>
      <c r="I163" s="81">
        <v>101.92</v>
      </c>
      <c r="J163" s="81">
        <v>136.99</v>
      </c>
      <c r="K163" s="63">
        <v>193</v>
      </c>
      <c r="L163" s="65">
        <v>236810</v>
      </c>
      <c r="M163" s="80">
        <v>67.06</v>
      </c>
      <c r="N163" s="81">
        <v>56.5</v>
      </c>
      <c r="O163" s="81">
        <v>78.959999999999994</v>
      </c>
      <c r="P163" s="63">
        <v>143</v>
      </c>
      <c r="Q163" s="65">
        <v>248088</v>
      </c>
    </row>
    <row r="164" spans="1:17" ht="14.5" x14ac:dyDescent="0.35">
      <c r="A164" s="34" t="s">
        <v>37</v>
      </c>
      <c r="B164" s="91">
        <v>1999</v>
      </c>
      <c r="C164" s="80">
        <v>83.62</v>
      </c>
      <c r="D164" s="81">
        <v>74.650000000000006</v>
      </c>
      <c r="E164" s="81">
        <v>93.34</v>
      </c>
      <c r="F164" s="63">
        <v>321</v>
      </c>
      <c r="G164" s="63">
        <v>482147</v>
      </c>
      <c r="H164" s="80">
        <v>110.87</v>
      </c>
      <c r="I164" s="81">
        <v>94.79</v>
      </c>
      <c r="J164" s="81">
        <v>128.76</v>
      </c>
      <c r="K164" s="63">
        <v>180</v>
      </c>
      <c r="L164" s="65">
        <v>235005</v>
      </c>
      <c r="M164" s="80">
        <v>64.47</v>
      </c>
      <c r="N164" s="81">
        <v>54.25</v>
      </c>
      <c r="O164" s="81">
        <v>76.010000000000005</v>
      </c>
      <c r="P164" s="63">
        <v>141</v>
      </c>
      <c r="Q164" s="65">
        <v>247142</v>
      </c>
    </row>
    <row r="165" spans="1:17" ht="14.5" x14ac:dyDescent="0.35">
      <c r="A165" s="34" t="s">
        <v>37</v>
      </c>
      <c r="B165" s="91">
        <v>2000</v>
      </c>
      <c r="C165" s="80">
        <v>88.4</v>
      </c>
      <c r="D165" s="81">
        <v>79.25</v>
      </c>
      <c r="E165" s="81">
        <v>98.29</v>
      </c>
      <c r="F165" s="63">
        <v>346</v>
      </c>
      <c r="G165" s="63">
        <v>480541</v>
      </c>
      <c r="H165" s="80">
        <v>116.76</v>
      </c>
      <c r="I165" s="81">
        <v>100.43</v>
      </c>
      <c r="J165" s="81">
        <v>134.84</v>
      </c>
      <c r="K165" s="63">
        <v>196</v>
      </c>
      <c r="L165" s="65">
        <v>233933</v>
      </c>
      <c r="M165" s="80">
        <v>68.05</v>
      </c>
      <c r="N165" s="81">
        <v>57.57</v>
      </c>
      <c r="O165" s="81">
        <v>79.84</v>
      </c>
      <c r="P165" s="63">
        <v>150</v>
      </c>
      <c r="Q165" s="65">
        <v>246608</v>
      </c>
    </row>
    <row r="166" spans="1:17" ht="14.5" x14ac:dyDescent="0.35">
      <c r="A166" s="34" t="s">
        <v>37</v>
      </c>
      <c r="B166" s="91">
        <v>2001</v>
      </c>
      <c r="C166" s="80">
        <v>76.03</v>
      </c>
      <c r="D166" s="81">
        <v>67.58</v>
      </c>
      <c r="E166" s="81">
        <v>85.21</v>
      </c>
      <c r="F166" s="63">
        <v>299</v>
      </c>
      <c r="G166" s="63">
        <v>474290</v>
      </c>
      <c r="H166" s="80">
        <v>101.6</v>
      </c>
      <c r="I166" s="81">
        <v>86.58</v>
      </c>
      <c r="J166" s="81">
        <v>118.36</v>
      </c>
      <c r="K166" s="63">
        <v>172</v>
      </c>
      <c r="L166" s="65">
        <v>230824</v>
      </c>
      <c r="M166" s="80">
        <v>57.21</v>
      </c>
      <c r="N166" s="81">
        <v>47.66</v>
      </c>
      <c r="O166" s="81">
        <v>68.069999999999993</v>
      </c>
      <c r="P166" s="63">
        <v>127</v>
      </c>
      <c r="Q166" s="65">
        <v>243466</v>
      </c>
    </row>
    <row r="167" spans="1:17" ht="14.5" x14ac:dyDescent="0.35">
      <c r="A167" s="34" t="s">
        <v>37</v>
      </c>
      <c r="B167" s="91">
        <v>2002</v>
      </c>
      <c r="C167" s="80">
        <v>87.32</v>
      </c>
      <c r="D167" s="81">
        <v>78.25</v>
      </c>
      <c r="E167" s="81">
        <v>97.13</v>
      </c>
      <c r="F167" s="63">
        <v>345</v>
      </c>
      <c r="G167" s="63">
        <v>465176</v>
      </c>
      <c r="H167" s="80">
        <v>111.79</v>
      </c>
      <c r="I167" s="81">
        <v>95.89</v>
      </c>
      <c r="J167" s="81">
        <v>129.44999999999999</v>
      </c>
      <c r="K167" s="63">
        <v>189</v>
      </c>
      <c r="L167" s="65">
        <v>226346</v>
      </c>
      <c r="M167" s="80">
        <v>70.27</v>
      </c>
      <c r="N167" s="81">
        <v>59.62</v>
      </c>
      <c r="O167" s="81">
        <v>82.23</v>
      </c>
      <c r="P167" s="63">
        <v>156</v>
      </c>
      <c r="Q167" s="65">
        <v>238830</v>
      </c>
    </row>
    <row r="168" spans="1:17" ht="14.5" x14ac:dyDescent="0.35">
      <c r="A168" s="34" t="s">
        <v>37</v>
      </c>
      <c r="B168" s="91">
        <v>2003</v>
      </c>
      <c r="C168" s="80">
        <v>88.82</v>
      </c>
      <c r="D168" s="81">
        <v>79.650000000000006</v>
      </c>
      <c r="E168" s="81">
        <v>98.73</v>
      </c>
      <c r="F168" s="63">
        <v>351</v>
      </c>
      <c r="G168" s="63">
        <v>457320</v>
      </c>
      <c r="H168" s="80">
        <v>114.04</v>
      </c>
      <c r="I168" s="81">
        <v>97.86</v>
      </c>
      <c r="J168" s="81">
        <v>132.01</v>
      </c>
      <c r="K168" s="63">
        <v>193</v>
      </c>
      <c r="L168" s="65">
        <v>222489</v>
      </c>
      <c r="M168" s="80">
        <v>70.77</v>
      </c>
      <c r="N168" s="81">
        <v>60.1</v>
      </c>
      <c r="O168" s="81">
        <v>82.76</v>
      </c>
      <c r="P168" s="63">
        <v>158</v>
      </c>
      <c r="Q168" s="65">
        <v>234831</v>
      </c>
    </row>
    <row r="169" spans="1:17" ht="14.5" x14ac:dyDescent="0.35">
      <c r="A169" s="34" t="s">
        <v>37</v>
      </c>
      <c r="B169" s="91">
        <v>2004</v>
      </c>
      <c r="C169" s="80">
        <v>78.400000000000006</v>
      </c>
      <c r="D169" s="81">
        <v>69.760000000000005</v>
      </c>
      <c r="E169" s="81">
        <v>87.79</v>
      </c>
      <c r="F169" s="63">
        <v>308</v>
      </c>
      <c r="G169" s="63">
        <v>450223</v>
      </c>
      <c r="H169" s="80">
        <v>93.16</v>
      </c>
      <c r="I169" s="81">
        <v>78.569999999999993</v>
      </c>
      <c r="J169" s="81">
        <v>109.54</v>
      </c>
      <c r="K169" s="63">
        <v>157</v>
      </c>
      <c r="L169" s="65">
        <v>218925</v>
      </c>
      <c r="M169" s="80">
        <v>68.349999999999994</v>
      </c>
      <c r="N169" s="81">
        <v>57.81</v>
      </c>
      <c r="O169" s="81">
        <v>80.23</v>
      </c>
      <c r="P169" s="63">
        <v>151</v>
      </c>
      <c r="Q169" s="65">
        <v>231298</v>
      </c>
    </row>
    <row r="170" spans="1:17" ht="14.5" x14ac:dyDescent="0.35">
      <c r="A170" s="34" t="s">
        <v>37</v>
      </c>
      <c r="B170" s="91">
        <v>2005</v>
      </c>
      <c r="C170" s="80">
        <v>81.33</v>
      </c>
      <c r="D170" s="81">
        <v>72.63</v>
      </c>
      <c r="E170" s="81">
        <v>90.78</v>
      </c>
      <c r="F170" s="63">
        <v>328</v>
      </c>
      <c r="G170" s="63">
        <v>445062</v>
      </c>
      <c r="H170" s="80">
        <v>99.04</v>
      </c>
      <c r="I170" s="81">
        <v>84.19</v>
      </c>
      <c r="J170" s="81">
        <v>115.65</v>
      </c>
      <c r="K170" s="63">
        <v>173</v>
      </c>
      <c r="L170" s="65">
        <v>216536</v>
      </c>
      <c r="M170" s="80">
        <v>68.819999999999993</v>
      </c>
      <c r="N170" s="81">
        <v>58.32</v>
      </c>
      <c r="O170" s="81">
        <v>80.67</v>
      </c>
      <c r="P170" s="63">
        <v>155</v>
      </c>
      <c r="Q170" s="65">
        <v>228526</v>
      </c>
    </row>
    <row r="171" spans="1:17" ht="14.5" x14ac:dyDescent="0.35">
      <c r="A171" s="34" t="s">
        <v>37</v>
      </c>
      <c r="B171" s="91">
        <v>2006</v>
      </c>
      <c r="C171" s="80">
        <v>76.540000000000006</v>
      </c>
      <c r="D171" s="81">
        <v>68.11</v>
      </c>
      <c r="E171" s="81">
        <v>85.71</v>
      </c>
      <c r="F171" s="63">
        <v>311</v>
      </c>
      <c r="G171" s="63">
        <v>441874</v>
      </c>
      <c r="H171" s="80">
        <v>93.53</v>
      </c>
      <c r="I171" s="81">
        <v>79</v>
      </c>
      <c r="J171" s="81">
        <v>109.83</v>
      </c>
      <c r="K171" s="63">
        <v>161</v>
      </c>
      <c r="L171" s="65">
        <v>214973</v>
      </c>
      <c r="M171" s="80">
        <v>65.28</v>
      </c>
      <c r="N171" s="81">
        <v>55.13</v>
      </c>
      <c r="O171" s="81">
        <v>76.75</v>
      </c>
      <c r="P171" s="63">
        <v>150</v>
      </c>
      <c r="Q171" s="65">
        <v>226901</v>
      </c>
    </row>
    <row r="172" spans="1:17" ht="14.5" x14ac:dyDescent="0.35">
      <c r="A172" s="34" t="s">
        <v>37</v>
      </c>
      <c r="B172" s="91">
        <v>2007</v>
      </c>
      <c r="C172" s="80">
        <v>77.59</v>
      </c>
      <c r="D172" s="81">
        <v>69</v>
      </c>
      <c r="E172" s="81">
        <v>86.92</v>
      </c>
      <c r="F172" s="63">
        <v>310</v>
      </c>
      <c r="G172" s="63">
        <v>440395</v>
      </c>
      <c r="H172" s="80">
        <v>95.09</v>
      </c>
      <c r="I172" s="81">
        <v>80.540000000000006</v>
      </c>
      <c r="J172" s="81">
        <v>111.4</v>
      </c>
      <c r="K172" s="63">
        <v>166</v>
      </c>
      <c r="L172" s="65">
        <v>214473</v>
      </c>
      <c r="M172" s="80">
        <v>65.36</v>
      </c>
      <c r="N172" s="81">
        <v>54.96</v>
      </c>
      <c r="O172" s="81">
        <v>77.12</v>
      </c>
      <c r="P172" s="63">
        <v>144</v>
      </c>
      <c r="Q172" s="65">
        <v>225922</v>
      </c>
    </row>
    <row r="173" spans="1:17" ht="14.5" x14ac:dyDescent="0.35">
      <c r="A173" s="34" t="s">
        <v>37</v>
      </c>
      <c r="B173" s="91">
        <v>2008</v>
      </c>
      <c r="C173" s="80">
        <v>76.099999999999994</v>
      </c>
      <c r="D173" s="81">
        <v>67.64</v>
      </c>
      <c r="E173" s="81">
        <v>85.31</v>
      </c>
      <c r="F173" s="63">
        <v>309</v>
      </c>
      <c r="G173" s="63">
        <v>441502</v>
      </c>
      <c r="H173" s="80">
        <v>96.37</v>
      </c>
      <c r="I173" s="81">
        <v>81.62</v>
      </c>
      <c r="J173" s="81">
        <v>112.89</v>
      </c>
      <c r="K173" s="63">
        <v>167</v>
      </c>
      <c r="L173" s="65">
        <v>215442</v>
      </c>
      <c r="M173" s="80">
        <v>62.02</v>
      </c>
      <c r="N173" s="81">
        <v>52.07</v>
      </c>
      <c r="O173" s="81">
        <v>73.319999999999993</v>
      </c>
      <c r="P173" s="63">
        <v>142</v>
      </c>
      <c r="Q173" s="65">
        <v>226060</v>
      </c>
    </row>
    <row r="174" spans="1:17" ht="14.5" x14ac:dyDescent="0.35">
      <c r="A174" s="34" t="s">
        <v>37</v>
      </c>
      <c r="B174" s="91">
        <v>2009</v>
      </c>
      <c r="C174" s="80">
        <v>77.75</v>
      </c>
      <c r="D174" s="81">
        <v>69.39</v>
      </c>
      <c r="E174" s="81">
        <v>86.83</v>
      </c>
      <c r="F174" s="63">
        <v>333</v>
      </c>
      <c r="G174" s="63">
        <v>443935</v>
      </c>
      <c r="H174" s="80">
        <v>94.15</v>
      </c>
      <c r="I174" s="81">
        <v>79.89</v>
      </c>
      <c r="J174" s="81">
        <v>110.11</v>
      </c>
      <c r="K174" s="63">
        <v>174</v>
      </c>
      <c r="L174" s="65">
        <v>216663</v>
      </c>
      <c r="M174" s="80">
        <v>66.86</v>
      </c>
      <c r="N174" s="81">
        <v>56.7</v>
      </c>
      <c r="O174" s="81">
        <v>78.34</v>
      </c>
      <c r="P174" s="63">
        <v>159</v>
      </c>
      <c r="Q174" s="65">
        <v>227272</v>
      </c>
    </row>
    <row r="175" spans="1:17" ht="14.5" x14ac:dyDescent="0.35">
      <c r="A175" s="34" t="s">
        <v>37</v>
      </c>
      <c r="B175" s="91">
        <v>2010</v>
      </c>
      <c r="C175" s="80">
        <v>67.77</v>
      </c>
      <c r="D175" s="81">
        <v>60.05</v>
      </c>
      <c r="E175" s="81">
        <v>76.2</v>
      </c>
      <c r="F175" s="63">
        <v>296</v>
      </c>
      <c r="G175" s="63">
        <v>445718</v>
      </c>
      <c r="H175" s="80">
        <v>76.55</v>
      </c>
      <c r="I175" s="81">
        <v>64.040000000000006</v>
      </c>
      <c r="J175" s="81">
        <v>90.71</v>
      </c>
      <c r="K175" s="63">
        <v>148</v>
      </c>
      <c r="L175" s="65">
        <v>217658</v>
      </c>
      <c r="M175" s="80">
        <v>61.3</v>
      </c>
      <c r="N175" s="81">
        <v>51.62</v>
      </c>
      <c r="O175" s="81">
        <v>72.3</v>
      </c>
      <c r="P175" s="63">
        <v>148</v>
      </c>
      <c r="Q175" s="65">
        <v>228060</v>
      </c>
    </row>
    <row r="176" spans="1:17" ht="14.5" x14ac:dyDescent="0.35">
      <c r="A176" s="34" t="s">
        <v>37</v>
      </c>
      <c r="B176" s="91">
        <v>2011</v>
      </c>
      <c r="C176" s="80">
        <v>63.44</v>
      </c>
      <c r="D176" s="81">
        <v>56</v>
      </c>
      <c r="E176" s="81">
        <v>71.59</v>
      </c>
      <c r="F176" s="63">
        <v>281</v>
      </c>
      <c r="G176" s="63">
        <v>447500</v>
      </c>
      <c r="H176" s="80">
        <v>77.569999999999993</v>
      </c>
      <c r="I176" s="81">
        <v>64.989999999999995</v>
      </c>
      <c r="J176" s="81">
        <v>91.8</v>
      </c>
      <c r="K176" s="63">
        <v>150</v>
      </c>
      <c r="L176" s="65">
        <v>219131</v>
      </c>
      <c r="M176" s="80">
        <v>53.59</v>
      </c>
      <c r="N176" s="81">
        <v>44.6</v>
      </c>
      <c r="O176" s="81">
        <v>63.89</v>
      </c>
      <c r="P176" s="63">
        <v>131</v>
      </c>
      <c r="Q176" s="65">
        <v>228369</v>
      </c>
    </row>
    <row r="177" spans="1:17" ht="14.5" x14ac:dyDescent="0.35">
      <c r="A177" s="34" t="s">
        <v>37</v>
      </c>
      <c r="B177" s="91">
        <v>2012</v>
      </c>
      <c r="C177" s="80">
        <v>73.819999999999993</v>
      </c>
      <c r="D177" s="81">
        <v>65.84</v>
      </c>
      <c r="E177" s="81">
        <v>82.49</v>
      </c>
      <c r="F177" s="63">
        <v>333</v>
      </c>
      <c r="G177" s="63">
        <v>447838</v>
      </c>
      <c r="H177" s="80">
        <v>91.74</v>
      </c>
      <c r="I177" s="81">
        <v>78.28</v>
      </c>
      <c r="J177" s="81">
        <v>106.79</v>
      </c>
      <c r="K177" s="63">
        <v>187</v>
      </c>
      <c r="L177" s="65">
        <v>219552</v>
      </c>
      <c r="M177" s="80">
        <v>59.7</v>
      </c>
      <c r="N177" s="81">
        <v>50.21</v>
      </c>
      <c r="O177" s="81">
        <v>70.48</v>
      </c>
      <c r="P177" s="63">
        <v>146</v>
      </c>
      <c r="Q177" s="65">
        <v>228286</v>
      </c>
    </row>
    <row r="178" spans="1:17" ht="14.5" x14ac:dyDescent="0.35">
      <c r="A178" s="34" t="s">
        <v>37</v>
      </c>
      <c r="B178" s="91">
        <v>2013</v>
      </c>
      <c r="C178" s="80">
        <v>59.17</v>
      </c>
      <c r="D178" s="81">
        <v>52.22</v>
      </c>
      <c r="E178" s="81">
        <v>66.8</v>
      </c>
      <c r="F178" s="63">
        <v>281</v>
      </c>
      <c r="G178" s="63">
        <v>448648</v>
      </c>
      <c r="H178" s="80">
        <v>70.540000000000006</v>
      </c>
      <c r="I178" s="81">
        <v>58.84</v>
      </c>
      <c r="J178" s="81">
        <v>83.83</v>
      </c>
      <c r="K178" s="63">
        <v>144</v>
      </c>
      <c r="L178" s="65">
        <v>220418</v>
      </c>
      <c r="M178" s="80">
        <v>51.04</v>
      </c>
      <c r="N178" s="81">
        <v>42.66</v>
      </c>
      <c r="O178" s="81">
        <v>60.64</v>
      </c>
      <c r="P178" s="63">
        <v>137</v>
      </c>
      <c r="Q178" s="65">
        <v>228230</v>
      </c>
    </row>
    <row r="179" spans="1:17" ht="14.5" x14ac:dyDescent="0.35">
      <c r="A179" s="34" t="s">
        <v>37</v>
      </c>
      <c r="B179" s="91">
        <v>2014</v>
      </c>
      <c r="C179" s="80">
        <v>60.72</v>
      </c>
      <c r="D179" s="81">
        <v>53.61</v>
      </c>
      <c r="E179" s="81">
        <v>68.52</v>
      </c>
      <c r="F179" s="63">
        <v>281</v>
      </c>
      <c r="G179" s="63">
        <v>449062</v>
      </c>
      <c r="H179" s="80">
        <v>74.209999999999994</v>
      </c>
      <c r="I179" s="81">
        <v>61.96</v>
      </c>
      <c r="J179" s="81">
        <v>88.08</v>
      </c>
      <c r="K179" s="63">
        <v>145</v>
      </c>
      <c r="L179" s="65">
        <v>221524</v>
      </c>
      <c r="M179" s="80">
        <v>52.67</v>
      </c>
      <c r="N179" s="81">
        <v>44.01</v>
      </c>
      <c r="O179" s="81">
        <v>62.59</v>
      </c>
      <c r="P179" s="63">
        <v>136</v>
      </c>
      <c r="Q179" s="65">
        <v>227538</v>
      </c>
    </row>
    <row r="180" spans="1:17" ht="14.5" x14ac:dyDescent="0.35">
      <c r="A180" s="34" t="s">
        <v>37</v>
      </c>
      <c r="B180" s="91">
        <v>2015</v>
      </c>
      <c r="C180" s="80">
        <v>60.16</v>
      </c>
      <c r="D180" s="81">
        <v>53.18</v>
      </c>
      <c r="E180" s="81">
        <v>67.819999999999993</v>
      </c>
      <c r="F180" s="63">
        <v>287</v>
      </c>
      <c r="G180" s="63">
        <v>449735</v>
      </c>
      <c r="H180" s="80">
        <v>72.069999999999993</v>
      </c>
      <c r="I180" s="81">
        <v>60.45</v>
      </c>
      <c r="J180" s="81">
        <v>85.24</v>
      </c>
      <c r="K180" s="63">
        <v>151</v>
      </c>
      <c r="L180" s="65">
        <v>222455</v>
      </c>
      <c r="M180" s="80">
        <v>51.12</v>
      </c>
      <c r="N180" s="81">
        <v>42.69</v>
      </c>
      <c r="O180" s="81">
        <v>60.8</v>
      </c>
      <c r="P180" s="63">
        <v>136</v>
      </c>
      <c r="Q180" s="65">
        <v>227280</v>
      </c>
    </row>
    <row r="181" spans="1:17" ht="14.5" x14ac:dyDescent="0.35">
      <c r="A181" s="34" t="s">
        <v>37</v>
      </c>
      <c r="B181" s="91">
        <v>2016</v>
      </c>
      <c r="C181" s="80">
        <v>56.42</v>
      </c>
      <c r="D181" s="81">
        <v>49.74</v>
      </c>
      <c r="E181" s="81">
        <v>63.76</v>
      </c>
      <c r="F181" s="63">
        <v>275</v>
      </c>
      <c r="G181" s="63">
        <v>448506</v>
      </c>
      <c r="H181" s="80">
        <v>70.34</v>
      </c>
      <c r="I181" s="81">
        <v>58.97</v>
      </c>
      <c r="J181" s="81">
        <v>83.24</v>
      </c>
      <c r="K181" s="63">
        <v>151</v>
      </c>
      <c r="L181" s="65">
        <v>222610</v>
      </c>
      <c r="M181" s="80">
        <v>45.76</v>
      </c>
      <c r="N181" s="81">
        <v>37.880000000000003</v>
      </c>
      <c r="O181" s="81">
        <v>54.87</v>
      </c>
      <c r="P181" s="63">
        <v>124</v>
      </c>
      <c r="Q181" s="65">
        <v>225896</v>
      </c>
    </row>
    <row r="182" spans="1:17" ht="14.5" x14ac:dyDescent="0.35">
      <c r="A182" s="34" t="s">
        <v>37</v>
      </c>
      <c r="B182" s="91">
        <v>2017</v>
      </c>
      <c r="C182" s="80">
        <v>54.57</v>
      </c>
      <c r="D182" s="81">
        <v>48.02</v>
      </c>
      <c r="E182" s="81">
        <v>61.78</v>
      </c>
      <c r="F182" s="63">
        <v>267</v>
      </c>
      <c r="G182" s="63">
        <v>447395</v>
      </c>
      <c r="H182" s="80">
        <v>66.11</v>
      </c>
      <c r="I182" s="81">
        <v>55.19</v>
      </c>
      <c r="J182" s="81">
        <v>78.53</v>
      </c>
      <c r="K182" s="63">
        <v>144</v>
      </c>
      <c r="L182" s="65">
        <v>223195</v>
      </c>
      <c r="M182" s="80">
        <v>46.03</v>
      </c>
      <c r="N182" s="81">
        <v>38.1</v>
      </c>
      <c r="O182" s="81">
        <v>55.21</v>
      </c>
      <c r="P182" s="63">
        <v>123</v>
      </c>
      <c r="Q182" s="65">
        <v>224200</v>
      </c>
    </row>
    <row r="183" spans="1:17" ht="14.5" x14ac:dyDescent="0.35">
      <c r="A183" s="34" t="s">
        <v>37</v>
      </c>
      <c r="B183" s="91">
        <v>2018</v>
      </c>
      <c r="C183" s="80">
        <v>52.76</v>
      </c>
      <c r="D183" s="81">
        <v>46.44</v>
      </c>
      <c r="E183" s="81">
        <v>59.73</v>
      </c>
      <c r="F183" s="63">
        <v>268</v>
      </c>
      <c r="G183" s="63">
        <v>446673</v>
      </c>
      <c r="H183" s="80">
        <v>59.26</v>
      </c>
      <c r="I183" s="81">
        <v>49.1</v>
      </c>
      <c r="J183" s="81">
        <v>70.89</v>
      </c>
      <c r="K183" s="62">
        <v>132</v>
      </c>
      <c r="L183" s="65">
        <v>223596</v>
      </c>
      <c r="M183" s="80">
        <v>47.91</v>
      </c>
      <c r="N183" s="81">
        <v>40.04</v>
      </c>
      <c r="O183" s="81">
        <v>56.98</v>
      </c>
      <c r="P183" s="62">
        <v>136</v>
      </c>
      <c r="Q183" s="65">
        <v>223077</v>
      </c>
    </row>
    <row r="184" spans="1:17" ht="14.5" x14ac:dyDescent="0.35">
      <c r="A184" s="34" t="s">
        <v>37</v>
      </c>
      <c r="B184" s="91">
        <v>2019</v>
      </c>
      <c r="C184" s="80">
        <v>56.67</v>
      </c>
      <c r="D184" s="81">
        <v>50.1</v>
      </c>
      <c r="E184" s="81">
        <v>63.89</v>
      </c>
      <c r="F184" s="63">
        <v>285</v>
      </c>
      <c r="G184" s="63">
        <v>445431</v>
      </c>
      <c r="H184" s="80">
        <v>59.18</v>
      </c>
      <c r="I184" s="81">
        <v>48.85</v>
      </c>
      <c r="J184" s="81">
        <v>71.010000000000005</v>
      </c>
      <c r="K184" s="62">
        <v>128</v>
      </c>
      <c r="L184" s="65">
        <v>223496</v>
      </c>
      <c r="M184" s="80">
        <v>55.7</v>
      </c>
      <c r="N184" s="81">
        <v>47.19</v>
      </c>
      <c r="O184" s="81">
        <v>65.42</v>
      </c>
      <c r="P184" s="62">
        <v>157</v>
      </c>
      <c r="Q184" s="65">
        <v>221935</v>
      </c>
    </row>
    <row r="185" spans="1:17" ht="14.5" x14ac:dyDescent="0.35">
      <c r="A185" s="34" t="s">
        <v>37</v>
      </c>
      <c r="B185" s="91">
        <v>2020</v>
      </c>
      <c r="C185" s="80">
        <v>48.44</v>
      </c>
      <c r="D185" s="81">
        <v>42.41</v>
      </c>
      <c r="E185" s="81">
        <v>55.11</v>
      </c>
      <c r="F185" s="63">
        <v>245</v>
      </c>
      <c r="G185" s="63">
        <v>442281</v>
      </c>
      <c r="H185" s="80">
        <v>54.58</v>
      </c>
      <c r="I185" s="81">
        <v>44.86</v>
      </c>
      <c r="J185" s="81">
        <v>65.77</v>
      </c>
      <c r="K185" s="62">
        <v>121</v>
      </c>
      <c r="L185" s="65">
        <v>222285</v>
      </c>
      <c r="M185" s="80">
        <v>44.27</v>
      </c>
      <c r="N185" s="81">
        <v>36.69</v>
      </c>
      <c r="O185" s="81">
        <v>53.06</v>
      </c>
      <c r="P185" s="62">
        <v>124</v>
      </c>
      <c r="Q185" s="65">
        <v>219996</v>
      </c>
    </row>
    <row r="186" spans="1:17" ht="14.5" x14ac:dyDescent="0.35">
      <c r="A186" s="34" t="s">
        <v>37</v>
      </c>
      <c r="B186" s="91">
        <v>2021</v>
      </c>
      <c r="C186" s="80">
        <v>48.54</v>
      </c>
      <c r="D186" s="81">
        <v>42.61</v>
      </c>
      <c r="E186" s="81">
        <v>55.11</v>
      </c>
      <c r="F186" s="63">
        <v>255</v>
      </c>
      <c r="G186" s="63">
        <v>431148</v>
      </c>
      <c r="H186" s="80">
        <v>52.84</v>
      </c>
      <c r="I186" s="81">
        <v>43.56</v>
      </c>
      <c r="J186" s="81">
        <v>63.54</v>
      </c>
      <c r="K186" s="63">
        <v>125</v>
      </c>
      <c r="L186" s="65">
        <v>216752</v>
      </c>
      <c r="M186" s="80">
        <v>45.66</v>
      </c>
      <c r="N186" s="81">
        <v>38</v>
      </c>
      <c r="O186" s="81">
        <v>54.55</v>
      </c>
      <c r="P186" s="63">
        <v>130</v>
      </c>
      <c r="Q186" s="65">
        <v>214396</v>
      </c>
    </row>
    <row r="187" spans="1:17" ht="14.5" x14ac:dyDescent="0.35">
      <c r="A187" s="34" t="s">
        <v>37</v>
      </c>
      <c r="B187" s="91">
        <v>2022</v>
      </c>
      <c r="C187" s="80">
        <v>48.04</v>
      </c>
      <c r="D187" s="81">
        <v>42.2</v>
      </c>
      <c r="E187" s="81">
        <v>54.52</v>
      </c>
      <c r="F187" s="63">
        <v>255</v>
      </c>
      <c r="G187" s="63">
        <v>426989</v>
      </c>
      <c r="H187" s="80">
        <v>53.87</v>
      </c>
      <c r="I187" s="81">
        <v>44.67</v>
      </c>
      <c r="J187" s="81">
        <v>64.45</v>
      </c>
      <c r="K187" s="63">
        <v>131</v>
      </c>
      <c r="L187" s="65">
        <v>214765</v>
      </c>
      <c r="M187" s="80">
        <v>42.48</v>
      </c>
      <c r="N187" s="81">
        <v>35.25</v>
      </c>
      <c r="O187" s="81">
        <v>50.92</v>
      </c>
      <c r="P187" s="63">
        <v>124</v>
      </c>
      <c r="Q187" s="65">
        <v>212224</v>
      </c>
    </row>
    <row r="188" spans="1:17" ht="14.5" x14ac:dyDescent="0.35">
      <c r="A188" s="34" t="s">
        <v>37</v>
      </c>
      <c r="B188" s="91">
        <v>2023</v>
      </c>
      <c r="C188" s="80">
        <v>51.17</v>
      </c>
      <c r="D188" s="81">
        <v>45.08</v>
      </c>
      <c r="E188" s="81">
        <v>57.9</v>
      </c>
      <c r="F188" s="63">
        <v>265</v>
      </c>
      <c r="G188" s="63">
        <v>424465</v>
      </c>
      <c r="H188" s="80">
        <v>50.95</v>
      </c>
      <c r="I188" s="81">
        <v>41.87</v>
      </c>
      <c r="J188" s="81">
        <v>61.46</v>
      </c>
      <c r="K188" s="63">
        <v>119</v>
      </c>
      <c r="L188" s="65">
        <v>213573</v>
      </c>
      <c r="M188" s="80">
        <v>52.23</v>
      </c>
      <c r="N188" s="81">
        <v>43.96</v>
      </c>
      <c r="O188" s="81">
        <v>61.72</v>
      </c>
      <c r="P188" s="63">
        <v>146</v>
      </c>
      <c r="Q188" s="65">
        <v>210892</v>
      </c>
    </row>
    <row r="189" spans="1:17" ht="14.5" x14ac:dyDescent="0.35">
      <c r="A189" s="34" t="s">
        <v>37</v>
      </c>
      <c r="B189" s="91" t="s">
        <v>130</v>
      </c>
      <c r="C189" s="80">
        <v>50.53</v>
      </c>
      <c r="D189" s="81">
        <v>47.76</v>
      </c>
      <c r="E189" s="81">
        <v>53.43</v>
      </c>
      <c r="F189" s="63">
        <v>1305</v>
      </c>
      <c r="G189" s="63">
        <v>2170314</v>
      </c>
      <c r="H189" s="80">
        <v>54.18</v>
      </c>
      <c r="I189" s="81">
        <v>49.81</v>
      </c>
      <c r="J189" s="81">
        <v>58.82</v>
      </c>
      <c r="K189" s="63">
        <v>624</v>
      </c>
      <c r="L189" s="65">
        <v>1090871</v>
      </c>
      <c r="M189" s="80">
        <v>48.03</v>
      </c>
      <c r="N189" s="81">
        <v>44.43</v>
      </c>
      <c r="O189" s="81">
        <v>51.87</v>
      </c>
      <c r="P189" s="63">
        <v>681</v>
      </c>
      <c r="Q189" s="65">
        <v>1079443</v>
      </c>
    </row>
    <row r="190" spans="1:17" ht="14.5" x14ac:dyDescent="0.35">
      <c r="A190" s="34" t="s">
        <v>36</v>
      </c>
      <c r="B190" s="91">
        <v>1988</v>
      </c>
      <c r="C190" s="80">
        <v>71.92</v>
      </c>
      <c r="D190" s="81">
        <v>69.14</v>
      </c>
      <c r="E190" s="81">
        <v>74.78</v>
      </c>
      <c r="F190" s="63">
        <v>2578</v>
      </c>
      <c r="G190" s="63">
        <v>3415730</v>
      </c>
      <c r="H190" s="80">
        <v>91.03</v>
      </c>
      <c r="I190" s="81">
        <v>86.16</v>
      </c>
      <c r="J190" s="81">
        <v>96.11</v>
      </c>
      <c r="K190" s="63">
        <v>1384</v>
      </c>
      <c r="L190" s="65">
        <v>1690029</v>
      </c>
      <c r="M190" s="80">
        <v>59.64</v>
      </c>
      <c r="N190" s="81">
        <v>56.26</v>
      </c>
      <c r="O190" s="81">
        <v>63.19</v>
      </c>
      <c r="P190" s="63">
        <v>1194</v>
      </c>
      <c r="Q190" s="65">
        <v>1725701</v>
      </c>
    </row>
    <row r="191" spans="1:17" ht="14.5" x14ac:dyDescent="0.35">
      <c r="A191" s="34" t="s">
        <v>36</v>
      </c>
      <c r="B191" s="91">
        <v>1989</v>
      </c>
      <c r="C191" s="80">
        <v>71.069999999999993</v>
      </c>
      <c r="D191" s="81">
        <v>68.319999999999993</v>
      </c>
      <c r="E191" s="81">
        <v>73.91</v>
      </c>
      <c r="F191" s="63">
        <v>2544</v>
      </c>
      <c r="G191" s="63">
        <v>3423020</v>
      </c>
      <c r="H191" s="80">
        <v>93.26</v>
      </c>
      <c r="I191" s="81">
        <v>88.32</v>
      </c>
      <c r="J191" s="81">
        <v>98.41</v>
      </c>
      <c r="K191" s="63">
        <v>1409</v>
      </c>
      <c r="L191" s="65">
        <v>1695704</v>
      </c>
      <c r="M191" s="80">
        <v>56.51</v>
      </c>
      <c r="N191" s="81">
        <v>53.23</v>
      </c>
      <c r="O191" s="81">
        <v>59.96</v>
      </c>
      <c r="P191" s="63">
        <v>1135</v>
      </c>
      <c r="Q191" s="65">
        <v>1727316</v>
      </c>
    </row>
    <row r="192" spans="1:17" ht="14.5" x14ac:dyDescent="0.35">
      <c r="A192" s="34" t="s">
        <v>36</v>
      </c>
      <c r="B192" s="91">
        <v>1990</v>
      </c>
      <c r="C192" s="80">
        <v>70.11</v>
      </c>
      <c r="D192" s="81">
        <v>67.38</v>
      </c>
      <c r="E192" s="81">
        <v>72.930000000000007</v>
      </c>
      <c r="F192" s="63">
        <v>2510</v>
      </c>
      <c r="G192" s="63">
        <v>3406760</v>
      </c>
      <c r="H192" s="80">
        <v>91.41</v>
      </c>
      <c r="I192" s="81">
        <v>86.57</v>
      </c>
      <c r="J192" s="81">
        <v>96.44</v>
      </c>
      <c r="K192" s="63">
        <v>1406</v>
      </c>
      <c r="L192" s="65">
        <v>1690534</v>
      </c>
      <c r="M192" s="80">
        <v>55.33</v>
      </c>
      <c r="N192" s="81">
        <v>52.08</v>
      </c>
      <c r="O192" s="81">
        <v>58.75</v>
      </c>
      <c r="P192" s="63">
        <v>1104</v>
      </c>
      <c r="Q192" s="65">
        <v>1716226</v>
      </c>
    </row>
    <row r="193" spans="1:17" ht="14.5" x14ac:dyDescent="0.35">
      <c r="A193" s="34" t="s">
        <v>36</v>
      </c>
      <c r="B193" s="91">
        <v>1991</v>
      </c>
      <c r="C193" s="80">
        <v>68.66</v>
      </c>
      <c r="D193" s="81">
        <v>65.959999999999994</v>
      </c>
      <c r="E193" s="81">
        <v>71.45</v>
      </c>
      <c r="F193" s="63">
        <v>2459</v>
      </c>
      <c r="G193" s="63">
        <v>3388038</v>
      </c>
      <c r="H193" s="80">
        <v>88.56</v>
      </c>
      <c r="I193" s="81">
        <v>83.79</v>
      </c>
      <c r="J193" s="81">
        <v>93.53</v>
      </c>
      <c r="K193" s="63">
        <v>1352</v>
      </c>
      <c r="L193" s="65">
        <v>1681010</v>
      </c>
      <c r="M193" s="80">
        <v>55.31</v>
      </c>
      <c r="N193" s="81">
        <v>52.06</v>
      </c>
      <c r="O193" s="81">
        <v>58.72</v>
      </c>
      <c r="P193" s="63">
        <v>1107</v>
      </c>
      <c r="Q193" s="65">
        <v>1707028</v>
      </c>
    </row>
    <row r="194" spans="1:17" ht="14.5" x14ac:dyDescent="0.35">
      <c r="A194" s="34" t="s">
        <v>36</v>
      </c>
      <c r="B194" s="91">
        <v>1992</v>
      </c>
      <c r="C194" s="80">
        <v>68.97</v>
      </c>
      <c r="D194" s="81">
        <v>66.27</v>
      </c>
      <c r="E194" s="81">
        <v>71.75</v>
      </c>
      <c r="F194" s="63">
        <v>2489</v>
      </c>
      <c r="G194" s="63">
        <v>3376342</v>
      </c>
      <c r="H194" s="80">
        <v>84.86</v>
      </c>
      <c r="I194" s="81">
        <v>80.25</v>
      </c>
      <c r="J194" s="81">
        <v>89.67</v>
      </c>
      <c r="K194" s="63">
        <v>1315</v>
      </c>
      <c r="L194" s="65">
        <v>1676064</v>
      </c>
      <c r="M194" s="80">
        <v>58.15</v>
      </c>
      <c r="N194" s="81">
        <v>54.84</v>
      </c>
      <c r="O194" s="81">
        <v>61.62</v>
      </c>
      <c r="P194" s="63">
        <v>1174</v>
      </c>
      <c r="Q194" s="65">
        <v>1700278</v>
      </c>
    </row>
    <row r="195" spans="1:17" ht="14.5" x14ac:dyDescent="0.35">
      <c r="A195" s="34" t="s">
        <v>36</v>
      </c>
      <c r="B195" s="91">
        <v>1993</v>
      </c>
      <c r="C195" s="80">
        <v>67.48</v>
      </c>
      <c r="D195" s="81">
        <v>64.819999999999993</v>
      </c>
      <c r="E195" s="81">
        <v>70.22</v>
      </c>
      <c r="F195" s="63">
        <v>2448</v>
      </c>
      <c r="G195" s="63">
        <v>3342606</v>
      </c>
      <c r="H195" s="80">
        <v>83.95</v>
      </c>
      <c r="I195" s="81">
        <v>79.39</v>
      </c>
      <c r="J195" s="81">
        <v>88.71</v>
      </c>
      <c r="K195" s="63">
        <v>1304</v>
      </c>
      <c r="L195" s="65">
        <v>1659549</v>
      </c>
      <c r="M195" s="80">
        <v>56.24</v>
      </c>
      <c r="N195" s="81">
        <v>52.99</v>
      </c>
      <c r="O195" s="81">
        <v>59.64</v>
      </c>
      <c r="P195" s="63">
        <v>1144</v>
      </c>
      <c r="Q195" s="65">
        <v>1683057</v>
      </c>
    </row>
    <row r="196" spans="1:17" ht="14.5" x14ac:dyDescent="0.35">
      <c r="A196" s="34" t="s">
        <v>36</v>
      </c>
      <c r="B196" s="91">
        <v>1994</v>
      </c>
      <c r="C196" s="80">
        <v>67.45</v>
      </c>
      <c r="D196" s="81">
        <v>64.790000000000006</v>
      </c>
      <c r="E196" s="81">
        <v>70.19</v>
      </c>
      <c r="F196" s="63">
        <v>2438</v>
      </c>
      <c r="G196" s="63">
        <v>3291765</v>
      </c>
      <c r="H196" s="80">
        <v>82.64</v>
      </c>
      <c r="I196" s="81">
        <v>78.11</v>
      </c>
      <c r="J196" s="81">
        <v>87.36</v>
      </c>
      <c r="K196" s="63">
        <v>1279</v>
      </c>
      <c r="L196" s="65">
        <v>1633231</v>
      </c>
      <c r="M196" s="80">
        <v>57.05</v>
      </c>
      <c r="N196" s="81">
        <v>53.78</v>
      </c>
      <c r="O196" s="81">
        <v>60.48</v>
      </c>
      <c r="P196" s="63">
        <v>1159</v>
      </c>
      <c r="Q196" s="65">
        <v>1658534</v>
      </c>
    </row>
    <row r="197" spans="1:17" ht="14.5" x14ac:dyDescent="0.35">
      <c r="A197" s="34" t="s">
        <v>36</v>
      </c>
      <c r="B197" s="91">
        <v>1995</v>
      </c>
      <c r="C197" s="80">
        <v>67.31</v>
      </c>
      <c r="D197" s="81">
        <v>64.66</v>
      </c>
      <c r="E197" s="81">
        <v>70.03</v>
      </c>
      <c r="F197" s="63">
        <v>2450</v>
      </c>
      <c r="G197" s="63">
        <v>3261907</v>
      </c>
      <c r="H197" s="80">
        <v>80.33</v>
      </c>
      <c r="I197" s="81">
        <v>75.92</v>
      </c>
      <c r="J197" s="81">
        <v>84.94</v>
      </c>
      <c r="K197" s="63">
        <v>1261</v>
      </c>
      <c r="L197" s="65">
        <v>1619077</v>
      </c>
      <c r="M197" s="80">
        <v>58.46</v>
      </c>
      <c r="N197" s="81">
        <v>55.15</v>
      </c>
      <c r="O197" s="81">
        <v>61.93</v>
      </c>
      <c r="P197" s="63">
        <v>1189</v>
      </c>
      <c r="Q197" s="65">
        <v>1642830</v>
      </c>
    </row>
    <row r="198" spans="1:17" ht="14.5" x14ac:dyDescent="0.35">
      <c r="A198" s="34" t="s">
        <v>36</v>
      </c>
      <c r="B198" s="91">
        <v>1996</v>
      </c>
      <c r="C198" s="80">
        <v>67.05</v>
      </c>
      <c r="D198" s="81">
        <v>64.42</v>
      </c>
      <c r="E198" s="81">
        <v>69.760000000000005</v>
      </c>
      <c r="F198" s="63">
        <v>2459</v>
      </c>
      <c r="G198" s="63">
        <v>3250611</v>
      </c>
      <c r="H198" s="80">
        <v>79.02</v>
      </c>
      <c r="I198" s="81">
        <v>74.650000000000006</v>
      </c>
      <c r="J198" s="81">
        <v>83.58</v>
      </c>
      <c r="K198" s="63">
        <v>1245</v>
      </c>
      <c r="L198" s="65">
        <v>1613982</v>
      </c>
      <c r="M198" s="80">
        <v>59.06</v>
      </c>
      <c r="N198" s="81">
        <v>55.75</v>
      </c>
      <c r="O198" s="81">
        <v>62.53</v>
      </c>
      <c r="P198" s="63">
        <v>1214</v>
      </c>
      <c r="Q198" s="65">
        <v>1636629</v>
      </c>
    </row>
    <row r="199" spans="1:17" ht="14.5" x14ac:dyDescent="0.35">
      <c r="A199" s="34" t="s">
        <v>36</v>
      </c>
      <c r="B199" s="91">
        <v>1997</v>
      </c>
      <c r="C199" s="80">
        <v>66.58</v>
      </c>
      <c r="D199" s="81">
        <v>63.97</v>
      </c>
      <c r="E199" s="81">
        <v>69.28</v>
      </c>
      <c r="F199" s="63">
        <v>2453</v>
      </c>
      <c r="G199" s="63">
        <v>3258857</v>
      </c>
      <c r="H199" s="80">
        <v>74.98</v>
      </c>
      <c r="I199" s="81">
        <v>70.77</v>
      </c>
      <c r="J199" s="81">
        <v>79.37</v>
      </c>
      <c r="K199" s="63">
        <v>1202</v>
      </c>
      <c r="L199" s="65">
        <v>1618906</v>
      </c>
      <c r="M199" s="80">
        <v>61.05</v>
      </c>
      <c r="N199" s="81">
        <v>57.68</v>
      </c>
      <c r="O199" s="81">
        <v>64.58</v>
      </c>
      <c r="P199" s="63">
        <v>1251</v>
      </c>
      <c r="Q199" s="65">
        <v>1639951</v>
      </c>
    </row>
    <row r="200" spans="1:17" ht="14.5" x14ac:dyDescent="0.35">
      <c r="A200" s="34" t="s">
        <v>36</v>
      </c>
      <c r="B200" s="91">
        <v>1998</v>
      </c>
      <c r="C200" s="80">
        <v>63.12</v>
      </c>
      <c r="D200" s="81">
        <v>60.59</v>
      </c>
      <c r="E200" s="81">
        <v>65.739999999999995</v>
      </c>
      <c r="F200" s="63">
        <v>2342</v>
      </c>
      <c r="G200" s="63">
        <v>3264251</v>
      </c>
      <c r="H200" s="80">
        <v>73.83</v>
      </c>
      <c r="I200" s="81">
        <v>69.680000000000007</v>
      </c>
      <c r="J200" s="81">
        <v>78.17</v>
      </c>
      <c r="K200" s="63">
        <v>1199</v>
      </c>
      <c r="L200" s="65">
        <v>1623894</v>
      </c>
      <c r="M200" s="80">
        <v>55.42</v>
      </c>
      <c r="N200" s="81">
        <v>52.22</v>
      </c>
      <c r="O200" s="81">
        <v>58.77</v>
      </c>
      <c r="P200" s="63">
        <v>1143</v>
      </c>
      <c r="Q200" s="65">
        <v>1640357</v>
      </c>
    </row>
    <row r="201" spans="1:17" ht="14.5" x14ac:dyDescent="0.35">
      <c r="A201" s="34" t="s">
        <v>36</v>
      </c>
      <c r="B201" s="91">
        <v>1999</v>
      </c>
      <c r="C201" s="80">
        <v>62.41</v>
      </c>
      <c r="D201" s="81">
        <v>59.9</v>
      </c>
      <c r="E201" s="81">
        <v>65</v>
      </c>
      <c r="F201" s="63">
        <v>2343</v>
      </c>
      <c r="G201" s="63">
        <v>3254562</v>
      </c>
      <c r="H201" s="80">
        <v>70.209999999999994</v>
      </c>
      <c r="I201" s="81">
        <v>66.17</v>
      </c>
      <c r="J201" s="81">
        <v>74.44</v>
      </c>
      <c r="K201" s="63">
        <v>1142</v>
      </c>
      <c r="L201" s="65">
        <v>1618445</v>
      </c>
      <c r="M201" s="80">
        <v>57.29</v>
      </c>
      <c r="N201" s="81">
        <v>54.06</v>
      </c>
      <c r="O201" s="81">
        <v>60.68</v>
      </c>
      <c r="P201" s="63">
        <v>1201</v>
      </c>
      <c r="Q201" s="65">
        <v>1636117</v>
      </c>
    </row>
    <row r="202" spans="1:17" ht="14.5" x14ac:dyDescent="0.35">
      <c r="A202" s="34" t="s">
        <v>36</v>
      </c>
      <c r="B202" s="91">
        <v>2000</v>
      </c>
      <c r="C202" s="80">
        <v>59.89</v>
      </c>
      <c r="D202" s="81">
        <v>57.44</v>
      </c>
      <c r="E202" s="81">
        <v>62.43</v>
      </c>
      <c r="F202" s="63">
        <v>2255</v>
      </c>
      <c r="G202" s="63">
        <v>3238545</v>
      </c>
      <c r="H202" s="80">
        <v>69.989999999999995</v>
      </c>
      <c r="I202" s="81">
        <v>65.97</v>
      </c>
      <c r="J202" s="81">
        <v>74.2</v>
      </c>
      <c r="K202" s="63">
        <v>1146</v>
      </c>
      <c r="L202" s="65">
        <v>1611009</v>
      </c>
      <c r="M202" s="80">
        <v>52.61</v>
      </c>
      <c r="N202" s="81">
        <v>49.52</v>
      </c>
      <c r="O202" s="81">
        <v>55.86</v>
      </c>
      <c r="P202" s="63">
        <v>1109</v>
      </c>
      <c r="Q202" s="65">
        <v>1627536</v>
      </c>
    </row>
    <row r="203" spans="1:17" ht="14.5" x14ac:dyDescent="0.35">
      <c r="A203" s="34" t="s">
        <v>36</v>
      </c>
      <c r="B203" s="91">
        <v>2001</v>
      </c>
      <c r="C203" s="80">
        <v>60.66</v>
      </c>
      <c r="D203" s="81">
        <v>58.18</v>
      </c>
      <c r="E203" s="81">
        <v>63.22</v>
      </c>
      <c r="F203" s="63">
        <v>2278</v>
      </c>
      <c r="G203" s="63">
        <v>3204678</v>
      </c>
      <c r="H203" s="80">
        <v>70.89</v>
      </c>
      <c r="I203" s="81">
        <v>66.83</v>
      </c>
      <c r="J203" s="81">
        <v>75.14</v>
      </c>
      <c r="K203" s="63">
        <v>1155</v>
      </c>
      <c r="L203" s="65">
        <v>1596551</v>
      </c>
      <c r="M203" s="80">
        <v>53.61</v>
      </c>
      <c r="N203" s="81">
        <v>50.47</v>
      </c>
      <c r="O203" s="81">
        <v>56.9</v>
      </c>
      <c r="P203" s="63">
        <v>1123</v>
      </c>
      <c r="Q203" s="65">
        <v>1608127</v>
      </c>
    </row>
    <row r="204" spans="1:17" ht="14.5" x14ac:dyDescent="0.35">
      <c r="A204" s="34" t="s">
        <v>36</v>
      </c>
      <c r="B204" s="91">
        <v>2002</v>
      </c>
      <c r="C204" s="80">
        <v>57.86</v>
      </c>
      <c r="D204" s="81">
        <v>55.44</v>
      </c>
      <c r="E204" s="81">
        <v>60.38</v>
      </c>
      <c r="F204" s="63">
        <v>2171</v>
      </c>
      <c r="G204" s="63">
        <v>3132935</v>
      </c>
      <c r="H204" s="80">
        <v>64</v>
      </c>
      <c r="I204" s="81">
        <v>60.15</v>
      </c>
      <c r="J204" s="81">
        <v>68.05</v>
      </c>
      <c r="K204" s="63">
        <v>1045</v>
      </c>
      <c r="L204" s="65">
        <v>1560938</v>
      </c>
      <c r="M204" s="80">
        <v>53.94</v>
      </c>
      <c r="N204" s="81">
        <v>50.78</v>
      </c>
      <c r="O204" s="81">
        <v>57.26</v>
      </c>
      <c r="P204" s="63">
        <v>1126</v>
      </c>
      <c r="Q204" s="65">
        <v>1571997</v>
      </c>
    </row>
    <row r="205" spans="1:17" ht="14.5" x14ac:dyDescent="0.35">
      <c r="A205" s="34" t="s">
        <v>36</v>
      </c>
      <c r="B205" s="91">
        <v>2003</v>
      </c>
      <c r="C205" s="80">
        <v>59.29</v>
      </c>
      <c r="D205" s="81">
        <v>56.83</v>
      </c>
      <c r="E205" s="81">
        <v>61.84</v>
      </c>
      <c r="F205" s="63">
        <v>2225</v>
      </c>
      <c r="G205" s="63">
        <v>3072884</v>
      </c>
      <c r="H205" s="80">
        <v>63.49</v>
      </c>
      <c r="I205" s="81">
        <v>59.67</v>
      </c>
      <c r="J205" s="81">
        <v>67.5</v>
      </c>
      <c r="K205" s="63">
        <v>1049</v>
      </c>
      <c r="L205" s="65">
        <v>1529748</v>
      </c>
      <c r="M205" s="80">
        <v>56.86</v>
      </c>
      <c r="N205" s="81">
        <v>53.59</v>
      </c>
      <c r="O205" s="81">
        <v>60.28</v>
      </c>
      <c r="P205" s="63">
        <v>1176</v>
      </c>
      <c r="Q205" s="65">
        <v>1543136</v>
      </c>
    </row>
    <row r="206" spans="1:17" ht="14.5" x14ac:dyDescent="0.35">
      <c r="A206" s="34" t="s">
        <v>36</v>
      </c>
      <c r="B206" s="91">
        <v>2004</v>
      </c>
      <c r="C206" s="80">
        <v>54.95</v>
      </c>
      <c r="D206" s="81">
        <v>52.59</v>
      </c>
      <c r="E206" s="81">
        <v>57.4</v>
      </c>
      <c r="F206" s="63">
        <v>2074</v>
      </c>
      <c r="G206" s="63">
        <v>3018764</v>
      </c>
      <c r="H206" s="80">
        <v>62.11</v>
      </c>
      <c r="I206" s="81">
        <v>58.34</v>
      </c>
      <c r="J206" s="81">
        <v>66.08</v>
      </c>
      <c r="K206" s="63">
        <v>1030</v>
      </c>
      <c r="L206" s="65">
        <v>1503039</v>
      </c>
      <c r="M206" s="80">
        <v>50.01</v>
      </c>
      <c r="N206" s="81">
        <v>46.96</v>
      </c>
      <c r="O206" s="81">
        <v>53.22</v>
      </c>
      <c r="P206" s="63">
        <v>1044</v>
      </c>
      <c r="Q206" s="65">
        <v>1515725</v>
      </c>
    </row>
    <row r="207" spans="1:17" ht="14.5" x14ac:dyDescent="0.35">
      <c r="A207" s="34" t="s">
        <v>36</v>
      </c>
      <c r="B207" s="91">
        <v>2005</v>
      </c>
      <c r="C207" s="80">
        <v>55.53</v>
      </c>
      <c r="D207" s="81">
        <v>53.14</v>
      </c>
      <c r="E207" s="81">
        <v>58</v>
      </c>
      <c r="F207" s="63">
        <v>2090</v>
      </c>
      <c r="G207" s="63">
        <v>2977382</v>
      </c>
      <c r="H207" s="80">
        <v>59.36</v>
      </c>
      <c r="I207" s="81">
        <v>55.67</v>
      </c>
      <c r="J207" s="81">
        <v>63.24</v>
      </c>
      <c r="K207" s="63">
        <v>987</v>
      </c>
      <c r="L207" s="65">
        <v>1483479</v>
      </c>
      <c r="M207" s="80">
        <v>53.34</v>
      </c>
      <c r="N207" s="81">
        <v>50.17</v>
      </c>
      <c r="O207" s="81">
        <v>56.68</v>
      </c>
      <c r="P207" s="63">
        <v>1103</v>
      </c>
      <c r="Q207" s="65">
        <v>1493903</v>
      </c>
    </row>
    <row r="208" spans="1:17" ht="14.5" x14ac:dyDescent="0.35">
      <c r="A208" s="34" t="s">
        <v>36</v>
      </c>
      <c r="B208" s="91">
        <v>2006</v>
      </c>
      <c r="C208" s="80">
        <v>54.38</v>
      </c>
      <c r="D208" s="81">
        <v>52.02</v>
      </c>
      <c r="E208" s="81">
        <v>56.83</v>
      </c>
      <c r="F208" s="63">
        <v>2055</v>
      </c>
      <c r="G208" s="63">
        <v>2941271</v>
      </c>
      <c r="H208" s="80">
        <v>57.99</v>
      </c>
      <c r="I208" s="81">
        <v>54.35</v>
      </c>
      <c r="J208" s="81">
        <v>61.82</v>
      </c>
      <c r="K208" s="63">
        <v>975</v>
      </c>
      <c r="L208" s="65">
        <v>1466017</v>
      </c>
      <c r="M208" s="80">
        <v>51.42</v>
      </c>
      <c r="N208" s="81">
        <v>48.32</v>
      </c>
      <c r="O208" s="81">
        <v>54.69</v>
      </c>
      <c r="P208" s="63">
        <v>1080</v>
      </c>
      <c r="Q208" s="65">
        <v>1475254</v>
      </c>
    </row>
    <row r="209" spans="1:18" ht="14.5" x14ac:dyDescent="0.35">
      <c r="A209" s="34" t="s">
        <v>36</v>
      </c>
      <c r="B209" s="91">
        <v>2007</v>
      </c>
      <c r="C209" s="80">
        <v>57.12</v>
      </c>
      <c r="D209" s="81">
        <v>54.7</v>
      </c>
      <c r="E209" s="81">
        <v>59.63</v>
      </c>
      <c r="F209" s="63">
        <v>2173</v>
      </c>
      <c r="G209" s="63">
        <v>2922411</v>
      </c>
      <c r="H209" s="80">
        <v>61.94</v>
      </c>
      <c r="I209" s="81">
        <v>58.18</v>
      </c>
      <c r="J209" s="81">
        <v>65.88</v>
      </c>
      <c r="K209" s="63">
        <v>1044</v>
      </c>
      <c r="L209" s="63">
        <v>1457991</v>
      </c>
      <c r="M209" s="80">
        <v>53.92</v>
      </c>
      <c r="N209" s="81">
        <v>50.74</v>
      </c>
      <c r="O209" s="81">
        <v>57.28</v>
      </c>
      <c r="P209" s="63">
        <v>1129</v>
      </c>
      <c r="Q209" s="65">
        <v>1464420</v>
      </c>
    </row>
    <row r="210" spans="1:18" ht="14.5" x14ac:dyDescent="0.35">
      <c r="A210" s="34" t="s">
        <v>36</v>
      </c>
      <c r="B210" s="91">
        <v>2008</v>
      </c>
      <c r="C210" s="80">
        <v>49.86</v>
      </c>
      <c r="D210" s="81">
        <v>47.61</v>
      </c>
      <c r="E210" s="81">
        <v>52.2</v>
      </c>
      <c r="F210" s="63">
        <v>1919</v>
      </c>
      <c r="G210" s="63">
        <v>2916229</v>
      </c>
      <c r="H210" s="80">
        <v>53.24</v>
      </c>
      <c r="I210" s="81">
        <v>49.78</v>
      </c>
      <c r="J210" s="81">
        <v>56.88</v>
      </c>
      <c r="K210" s="63">
        <v>911</v>
      </c>
      <c r="L210" s="63">
        <v>1455730</v>
      </c>
      <c r="M210" s="80">
        <v>47.42</v>
      </c>
      <c r="N210" s="81">
        <v>44.46</v>
      </c>
      <c r="O210" s="81">
        <v>50.55</v>
      </c>
      <c r="P210" s="63">
        <v>1008</v>
      </c>
      <c r="Q210" s="65">
        <v>1460499</v>
      </c>
    </row>
    <row r="211" spans="1:18" ht="14.5" x14ac:dyDescent="0.35">
      <c r="A211" s="34" t="s">
        <v>36</v>
      </c>
      <c r="B211" s="91">
        <v>2009</v>
      </c>
      <c r="C211" s="80">
        <v>51.57</v>
      </c>
      <c r="D211" s="81">
        <v>49.31</v>
      </c>
      <c r="E211" s="81">
        <v>53.93</v>
      </c>
      <c r="F211" s="63">
        <v>2029</v>
      </c>
      <c r="G211" s="63">
        <v>2909955</v>
      </c>
      <c r="H211" s="80">
        <v>56.62</v>
      </c>
      <c r="I211" s="81">
        <v>53.09</v>
      </c>
      <c r="J211" s="81">
        <v>60.35</v>
      </c>
      <c r="K211" s="63">
        <v>992</v>
      </c>
      <c r="L211" s="63">
        <v>1454509</v>
      </c>
      <c r="M211" s="80">
        <v>48.37</v>
      </c>
      <c r="N211" s="81">
        <v>45.38</v>
      </c>
      <c r="O211" s="81">
        <v>51.53</v>
      </c>
      <c r="P211" s="63">
        <v>1037</v>
      </c>
      <c r="Q211" s="63">
        <v>1455446</v>
      </c>
      <c r="R211" s="70"/>
    </row>
    <row r="212" spans="1:18" ht="14.5" x14ac:dyDescent="0.35">
      <c r="A212" s="34" t="s">
        <v>36</v>
      </c>
      <c r="B212" s="91">
        <v>2010</v>
      </c>
      <c r="C212" s="80">
        <v>49.55</v>
      </c>
      <c r="D212" s="81">
        <v>47.34</v>
      </c>
      <c r="E212" s="81">
        <v>51.86</v>
      </c>
      <c r="F212" s="63">
        <v>1969</v>
      </c>
      <c r="G212" s="63">
        <v>2898921</v>
      </c>
      <c r="H212" s="80">
        <v>53.52</v>
      </c>
      <c r="I212" s="81">
        <v>50.1</v>
      </c>
      <c r="J212" s="81">
        <v>57.12</v>
      </c>
      <c r="K212" s="63">
        <v>955</v>
      </c>
      <c r="L212" s="63">
        <v>1450975</v>
      </c>
      <c r="M212" s="80">
        <v>46.52</v>
      </c>
      <c r="N212" s="81">
        <v>43.62</v>
      </c>
      <c r="O212" s="81">
        <v>49.59</v>
      </c>
      <c r="P212" s="63">
        <v>1014</v>
      </c>
      <c r="Q212" s="63">
        <v>1447946</v>
      </c>
      <c r="R212" s="70"/>
    </row>
    <row r="213" spans="1:18" ht="14.5" x14ac:dyDescent="0.35">
      <c r="A213" s="34" t="s">
        <v>36</v>
      </c>
      <c r="B213" s="91">
        <v>2011</v>
      </c>
      <c r="C213" s="80">
        <v>48.15</v>
      </c>
      <c r="D213" s="81">
        <v>45.98</v>
      </c>
      <c r="E213" s="81">
        <v>50.41</v>
      </c>
      <c r="F213" s="63">
        <v>1940</v>
      </c>
      <c r="G213" s="63">
        <v>2905830</v>
      </c>
      <c r="H213" s="80">
        <v>50.17</v>
      </c>
      <c r="I213" s="81">
        <v>46.88</v>
      </c>
      <c r="J213" s="81">
        <v>53.64</v>
      </c>
      <c r="K213" s="63">
        <v>911</v>
      </c>
      <c r="L213" s="63">
        <v>1457394</v>
      </c>
      <c r="M213" s="80">
        <v>46.86</v>
      </c>
      <c r="N213" s="81">
        <v>43.95</v>
      </c>
      <c r="O213" s="81">
        <v>49.93</v>
      </c>
      <c r="P213" s="63">
        <v>1029</v>
      </c>
      <c r="Q213" s="63">
        <v>1448436</v>
      </c>
      <c r="R213" s="70"/>
    </row>
    <row r="214" spans="1:18" ht="14.5" x14ac:dyDescent="0.35">
      <c r="A214" s="34" t="s">
        <v>36</v>
      </c>
      <c r="B214" s="91">
        <v>2012</v>
      </c>
      <c r="C214" s="80">
        <v>48.48</v>
      </c>
      <c r="D214" s="81">
        <v>46.3</v>
      </c>
      <c r="E214" s="81">
        <v>50.73</v>
      </c>
      <c r="F214" s="63">
        <v>1972</v>
      </c>
      <c r="G214" s="63">
        <v>2920109</v>
      </c>
      <c r="H214" s="80">
        <v>50.7</v>
      </c>
      <c r="I214" s="81">
        <v>47.43</v>
      </c>
      <c r="J214" s="81">
        <v>54.16</v>
      </c>
      <c r="K214" s="63">
        <v>937</v>
      </c>
      <c r="L214" s="63">
        <v>1467874</v>
      </c>
      <c r="M214" s="80">
        <v>46.92</v>
      </c>
      <c r="N214" s="81">
        <v>44.02</v>
      </c>
      <c r="O214" s="81">
        <v>50</v>
      </c>
      <c r="P214" s="63">
        <v>1035</v>
      </c>
      <c r="Q214" s="63">
        <v>1452235</v>
      </c>
      <c r="R214" s="70"/>
    </row>
    <row r="215" spans="1:18" ht="14.5" x14ac:dyDescent="0.35">
      <c r="A215" s="34" t="s">
        <v>36</v>
      </c>
      <c r="B215" s="91">
        <v>2013</v>
      </c>
      <c r="C215" s="80">
        <v>44.7</v>
      </c>
      <c r="D215" s="81">
        <v>42.63</v>
      </c>
      <c r="E215" s="81">
        <v>46.85</v>
      </c>
      <c r="F215" s="63">
        <v>1845</v>
      </c>
      <c r="G215" s="63">
        <v>2932967</v>
      </c>
      <c r="H215" s="80">
        <v>44.4</v>
      </c>
      <c r="I215" s="81">
        <v>41.38</v>
      </c>
      <c r="J215" s="81">
        <v>47.6</v>
      </c>
      <c r="K215" s="63">
        <v>843</v>
      </c>
      <c r="L215" s="63">
        <v>1477688</v>
      </c>
      <c r="M215" s="80">
        <v>45.19</v>
      </c>
      <c r="N215" s="81">
        <v>42.34</v>
      </c>
      <c r="O215" s="81">
        <v>48.2</v>
      </c>
      <c r="P215" s="63">
        <v>1002</v>
      </c>
      <c r="Q215" s="63">
        <v>1455279</v>
      </c>
      <c r="R215" s="70"/>
    </row>
    <row r="216" spans="1:18" ht="14.5" x14ac:dyDescent="0.35">
      <c r="A216" s="34" t="s">
        <v>36</v>
      </c>
      <c r="B216" s="91">
        <v>2014</v>
      </c>
      <c r="C216" s="80">
        <v>43.43</v>
      </c>
      <c r="D216" s="81">
        <v>41.42</v>
      </c>
      <c r="E216" s="81">
        <v>45.52</v>
      </c>
      <c r="F216" s="63">
        <v>1837</v>
      </c>
      <c r="G216" s="63">
        <v>2943793</v>
      </c>
      <c r="H216" s="80">
        <v>43.15</v>
      </c>
      <c r="I216" s="81">
        <v>40.200000000000003</v>
      </c>
      <c r="J216" s="81">
        <v>46.28</v>
      </c>
      <c r="K216" s="63">
        <v>835</v>
      </c>
      <c r="L216" s="63">
        <v>1486413</v>
      </c>
      <c r="M216" s="80">
        <v>44.03</v>
      </c>
      <c r="N216" s="81">
        <v>41.27</v>
      </c>
      <c r="O216" s="81">
        <v>46.95</v>
      </c>
      <c r="P216" s="63">
        <v>1002</v>
      </c>
      <c r="Q216" s="63">
        <v>1457380</v>
      </c>
      <c r="R216" s="70"/>
    </row>
    <row r="217" spans="1:18" ht="14.5" x14ac:dyDescent="0.35">
      <c r="A217" s="34" t="s">
        <v>36</v>
      </c>
      <c r="B217" s="91">
        <v>2015</v>
      </c>
      <c r="C217" s="80">
        <v>42.48</v>
      </c>
      <c r="D217" s="81">
        <v>40.5</v>
      </c>
      <c r="E217" s="81">
        <v>44.54</v>
      </c>
      <c r="F217" s="63">
        <v>1815</v>
      </c>
      <c r="G217" s="63">
        <v>2949084</v>
      </c>
      <c r="H217" s="80">
        <v>45.53</v>
      </c>
      <c r="I217" s="81">
        <v>42.53</v>
      </c>
      <c r="J217" s="81">
        <v>48.71</v>
      </c>
      <c r="K217" s="63">
        <v>896</v>
      </c>
      <c r="L217" s="63">
        <v>1493064</v>
      </c>
      <c r="M217" s="80">
        <v>40.39</v>
      </c>
      <c r="N217" s="81">
        <v>37.75</v>
      </c>
      <c r="O217" s="81">
        <v>43.19</v>
      </c>
      <c r="P217" s="63">
        <v>919</v>
      </c>
      <c r="Q217" s="63">
        <v>1456020</v>
      </c>
      <c r="R217" s="70"/>
    </row>
    <row r="218" spans="1:18" ht="14.5" x14ac:dyDescent="0.35">
      <c r="A218" s="34" t="s">
        <v>36</v>
      </c>
      <c r="B218" s="91">
        <v>2016</v>
      </c>
      <c r="C218" s="80">
        <v>42.28</v>
      </c>
      <c r="D218" s="81">
        <v>40.32</v>
      </c>
      <c r="E218" s="81">
        <v>44.32</v>
      </c>
      <c r="F218" s="63">
        <v>1830</v>
      </c>
      <c r="G218" s="63">
        <v>2936258</v>
      </c>
      <c r="H218" s="80">
        <v>44.14</v>
      </c>
      <c r="I218" s="81">
        <v>41.21</v>
      </c>
      <c r="J218" s="81">
        <v>47.24</v>
      </c>
      <c r="K218" s="63">
        <v>888</v>
      </c>
      <c r="L218" s="63">
        <v>1490214</v>
      </c>
      <c r="M218" s="80">
        <v>40.81</v>
      </c>
      <c r="N218" s="81">
        <v>38.18</v>
      </c>
      <c r="O218" s="81">
        <v>43.61</v>
      </c>
      <c r="P218" s="63">
        <v>942</v>
      </c>
      <c r="Q218" s="63">
        <v>1446044</v>
      </c>
      <c r="R218" s="70"/>
    </row>
    <row r="219" spans="1:18" ht="14.5" x14ac:dyDescent="0.35">
      <c r="A219" s="34" t="s">
        <v>36</v>
      </c>
      <c r="B219" s="91">
        <v>2017</v>
      </c>
      <c r="C219" s="80">
        <v>40.58</v>
      </c>
      <c r="D219" s="81">
        <v>38.68</v>
      </c>
      <c r="E219" s="81">
        <v>42.56</v>
      </c>
      <c r="F219" s="63">
        <v>1788</v>
      </c>
      <c r="G219" s="63">
        <v>2909883</v>
      </c>
      <c r="H219" s="80">
        <v>40.68</v>
      </c>
      <c r="I219" s="81">
        <v>37.9</v>
      </c>
      <c r="J219" s="81">
        <v>43.64</v>
      </c>
      <c r="K219" s="63">
        <v>831</v>
      </c>
      <c r="L219" s="63">
        <v>1480310</v>
      </c>
      <c r="M219" s="80">
        <v>40.96</v>
      </c>
      <c r="N219" s="81">
        <v>38.340000000000003</v>
      </c>
      <c r="O219" s="81">
        <v>43.74</v>
      </c>
      <c r="P219" s="63">
        <v>957</v>
      </c>
      <c r="Q219" s="63">
        <v>1429573</v>
      </c>
      <c r="R219" s="70"/>
    </row>
    <row r="220" spans="1:18" ht="14.5" x14ac:dyDescent="0.35">
      <c r="A220" s="34" t="s">
        <v>36</v>
      </c>
      <c r="B220" s="91">
        <v>2018</v>
      </c>
      <c r="C220" s="80">
        <v>38.08</v>
      </c>
      <c r="D220" s="81">
        <v>36.25</v>
      </c>
      <c r="E220" s="81">
        <v>40</v>
      </c>
      <c r="F220" s="63">
        <v>1687</v>
      </c>
      <c r="G220" s="63">
        <v>2879714</v>
      </c>
      <c r="H220" s="80">
        <v>39.700000000000003</v>
      </c>
      <c r="I220" s="81">
        <v>36.96</v>
      </c>
      <c r="J220" s="81">
        <v>42.62</v>
      </c>
      <c r="K220" s="63">
        <v>813</v>
      </c>
      <c r="L220" s="63">
        <v>1467672</v>
      </c>
      <c r="M220" s="80">
        <v>36.909999999999997</v>
      </c>
      <c r="N220" s="81">
        <v>34.44</v>
      </c>
      <c r="O220" s="81">
        <v>39.53</v>
      </c>
      <c r="P220" s="63">
        <v>874</v>
      </c>
      <c r="Q220" s="63">
        <v>1412042</v>
      </c>
      <c r="R220" s="70"/>
    </row>
    <row r="221" spans="1:18" ht="14.5" x14ac:dyDescent="0.35">
      <c r="A221" s="34" t="s">
        <v>36</v>
      </c>
      <c r="B221" s="91">
        <v>2019</v>
      </c>
      <c r="C221" s="80">
        <v>39.380000000000003</v>
      </c>
      <c r="D221" s="81">
        <v>37.53</v>
      </c>
      <c r="E221" s="81">
        <v>41.31</v>
      </c>
      <c r="F221" s="63">
        <v>1764</v>
      </c>
      <c r="G221" s="63">
        <v>2839482</v>
      </c>
      <c r="H221" s="80">
        <v>38.72</v>
      </c>
      <c r="I221" s="81">
        <v>36.03</v>
      </c>
      <c r="J221" s="81">
        <v>41.59</v>
      </c>
      <c r="K221" s="63">
        <v>800</v>
      </c>
      <c r="L221" s="63">
        <v>1449288</v>
      </c>
      <c r="M221" s="80">
        <v>40.17</v>
      </c>
      <c r="N221" s="81">
        <v>37.619999999999997</v>
      </c>
      <c r="O221" s="81">
        <v>42.88</v>
      </c>
      <c r="P221" s="63">
        <v>964</v>
      </c>
      <c r="Q221" s="63">
        <v>1390194</v>
      </c>
      <c r="R221" s="70"/>
    </row>
    <row r="222" spans="1:18" ht="14.5" x14ac:dyDescent="0.35">
      <c r="A222" s="34" t="s">
        <v>36</v>
      </c>
      <c r="B222" s="91">
        <v>2020</v>
      </c>
      <c r="C222" s="80">
        <v>34.86</v>
      </c>
      <c r="D222" s="81">
        <v>33.119999999999997</v>
      </c>
      <c r="E222" s="81">
        <v>36.67</v>
      </c>
      <c r="F222" s="63">
        <v>1569</v>
      </c>
      <c r="G222" s="63">
        <v>2784965</v>
      </c>
      <c r="H222" s="80">
        <v>35.26</v>
      </c>
      <c r="I222" s="81">
        <v>32.72</v>
      </c>
      <c r="J222" s="81">
        <v>37.97</v>
      </c>
      <c r="K222" s="63">
        <v>740</v>
      </c>
      <c r="L222" s="63">
        <v>1422902</v>
      </c>
      <c r="M222" s="80">
        <v>35</v>
      </c>
      <c r="N222" s="81">
        <v>32.590000000000003</v>
      </c>
      <c r="O222" s="81">
        <v>37.57</v>
      </c>
      <c r="P222" s="63">
        <v>829</v>
      </c>
      <c r="Q222" s="63">
        <v>1362063</v>
      </c>
      <c r="R222" s="70"/>
    </row>
    <row r="223" spans="1:18" ht="14.5" x14ac:dyDescent="0.35">
      <c r="A223" s="34" t="s">
        <v>36</v>
      </c>
      <c r="B223" s="91">
        <v>2021</v>
      </c>
      <c r="C223" s="80">
        <v>34.58</v>
      </c>
      <c r="D223" s="81">
        <v>32.86</v>
      </c>
      <c r="E223" s="81">
        <v>36.39</v>
      </c>
      <c r="F223" s="63">
        <v>1569</v>
      </c>
      <c r="G223" s="63">
        <v>2663957</v>
      </c>
      <c r="H223" s="80">
        <v>33.31</v>
      </c>
      <c r="I223" s="81">
        <v>30.84</v>
      </c>
      <c r="J223" s="81">
        <v>35.950000000000003</v>
      </c>
      <c r="K223" s="63">
        <v>703</v>
      </c>
      <c r="L223" s="65">
        <v>1360132</v>
      </c>
      <c r="M223" s="80">
        <v>35.96</v>
      </c>
      <c r="N223" s="81">
        <v>33.549999999999997</v>
      </c>
      <c r="O223" s="81">
        <v>38.54</v>
      </c>
      <c r="P223" s="63">
        <v>866</v>
      </c>
      <c r="Q223" s="65">
        <v>1303825</v>
      </c>
    </row>
    <row r="224" spans="1:18" ht="14.5" x14ac:dyDescent="0.35">
      <c r="A224" s="34" t="s">
        <v>36</v>
      </c>
      <c r="B224" s="91">
        <v>2022</v>
      </c>
      <c r="C224" s="80">
        <v>34.54</v>
      </c>
      <c r="D224" s="81">
        <v>32.82</v>
      </c>
      <c r="E224" s="81">
        <v>36.340000000000003</v>
      </c>
      <c r="F224" s="63">
        <v>1573</v>
      </c>
      <c r="G224" s="63">
        <v>2605831</v>
      </c>
      <c r="H224" s="80">
        <v>33.94</v>
      </c>
      <c r="I224" s="81">
        <v>31.46</v>
      </c>
      <c r="J224" s="81">
        <v>36.61</v>
      </c>
      <c r="K224" s="63">
        <v>714</v>
      </c>
      <c r="L224" s="65">
        <v>1330150</v>
      </c>
      <c r="M224" s="80">
        <v>35.68</v>
      </c>
      <c r="N224" s="81">
        <v>33.270000000000003</v>
      </c>
      <c r="O224" s="81">
        <v>38.26</v>
      </c>
      <c r="P224" s="63">
        <v>859</v>
      </c>
      <c r="Q224" s="65">
        <v>1275681</v>
      </c>
    </row>
    <row r="225" spans="1:17" ht="14.5" x14ac:dyDescent="0.35">
      <c r="A225" s="34" t="s">
        <v>36</v>
      </c>
      <c r="B225" s="91">
        <v>2023</v>
      </c>
      <c r="C225" s="80">
        <v>34.46</v>
      </c>
      <c r="D225" s="81">
        <v>32.75</v>
      </c>
      <c r="E225" s="81">
        <v>36.25</v>
      </c>
      <c r="F225" s="63">
        <v>1592</v>
      </c>
      <c r="G225" s="63">
        <v>2557522</v>
      </c>
      <c r="H225" s="80">
        <v>33.25</v>
      </c>
      <c r="I225" s="81">
        <v>30.82</v>
      </c>
      <c r="J225" s="81">
        <v>35.869999999999997</v>
      </c>
      <c r="K225" s="63">
        <v>715</v>
      </c>
      <c r="L225" s="65">
        <v>1305461</v>
      </c>
      <c r="M225" s="80">
        <v>35.93</v>
      </c>
      <c r="N225" s="81">
        <v>33.520000000000003</v>
      </c>
      <c r="O225" s="81">
        <v>38.520000000000003</v>
      </c>
      <c r="P225" s="63">
        <v>877</v>
      </c>
      <c r="Q225" s="65">
        <v>1252061</v>
      </c>
    </row>
    <row r="226" spans="1:17" ht="14.5" x14ac:dyDescent="0.35">
      <c r="A226" s="34" t="s">
        <v>36</v>
      </c>
      <c r="B226" s="91" t="s">
        <v>130</v>
      </c>
      <c r="C226" s="80">
        <v>35.549999999999997</v>
      </c>
      <c r="D226" s="81">
        <v>34.76</v>
      </c>
      <c r="E226" s="81">
        <v>36.35</v>
      </c>
      <c r="F226" s="63">
        <v>8067</v>
      </c>
      <c r="G226" s="63">
        <v>13451757</v>
      </c>
      <c r="H226" s="80">
        <v>34.86</v>
      </c>
      <c r="I226" s="81">
        <v>33.72</v>
      </c>
      <c r="J226" s="81">
        <v>36.04</v>
      </c>
      <c r="K226" s="63">
        <v>3672</v>
      </c>
      <c r="L226" s="65">
        <v>6867933</v>
      </c>
      <c r="M226" s="80">
        <v>36.54</v>
      </c>
      <c r="N226" s="81">
        <v>35.450000000000003</v>
      </c>
      <c r="O226" s="81">
        <v>37.68</v>
      </c>
      <c r="P226" s="63">
        <v>4395</v>
      </c>
      <c r="Q226" s="65">
        <v>6583824</v>
      </c>
    </row>
    <row r="227" spans="1:17" ht="14.5" x14ac:dyDescent="0.35">
      <c r="A227" s="6"/>
      <c r="B227" s="92"/>
      <c r="C227" s="81"/>
      <c r="D227" s="81"/>
      <c r="E227" s="81"/>
      <c r="F227" s="63"/>
      <c r="G227" s="63"/>
      <c r="H227" s="81"/>
      <c r="I227" s="81"/>
      <c r="J227" s="81"/>
      <c r="K227" s="63"/>
      <c r="L227" s="63"/>
      <c r="M227" s="81"/>
      <c r="N227" s="81"/>
      <c r="O227" s="81"/>
      <c r="P227" s="63"/>
      <c r="Q227" s="63"/>
    </row>
    <row r="228" spans="1:17" ht="14.5" x14ac:dyDescent="0.35">
      <c r="A228" s="87" t="s">
        <v>131</v>
      </c>
      <c r="B228" s="92"/>
      <c r="C228" s="81"/>
      <c r="D228" s="81"/>
      <c r="E228" s="81"/>
      <c r="F228" s="63"/>
      <c r="G228" s="63"/>
      <c r="H228" s="81"/>
      <c r="I228" s="81"/>
      <c r="J228" s="81"/>
      <c r="K228" s="63"/>
      <c r="L228" s="63"/>
      <c r="M228" s="81"/>
      <c r="N228" s="81"/>
      <c r="O228" s="81"/>
      <c r="P228" s="63"/>
      <c r="Q228" s="63"/>
    </row>
    <row r="229" spans="1:17" x14ac:dyDescent="0.3">
      <c r="A229" s="14"/>
      <c r="C229" s="82"/>
      <c r="D229" s="82"/>
      <c r="E229" s="82"/>
      <c r="F229" s="9"/>
      <c r="G229" s="9"/>
      <c r="H229" s="82"/>
      <c r="I229" s="82"/>
      <c r="J229" s="82"/>
      <c r="K229" s="9"/>
      <c r="L229" s="9"/>
      <c r="M229" s="82"/>
      <c r="N229" s="82"/>
      <c r="O229" s="82"/>
      <c r="P229" s="9"/>
      <c r="Q229" s="9"/>
    </row>
    <row r="230" spans="1:17" x14ac:dyDescent="0.3">
      <c r="B230" s="93"/>
      <c r="C230" s="83" t="s">
        <v>40</v>
      </c>
      <c r="D230" s="84"/>
      <c r="E230" s="84"/>
      <c r="F230" s="13"/>
      <c r="G230" s="13"/>
      <c r="H230" s="86" t="s">
        <v>41</v>
      </c>
      <c r="I230" s="86"/>
      <c r="J230" s="86"/>
      <c r="K230" s="12"/>
      <c r="L230" s="12"/>
      <c r="M230" s="86" t="s">
        <v>42</v>
      </c>
      <c r="N230" s="86"/>
      <c r="O230" s="86"/>
      <c r="P230" s="12"/>
      <c r="Q230" s="12"/>
    </row>
    <row r="231" spans="1:17" x14ac:dyDescent="0.3">
      <c r="A231" s="10" t="s">
        <v>39</v>
      </c>
      <c r="B231" s="94" t="s">
        <v>38</v>
      </c>
      <c r="C231" s="85" t="s">
        <v>3</v>
      </c>
      <c r="D231" s="85" t="s">
        <v>4</v>
      </c>
      <c r="E231" s="85" t="s">
        <v>5</v>
      </c>
      <c r="F231" s="11" t="s">
        <v>6</v>
      </c>
      <c r="G231" s="11" t="s">
        <v>7</v>
      </c>
      <c r="H231" s="85" t="s">
        <v>3</v>
      </c>
      <c r="I231" s="85" t="s">
        <v>4</v>
      </c>
      <c r="J231" s="85" t="s">
        <v>5</v>
      </c>
      <c r="K231" s="11" t="s">
        <v>6</v>
      </c>
      <c r="L231" s="11" t="s">
        <v>7</v>
      </c>
      <c r="M231" s="85" t="s">
        <v>3</v>
      </c>
      <c r="N231" s="85" t="s">
        <v>4</v>
      </c>
      <c r="O231" s="85" t="s">
        <v>5</v>
      </c>
      <c r="P231" s="11" t="s">
        <v>6</v>
      </c>
      <c r="Q231" s="11" t="s">
        <v>7</v>
      </c>
    </row>
    <row r="232" spans="1:17" x14ac:dyDescent="0.3">
      <c r="A232" s="3" t="str">
        <f t="shared" ref="A232:Q232" si="0">A41</f>
        <v>All races/ethnicities</v>
      </c>
      <c r="B232" s="95" t="str">
        <f t="shared" si="0"/>
        <v>2019-2023</v>
      </c>
      <c r="C232" s="125">
        <f t="shared" si="0"/>
        <v>34.76</v>
      </c>
      <c r="D232" s="125">
        <f t="shared" si="0"/>
        <v>34.21</v>
      </c>
      <c r="E232" s="125">
        <f t="shared" si="0"/>
        <v>35.31</v>
      </c>
      <c r="F232" s="126">
        <f t="shared" si="0"/>
        <v>15659</v>
      </c>
      <c r="G232" s="126">
        <f t="shared" si="0"/>
        <v>36620766</v>
      </c>
      <c r="H232" s="125">
        <f t="shared" si="0"/>
        <v>36.340000000000003</v>
      </c>
      <c r="I232" s="125">
        <f t="shared" si="0"/>
        <v>35.5</v>
      </c>
      <c r="J232" s="125">
        <f t="shared" si="0"/>
        <v>37.19</v>
      </c>
      <c r="K232" s="126">
        <f t="shared" si="0"/>
        <v>7427</v>
      </c>
      <c r="L232" s="126">
        <f t="shared" si="0"/>
        <v>18381251</v>
      </c>
      <c r="M232" s="125">
        <f t="shared" si="0"/>
        <v>33.83</v>
      </c>
      <c r="N232" s="125">
        <f t="shared" si="0"/>
        <v>33.1</v>
      </c>
      <c r="O232" s="125">
        <f t="shared" si="0"/>
        <v>34.58</v>
      </c>
      <c r="P232" s="126">
        <f t="shared" si="0"/>
        <v>8232</v>
      </c>
      <c r="Q232" s="126">
        <f t="shared" si="0"/>
        <v>18239515</v>
      </c>
    </row>
    <row r="233" spans="1:17" x14ac:dyDescent="0.3">
      <c r="A233" s="3" t="str">
        <f>A78</f>
        <v>American Indian/Alaska Native</v>
      </c>
      <c r="B233" s="96" t="str">
        <f t="shared" ref="B233:Q233" si="1">B78</f>
        <v>2019-2023</v>
      </c>
      <c r="C233" s="3">
        <f t="shared" si="1"/>
        <v>49.05</v>
      </c>
      <c r="D233" s="3">
        <f t="shared" si="1"/>
        <v>37.9</v>
      </c>
      <c r="E233" s="3">
        <f t="shared" si="1"/>
        <v>62.65</v>
      </c>
      <c r="F233" s="3">
        <f t="shared" si="1"/>
        <v>70</v>
      </c>
      <c r="G233" s="3">
        <f t="shared" si="1"/>
        <v>114880</v>
      </c>
      <c r="H233" s="3">
        <f t="shared" si="1"/>
        <v>50.62</v>
      </c>
      <c r="I233" s="3">
        <f t="shared" si="1"/>
        <v>34.340000000000003</v>
      </c>
      <c r="J233" s="3">
        <f t="shared" si="1"/>
        <v>72.22</v>
      </c>
      <c r="K233" s="3">
        <f t="shared" si="1"/>
        <v>33</v>
      </c>
      <c r="L233" s="3">
        <f t="shared" si="1"/>
        <v>57423</v>
      </c>
      <c r="M233" s="3">
        <f t="shared" si="1"/>
        <v>47</v>
      </c>
      <c r="N233" s="3">
        <f t="shared" si="1"/>
        <v>32.69</v>
      </c>
      <c r="O233" s="3">
        <f t="shared" si="1"/>
        <v>66.06</v>
      </c>
      <c r="P233" s="3">
        <f t="shared" si="1"/>
        <v>37</v>
      </c>
      <c r="Q233" s="3">
        <f t="shared" si="1"/>
        <v>57457</v>
      </c>
    </row>
    <row r="234" spans="1:17" x14ac:dyDescent="0.3">
      <c r="A234" s="3" t="str">
        <f>A115</f>
        <v>Asian American/Native Hawaiian/Pacific Islander</v>
      </c>
      <c r="B234" s="96" t="str">
        <f t="shared" ref="B234:Q234" si="2">B115</f>
        <v>2019-2023</v>
      </c>
      <c r="C234" s="3">
        <f t="shared" si="2"/>
        <v>35.630000000000003</v>
      </c>
      <c r="D234" s="3">
        <f t="shared" si="2"/>
        <v>34.6</v>
      </c>
      <c r="E234" s="3">
        <f t="shared" si="2"/>
        <v>36.68</v>
      </c>
      <c r="F234" s="3">
        <f t="shared" si="2"/>
        <v>4674</v>
      </c>
      <c r="G234" s="3">
        <f t="shared" si="2"/>
        <v>11147180</v>
      </c>
      <c r="H234" s="3">
        <f t="shared" si="2"/>
        <v>41.93</v>
      </c>
      <c r="I234" s="3">
        <f t="shared" si="2"/>
        <v>40.24</v>
      </c>
      <c r="J234" s="3">
        <f t="shared" si="2"/>
        <v>43.66</v>
      </c>
      <c r="K234" s="3">
        <f t="shared" si="2"/>
        <v>2414</v>
      </c>
      <c r="L234" s="3">
        <f t="shared" si="2"/>
        <v>5417460</v>
      </c>
      <c r="M234" s="3">
        <f t="shared" si="2"/>
        <v>30.98</v>
      </c>
      <c r="N234" s="3">
        <f t="shared" si="2"/>
        <v>29.7</v>
      </c>
      <c r="O234" s="3">
        <f t="shared" si="2"/>
        <v>32.31</v>
      </c>
      <c r="P234" s="3">
        <f t="shared" si="2"/>
        <v>2260</v>
      </c>
      <c r="Q234" s="3">
        <f t="shared" si="2"/>
        <v>5729720</v>
      </c>
    </row>
    <row r="235" spans="1:17" x14ac:dyDescent="0.3">
      <c r="A235" s="3" t="str">
        <f>A152</f>
        <v>Hispanic</v>
      </c>
      <c r="B235" s="96" t="str">
        <f t="shared" ref="B235:Q235" si="3">B152</f>
        <v>2019-2023</v>
      </c>
      <c r="C235" s="3">
        <f t="shared" si="3"/>
        <v>22.1</v>
      </c>
      <c r="D235" s="3">
        <f t="shared" si="3"/>
        <v>20.94</v>
      </c>
      <c r="E235" s="3">
        <f t="shared" si="3"/>
        <v>23.3</v>
      </c>
      <c r="F235" s="3">
        <f t="shared" si="3"/>
        <v>1480</v>
      </c>
      <c r="G235" s="3">
        <f t="shared" si="3"/>
        <v>9736635</v>
      </c>
      <c r="H235" s="3">
        <f t="shared" si="3"/>
        <v>22.27</v>
      </c>
      <c r="I235" s="3">
        <f t="shared" si="3"/>
        <v>20.47</v>
      </c>
      <c r="J235" s="3">
        <f t="shared" si="3"/>
        <v>24.16</v>
      </c>
      <c r="K235" s="3">
        <f t="shared" si="3"/>
        <v>651</v>
      </c>
      <c r="L235" s="3">
        <f t="shared" si="3"/>
        <v>4947564</v>
      </c>
      <c r="M235" s="3">
        <f t="shared" si="3"/>
        <v>22.39</v>
      </c>
      <c r="N235" s="3">
        <f t="shared" si="3"/>
        <v>20.85</v>
      </c>
      <c r="O235" s="3">
        <f t="shared" si="3"/>
        <v>24</v>
      </c>
      <c r="P235" s="3">
        <f t="shared" si="3"/>
        <v>829</v>
      </c>
      <c r="Q235" s="3">
        <f t="shared" si="3"/>
        <v>4789071</v>
      </c>
    </row>
    <row r="236" spans="1:17" x14ac:dyDescent="0.3">
      <c r="A236" s="3" t="str">
        <f>A189</f>
        <v>Non-Hispanic Black</v>
      </c>
      <c r="B236" s="96" t="str">
        <f t="shared" ref="B236:Q236" si="4">B189</f>
        <v>2019-2023</v>
      </c>
      <c r="C236" s="3">
        <f t="shared" si="4"/>
        <v>50.53</v>
      </c>
      <c r="D236" s="3">
        <f t="shared" si="4"/>
        <v>47.76</v>
      </c>
      <c r="E236" s="3">
        <f t="shared" si="4"/>
        <v>53.43</v>
      </c>
      <c r="F236" s="3">
        <f t="shared" si="4"/>
        <v>1305</v>
      </c>
      <c r="G236" s="3">
        <f t="shared" si="4"/>
        <v>2170314</v>
      </c>
      <c r="H236" s="3">
        <f t="shared" si="4"/>
        <v>54.18</v>
      </c>
      <c r="I236" s="3">
        <f t="shared" si="4"/>
        <v>49.81</v>
      </c>
      <c r="J236" s="3">
        <f t="shared" si="4"/>
        <v>58.82</v>
      </c>
      <c r="K236" s="3">
        <f t="shared" si="4"/>
        <v>624</v>
      </c>
      <c r="L236" s="3">
        <f t="shared" si="4"/>
        <v>1090871</v>
      </c>
      <c r="M236" s="3">
        <f t="shared" si="4"/>
        <v>48.03</v>
      </c>
      <c r="N236" s="3">
        <f t="shared" si="4"/>
        <v>44.43</v>
      </c>
      <c r="O236" s="3">
        <f t="shared" si="4"/>
        <v>51.87</v>
      </c>
      <c r="P236" s="3">
        <f t="shared" si="4"/>
        <v>681</v>
      </c>
      <c r="Q236" s="3">
        <f t="shared" si="4"/>
        <v>1079443</v>
      </c>
    </row>
    <row r="237" spans="1:17" x14ac:dyDescent="0.3">
      <c r="A237" s="3" t="str">
        <f>A226</f>
        <v>Non-Hispanic White</v>
      </c>
      <c r="B237" s="96" t="str">
        <f t="shared" ref="B237:Q237" si="5">B226</f>
        <v>2019-2023</v>
      </c>
      <c r="C237" s="3">
        <f t="shared" si="5"/>
        <v>35.549999999999997</v>
      </c>
      <c r="D237" s="3">
        <f t="shared" si="5"/>
        <v>34.76</v>
      </c>
      <c r="E237" s="3">
        <f t="shared" si="5"/>
        <v>36.35</v>
      </c>
      <c r="F237" s="3">
        <f t="shared" si="5"/>
        <v>8067</v>
      </c>
      <c r="G237" s="3">
        <f t="shared" si="5"/>
        <v>13451757</v>
      </c>
      <c r="H237" s="3">
        <f t="shared" si="5"/>
        <v>34.86</v>
      </c>
      <c r="I237" s="3">
        <f t="shared" si="5"/>
        <v>33.72</v>
      </c>
      <c r="J237" s="3">
        <f t="shared" si="5"/>
        <v>36.04</v>
      </c>
      <c r="K237" s="3">
        <f t="shared" si="5"/>
        <v>3672</v>
      </c>
      <c r="L237" s="3">
        <f t="shared" si="5"/>
        <v>6867933</v>
      </c>
      <c r="M237" s="3">
        <f t="shared" si="5"/>
        <v>36.54</v>
      </c>
      <c r="N237" s="3">
        <f t="shared" si="5"/>
        <v>35.450000000000003</v>
      </c>
      <c r="O237" s="3">
        <f t="shared" si="5"/>
        <v>37.68</v>
      </c>
      <c r="P237" s="3">
        <f t="shared" si="5"/>
        <v>4395</v>
      </c>
      <c r="Q237" s="3">
        <f t="shared" si="5"/>
        <v>6583824</v>
      </c>
    </row>
    <row r="240" spans="1:17" ht="14.5" x14ac:dyDescent="0.35">
      <c r="A240" s="34"/>
      <c r="B240" s="34" t="s">
        <v>12</v>
      </c>
    </row>
    <row r="241" spans="1:2" ht="14.5" x14ac:dyDescent="0.35">
      <c r="A241" s="34" t="s">
        <v>29</v>
      </c>
      <c r="B241" s="34" t="s">
        <v>107</v>
      </c>
    </row>
  </sheetData>
  <mergeCells count="3">
    <mergeCell ref="C3:G3"/>
    <mergeCell ref="H3:L3"/>
    <mergeCell ref="M3:Q3"/>
  </mergeCells>
  <pageMargins left="0.7" right="0.7" top="0.75" bottom="0.75" header="0.3" footer="0.3"/>
  <pageSetup scale="4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C28"/>
  <sheetViews>
    <sheetView zoomScale="76" zoomScaleNormal="76" workbookViewId="0">
      <selection activeCell="B7" sqref="B7:C24"/>
    </sheetView>
  </sheetViews>
  <sheetFormatPr defaultColWidth="8.7265625" defaultRowHeight="14.5" x14ac:dyDescent="0.35"/>
  <cols>
    <col min="1" max="1" width="12.54296875" style="34" customWidth="1"/>
    <col min="2" max="3" width="15.453125" style="66" customWidth="1"/>
    <col min="4" max="16384" width="8.7265625" style="34"/>
  </cols>
  <sheetData>
    <row r="1" spans="1:3" x14ac:dyDescent="0.35">
      <c r="A1" s="19" t="s">
        <v>133</v>
      </c>
    </row>
    <row r="2" spans="1:3" x14ac:dyDescent="0.35">
      <c r="A2" s="19" t="s">
        <v>87</v>
      </c>
    </row>
    <row r="3" spans="1:3" x14ac:dyDescent="0.35">
      <c r="A3" s="19" t="s">
        <v>130</v>
      </c>
    </row>
    <row r="4" spans="1:3" x14ac:dyDescent="0.35">
      <c r="A4" s="19" t="s">
        <v>28</v>
      </c>
    </row>
    <row r="5" spans="1:3" x14ac:dyDescent="0.35">
      <c r="B5" s="66" t="s">
        <v>1</v>
      </c>
      <c r="C5" s="66" t="s">
        <v>2</v>
      </c>
    </row>
    <row r="6" spans="1:3" x14ac:dyDescent="0.35">
      <c r="B6" s="66" t="s">
        <v>3</v>
      </c>
      <c r="C6" s="66" t="s">
        <v>3</v>
      </c>
    </row>
    <row r="7" spans="1:3" x14ac:dyDescent="0.35">
      <c r="A7" s="34" t="s">
        <v>65</v>
      </c>
      <c r="B7" s="34" t="s">
        <v>156</v>
      </c>
      <c r="C7" s="34" t="s">
        <v>156</v>
      </c>
    </row>
    <row r="8" spans="1:3" x14ac:dyDescent="0.35">
      <c r="A8" s="34" t="s">
        <v>66</v>
      </c>
      <c r="B8" s="34" t="s">
        <v>156</v>
      </c>
      <c r="C8" s="34" t="s">
        <v>156</v>
      </c>
    </row>
    <row r="9" spans="1:3" x14ac:dyDescent="0.35">
      <c r="A9" s="34" t="s">
        <v>67</v>
      </c>
      <c r="B9" s="34" t="s">
        <v>156</v>
      </c>
      <c r="C9" s="34" t="s">
        <v>156</v>
      </c>
    </row>
    <row r="10" spans="1:3" x14ac:dyDescent="0.35">
      <c r="A10" s="34" t="s">
        <v>68</v>
      </c>
      <c r="B10" s="34" t="s">
        <v>156</v>
      </c>
      <c r="C10" s="34" t="s">
        <v>156</v>
      </c>
    </row>
    <row r="11" spans="1:3" x14ac:dyDescent="0.35">
      <c r="A11" s="34" t="s">
        <v>69</v>
      </c>
      <c r="B11" s="34" t="s">
        <v>156</v>
      </c>
      <c r="C11" s="34" t="s">
        <v>156</v>
      </c>
    </row>
    <row r="12" spans="1:3" x14ac:dyDescent="0.35">
      <c r="A12" s="34" t="s">
        <v>70</v>
      </c>
      <c r="B12" s="34" t="s">
        <v>156</v>
      </c>
      <c r="C12" s="34" t="s">
        <v>156</v>
      </c>
    </row>
    <row r="13" spans="1:3" x14ac:dyDescent="0.35">
      <c r="A13" s="34" t="s">
        <v>71</v>
      </c>
      <c r="B13" s="34">
        <v>0.91</v>
      </c>
      <c r="C13" s="34">
        <v>0.92</v>
      </c>
    </row>
    <row r="14" spans="1:3" x14ac:dyDescent="0.35">
      <c r="A14" s="34" t="s">
        <v>72</v>
      </c>
      <c r="B14" s="34">
        <v>1.92</v>
      </c>
      <c r="C14" s="34">
        <v>2.14</v>
      </c>
    </row>
    <row r="15" spans="1:3" x14ac:dyDescent="0.35">
      <c r="A15" s="34" t="s">
        <v>73</v>
      </c>
      <c r="B15" s="34">
        <v>4.07</v>
      </c>
      <c r="C15" s="34">
        <v>6.16</v>
      </c>
    </row>
    <row r="16" spans="1:3" x14ac:dyDescent="0.35">
      <c r="A16" s="34" t="s">
        <v>74</v>
      </c>
      <c r="B16" s="34">
        <v>8.15</v>
      </c>
      <c r="C16" s="34">
        <v>11.19</v>
      </c>
    </row>
    <row r="17" spans="1:3" x14ac:dyDescent="0.35">
      <c r="A17" s="34" t="s">
        <v>75</v>
      </c>
      <c r="B17" s="34">
        <v>13.23</v>
      </c>
      <c r="C17" s="34">
        <v>23</v>
      </c>
    </row>
    <row r="18" spans="1:3" x14ac:dyDescent="0.35">
      <c r="A18" s="34" t="s">
        <v>76</v>
      </c>
      <c r="B18" s="34">
        <v>35.19</v>
      </c>
      <c r="C18" s="34">
        <v>45.4</v>
      </c>
    </row>
    <row r="19" spans="1:3" x14ac:dyDescent="0.35">
      <c r="A19" s="34" t="s">
        <v>77</v>
      </c>
      <c r="B19" s="34">
        <v>76.09</v>
      </c>
      <c r="C19" s="34">
        <v>80.05</v>
      </c>
    </row>
    <row r="20" spans="1:3" x14ac:dyDescent="0.35">
      <c r="A20" s="34" t="s">
        <v>78</v>
      </c>
      <c r="B20" s="34">
        <v>136.80000000000001</v>
      </c>
      <c r="C20" s="34">
        <v>120.91</v>
      </c>
    </row>
    <row r="21" spans="1:3" x14ac:dyDescent="0.35">
      <c r="A21" s="34" t="s">
        <v>79</v>
      </c>
      <c r="B21" s="34">
        <v>187.62</v>
      </c>
      <c r="C21" s="34">
        <v>177.05</v>
      </c>
    </row>
    <row r="22" spans="1:3" x14ac:dyDescent="0.35">
      <c r="A22" s="34" t="s">
        <v>80</v>
      </c>
      <c r="B22" s="34">
        <v>283.58</v>
      </c>
      <c r="C22" s="34">
        <v>254.35</v>
      </c>
    </row>
    <row r="23" spans="1:3" x14ac:dyDescent="0.35">
      <c r="A23" s="34" t="s">
        <v>81</v>
      </c>
      <c r="B23" s="34">
        <v>343.9</v>
      </c>
      <c r="C23" s="34">
        <v>286.85000000000002</v>
      </c>
    </row>
    <row r="24" spans="1:3" x14ac:dyDescent="0.35">
      <c r="A24" s="34" t="s">
        <v>82</v>
      </c>
      <c r="B24" s="34">
        <v>333.08</v>
      </c>
      <c r="C24" s="34">
        <v>238.71</v>
      </c>
    </row>
    <row r="27" spans="1:3" x14ac:dyDescent="0.35">
      <c r="B27" s="34" t="s">
        <v>12</v>
      </c>
      <c r="C27" s="34"/>
    </row>
    <row r="28" spans="1:3" x14ac:dyDescent="0.35">
      <c r="A28" s="34" t="s">
        <v>29</v>
      </c>
      <c r="B28" s="34" t="s">
        <v>107</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Q143"/>
  <sheetViews>
    <sheetView zoomScale="70" zoomScaleNormal="70" zoomScaleSheetLayoutView="77" workbookViewId="0">
      <selection activeCell="M32" sqref="M32"/>
    </sheetView>
  </sheetViews>
  <sheetFormatPr defaultColWidth="9.1796875" defaultRowHeight="14.5" x14ac:dyDescent="0.35"/>
  <cols>
    <col min="1" max="1" width="26.81640625" style="17" customWidth="1"/>
    <col min="2" max="2" width="22.7265625" style="17" customWidth="1"/>
    <col min="3" max="3" width="9.26953125" style="18" bestFit="1" customWidth="1"/>
    <col min="4" max="5" width="11.453125" style="18" customWidth="1"/>
    <col min="6" max="6" width="9.7265625" style="52" bestFit="1" customWidth="1"/>
    <col min="7" max="7" width="12.26953125" style="52" customWidth="1"/>
    <col min="8" max="8" width="9.26953125" style="18" bestFit="1" customWidth="1"/>
    <col min="9" max="10" width="12.1796875" style="18" customWidth="1"/>
    <col min="11" max="11" width="9.453125" style="52" bestFit="1" customWidth="1"/>
    <col min="12" max="12" width="12.26953125" style="52" customWidth="1"/>
    <col min="13" max="13" width="9.26953125" style="18" bestFit="1" customWidth="1"/>
    <col min="14" max="15" width="11.7265625" style="18" customWidth="1"/>
    <col min="16" max="16" width="9.26953125" style="52" bestFit="1" customWidth="1"/>
    <col min="17" max="17" width="12.26953125" style="52" customWidth="1"/>
    <col min="18" max="16384" width="9.1796875" style="17"/>
  </cols>
  <sheetData>
    <row r="1" spans="1:17" s="19" customFormat="1" x14ac:dyDescent="0.35">
      <c r="A1" s="19" t="s">
        <v>115</v>
      </c>
      <c r="B1" s="17"/>
      <c r="C1" s="18"/>
      <c r="D1" s="18"/>
      <c r="E1" s="18"/>
      <c r="F1" s="52"/>
      <c r="G1" s="52"/>
      <c r="H1" s="18"/>
      <c r="I1" s="18"/>
      <c r="J1" s="18"/>
      <c r="K1" s="52"/>
      <c r="L1" s="52"/>
      <c r="M1" s="18"/>
      <c r="N1" s="18"/>
      <c r="O1" s="18"/>
      <c r="P1" s="52"/>
      <c r="Q1" s="52"/>
    </row>
    <row r="2" spans="1:17" s="19" customFormat="1" x14ac:dyDescent="0.35">
      <c r="A2" s="97" t="s">
        <v>130</v>
      </c>
      <c r="B2" s="17"/>
      <c r="C2" s="18"/>
      <c r="D2" s="18"/>
      <c r="E2" s="18"/>
      <c r="F2" s="52"/>
      <c r="G2" s="52"/>
      <c r="H2" s="18"/>
      <c r="I2" s="18"/>
      <c r="J2" s="18"/>
      <c r="K2" s="52"/>
      <c r="L2" s="52"/>
      <c r="M2" s="18"/>
      <c r="N2" s="18" t="s">
        <v>86</v>
      </c>
      <c r="O2" s="18"/>
      <c r="P2" s="52"/>
      <c r="Q2" s="52"/>
    </row>
    <row r="3" spans="1:17" s="19" customFormat="1" x14ac:dyDescent="0.35">
      <c r="A3" s="17"/>
      <c r="B3" s="17"/>
      <c r="C3" s="18"/>
      <c r="D3" s="18"/>
      <c r="E3" s="18"/>
      <c r="F3" s="52"/>
      <c r="G3" s="52"/>
      <c r="H3" s="18"/>
      <c r="I3" s="18"/>
      <c r="J3" s="18" t="s">
        <v>35</v>
      </c>
      <c r="K3" s="52"/>
      <c r="L3" s="52"/>
      <c r="M3" s="18"/>
      <c r="N3" s="18"/>
      <c r="O3" s="18"/>
      <c r="P3" s="52"/>
      <c r="Q3" s="52"/>
    </row>
    <row r="4" spans="1:17" s="19" customFormat="1" x14ac:dyDescent="0.35">
      <c r="A4" s="17"/>
      <c r="B4" s="17"/>
      <c r="C4" s="18"/>
      <c r="D4" s="18"/>
      <c r="E4" s="18"/>
      <c r="F4" s="52"/>
      <c r="G4" s="52"/>
      <c r="H4" s="18"/>
      <c r="I4" s="18"/>
      <c r="J4" s="18"/>
      <c r="K4" s="52"/>
      <c r="L4" s="52"/>
      <c r="M4" s="18"/>
      <c r="N4" s="18"/>
      <c r="O4" s="18"/>
      <c r="P4" s="52"/>
      <c r="Q4" s="52"/>
    </row>
    <row r="5" spans="1:17" x14ac:dyDescent="0.35">
      <c r="C5" s="143" t="s">
        <v>0</v>
      </c>
      <c r="D5" s="144"/>
      <c r="E5" s="144"/>
      <c r="F5" s="144"/>
      <c r="G5" s="145"/>
      <c r="H5" s="143" t="s">
        <v>1</v>
      </c>
      <c r="I5" s="144"/>
      <c r="J5" s="144"/>
      <c r="K5" s="144"/>
      <c r="L5" s="145"/>
      <c r="M5" s="143" t="s">
        <v>2</v>
      </c>
      <c r="N5" s="144"/>
      <c r="O5" s="144"/>
      <c r="P5" s="144"/>
      <c r="Q5" s="144"/>
    </row>
    <row r="6" spans="1:17" x14ac:dyDescent="0.35">
      <c r="A6" s="34"/>
      <c r="B6" s="34"/>
      <c r="C6" s="20" t="s">
        <v>3</v>
      </c>
      <c r="D6" s="21" t="s">
        <v>4</v>
      </c>
      <c r="E6" s="21" t="s">
        <v>5</v>
      </c>
      <c r="F6" s="50" t="s">
        <v>6</v>
      </c>
      <c r="G6" s="51" t="s">
        <v>7</v>
      </c>
      <c r="H6" s="20" t="s">
        <v>3</v>
      </c>
      <c r="I6" s="21" t="s">
        <v>4</v>
      </c>
      <c r="J6" s="21" t="s">
        <v>5</v>
      </c>
      <c r="K6" s="50" t="s">
        <v>6</v>
      </c>
      <c r="L6" s="51" t="s">
        <v>7</v>
      </c>
      <c r="M6" s="20" t="s">
        <v>3</v>
      </c>
      <c r="N6" s="21" t="s">
        <v>4</v>
      </c>
      <c r="O6" s="21" t="s">
        <v>5</v>
      </c>
      <c r="P6" s="50" t="s">
        <v>6</v>
      </c>
      <c r="Q6" s="50" t="s">
        <v>7</v>
      </c>
    </row>
    <row r="7" spans="1:17" x14ac:dyDescent="0.35">
      <c r="A7" s="34" t="s">
        <v>49</v>
      </c>
      <c r="B7" s="34" t="s">
        <v>53</v>
      </c>
      <c r="C7" s="53">
        <v>35.31</v>
      </c>
      <c r="D7" s="54">
        <v>34.72</v>
      </c>
      <c r="E7" s="54">
        <v>35.9</v>
      </c>
      <c r="F7" s="55">
        <v>14306</v>
      </c>
      <c r="G7" s="56">
        <v>32781714</v>
      </c>
      <c r="H7" s="53">
        <v>36.96</v>
      </c>
      <c r="I7" s="54">
        <v>36.07</v>
      </c>
      <c r="J7" s="54">
        <v>37.869999999999997</v>
      </c>
      <c r="K7" s="55">
        <v>6782</v>
      </c>
      <c r="L7" s="56">
        <v>16442410</v>
      </c>
      <c r="M7" s="53">
        <v>34.35</v>
      </c>
      <c r="N7" s="54">
        <v>33.57</v>
      </c>
      <c r="O7" s="54">
        <v>35.15</v>
      </c>
      <c r="P7" s="55">
        <v>7524</v>
      </c>
      <c r="Q7" s="55">
        <v>16339304</v>
      </c>
    </row>
    <row r="8" spans="1:17" x14ac:dyDescent="0.35">
      <c r="A8" s="34" t="s">
        <v>49</v>
      </c>
      <c r="B8" s="34" t="s">
        <v>54</v>
      </c>
      <c r="C8" s="53">
        <v>35.99</v>
      </c>
      <c r="D8" s="54">
        <v>34.78</v>
      </c>
      <c r="E8" s="54">
        <v>37.229999999999997</v>
      </c>
      <c r="F8" s="55">
        <v>3463</v>
      </c>
      <c r="G8" s="56">
        <v>8258704</v>
      </c>
      <c r="H8" s="53">
        <v>37.5</v>
      </c>
      <c r="I8" s="54">
        <v>35.64</v>
      </c>
      <c r="J8" s="54">
        <v>39.42</v>
      </c>
      <c r="K8" s="55">
        <v>1613</v>
      </c>
      <c r="L8" s="56">
        <v>4097278</v>
      </c>
      <c r="M8" s="53">
        <v>35.14</v>
      </c>
      <c r="N8" s="54">
        <v>33.54</v>
      </c>
      <c r="O8" s="54">
        <v>36.81</v>
      </c>
      <c r="P8" s="55">
        <v>1850</v>
      </c>
      <c r="Q8" s="55">
        <v>4161426</v>
      </c>
    </row>
    <row r="9" spans="1:17" x14ac:dyDescent="0.35">
      <c r="A9" s="34" t="s">
        <v>49</v>
      </c>
      <c r="B9" s="34" t="s">
        <v>55</v>
      </c>
      <c r="C9" s="53">
        <v>35.81</v>
      </c>
      <c r="D9" s="54">
        <v>34.450000000000003</v>
      </c>
      <c r="E9" s="54">
        <v>37.22</v>
      </c>
      <c r="F9" s="55">
        <v>2650</v>
      </c>
      <c r="G9" s="56">
        <v>5806443</v>
      </c>
      <c r="H9" s="53">
        <v>35.450000000000003</v>
      </c>
      <c r="I9" s="54">
        <v>33.409999999999997</v>
      </c>
      <c r="J9" s="54">
        <v>37.6</v>
      </c>
      <c r="K9" s="55">
        <v>1167</v>
      </c>
      <c r="L9" s="56">
        <v>2855812</v>
      </c>
      <c r="M9" s="53">
        <v>36.49</v>
      </c>
      <c r="N9" s="54">
        <v>34.64</v>
      </c>
      <c r="O9" s="54">
        <v>38.43</v>
      </c>
      <c r="P9" s="55">
        <v>1483</v>
      </c>
      <c r="Q9" s="55">
        <v>2950631</v>
      </c>
    </row>
    <row r="10" spans="1:17" x14ac:dyDescent="0.35">
      <c r="A10" s="34" t="s">
        <v>49</v>
      </c>
      <c r="B10" s="34" t="s">
        <v>56</v>
      </c>
      <c r="C10" s="53">
        <v>33.01</v>
      </c>
      <c r="D10" s="54">
        <v>30.6</v>
      </c>
      <c r="E10" s="54">
        <v>35.6</v>
      </c>
      <c r="F10" s="55">
        <v>728</v>
      </c>
      <c r="G10" s="56">
        <v>1294254</v>
      </c>
      <c r="H10" s="53">
        <v>32.39</v>
      </c>
      <c r="I10" s="54">
        <v>28.85</v>
      </c>
      <c r="J10" s="54">
        <v>36.31</v>
      </c>
      <c r="K10" s="55">
        <v>319</v>
      </c>
      <c r="L10" s="56">
        <v>636095</v>
      </c>
      <c r="M10" s="53">
        <v>33.47</v>
      </c>
      <c r="N10" s="54">
        <v>30.24</v>
      </c>
      <c r="O10" s="54">
        <v>37.049999999999997</v>
      </c>
      <c r="P10" s="55">
        <v>409</v>
      </c>
      <c r="Q10" s="55">
        <v>658159</v>
      </c>
    </row>
    <row r="11" spans="1:17" x14ac:dyDescent="0.35">
      <c r="A11" s="34" t="s">
        <v>49</v>
      </c>
      <c r="B11" s="34" t="s">
        <v>57</v>
      </c>
      <c r="C11" s="53">
        <v>41.35</v>
      </c>
      <c r="D11" s="54">
        <v>39.64</v>
      </c>
      <c r="E11" s="54">
        <v>43.12</v>
      </c>
      <c r="F11" s="55">
        <v>2262</v>
      </c>
      <c r="G11" s="56">
        <v>4181168</v>
      </c>
      <c r="H11" s="53">
        <v>45.47</v>
      </c>
      <c r="I11" s="54">
        <v>42.85</v>
      </c>
      <c r="J11" s="54">
        <v>48.21</v>
      </c>
      <c r="K11" s="55">
        <v>1169</v>
      </c>
      <c r="L11" s="56">
        <v>2149378</v>
      </c>
      <c r="M11" s="53">
        <v>38.47</v>
      </c>
      <c r="N11" s="54">
        <v>36.18</v>
      </c>
      <c r="O11" s="54">
        <v>40.89</v>
      </c>
      <c r="P11" s="55">
        <v>1093</v>
      </c>
      <c r="Q11" s="55">
        <v>2031790</v>
      </c>
    </row>
    <row r="12" spans="1:17" x14ac:dyDescent="0.35">
      <c r="A12" s="34" t="s">
        <v>49</v>
      </c>
      <c r="B12" s="34" t="s">
        <v>58</v>
      </c>
      <c r="C12" s="53">
        <v>33.880000000000003</v>
      </c>
      <c r="D12" s="54">
        <v>32.25</v>
      </c>
      <c r="E12" s="54">
        <v>35.57</v>
      </c>
      <c r="F12" s="55">
        <v>1673</v>
      </c>
      <c r="G12" s="56">
        <v>3725185</v>
      </c>
      <c r="H12" s="53">
        <v>34.29</v>
      </c>
      <c r="I12" s="54">
        <v>31.87</v>
      </c>
      <c r="J12" s="54">
        <v>36.86</v>
      </c>
      <c r="K12" s="55">
        <v>764</v>
      </c>
      <c r="L12" s="56">
        <v>1855887</v>
      </c>
      <c r="M12" s="53">
        <v>33.72</v>
      </c>
      <c r="N12" s="54">
        <v>31.54</v>
      </c>
      <c r="O12" s="54">
        <v>36.04</v>
      </c>
      <c r="P12" s="55">
        <v>909</v>
      </c>
      <c r="Q12" s="55">
        <v>1869298</v>
      </c>
    </row>
    <row r="13" spans="1:17" x14ac:dyDescent="0.35">
      <c r="A13" s="34" t="s">
        <v>49</v>
      </c>
      <c r="B13" s="34" t="s">
        <v>59</v>
      </c>
      <c r="C13" s="53">
        <v>32.549999999999997</v>
      </c>
      <c r="D13" s="54">
        <v>31.47</v>
      </c>
      <c r="E13" s="54">
        <v>33.65</v>
      </c>
      <c r="F13" s="55">
        <v>3530</v>
      </c>
      <c r="G13" s="56">
        <v>9515960</v>
      </c>
      <c r="H13" s="53">
        <v>35.450000000000003</v>
      </c>
      <c r="I13" s="54">
        <v>33.78</v>
      </c>
      <c r="J13" s="54">
        <v>37.18</v>
      </c>
      <c r="K13" s="55">
        <v>1750</v>
      </c>
      <c r="L13" s="56">
        <v>4847960</v>
      </c>
      <c r="M13" s="53">
        <v>30.63</v>
      </c>
      <c r="N13" s="54">
        <v>29.21</v>
      </c>
      <c r="O13" s="54">
        <v>32.11</v>
      </c>
      <c r="P13" s="55">
        <v>1780</v>
      </c>
      <c r="Q13" s="55">
        <v>4668000</v>
      </c>
    </row>
    <row r="14" spans="1:17" x14ac:dyDescent="0.35">
      <c r="A14" s="34" t="s">
        <v>49</v>
      </c>
      <c r="B14" s="34" t="s">
        <v>60</v>
      </c>
      <c r="C14" s="53">
        <v>29.84</v>
      </c>
      <c r="D14" s="54">
        <v>28.25</v>
      </c>
      <c r="E14" s="54">
        <v>31.51</v>
      </c>
      <c r="F14" s="55">
        <v>1353</v>
      </c>
      <c r="G14" s="56">
        <v>3839052</v>
      </c>
      <c r="H14" s="53">
        <v>30.99</v>
      </c>
      <c r="I14" s="54">
        <v>28.58</v>
      </c>
      <c r="J14" s="54">
        <v>33.549999999999997</v>
      </c>
      <c r="K14" s="55">
        <v>645</v>
      </c>
      <c r="L14" s="56">
        <v>1938841</v>
      </c>
      <c r="M14" s="53">
        <v>29.07</v>
      </c>
      <c r="N14" s="54">
        <v>26.94</v>
      </c>
      <c r="O14" s="54">
        <v>31.35</v>
      </c>
      <c r="P14" s="55">
        <v>708</v>
      </c>
      <c r="Q14" s="55">
        <v>1900211</v>
      </c>
    </row>
    <row r="15" spans="1:17" x14ac:dyDescent="0.35">
      <c r="A15" s="34" t="s">
        <v>49</v>
      </c>
      <c r="B15" s="34" t="s">
        <v>61</v>
      </c>
      <c r="C15" s="53">
        <v>29.38</v>
      </c>
      <c r="D15" s="54">
        <v>27.23</v>
      </c>
      <c r="E15" s="54">
        <v>31.67</v>
      </c>
      <c r="F15" s="55">
        <v>708</v>
      </c>
      <c r="G15" s="56">
        <v>2179119</v>
      </c>
      <c r="H15" s="53">
        <v>31.81</v>
      </c>
      <c r="I15" s="54">
        <v>28.51</v>
      </c>
      <c r="J15" s="54">
        <v>35.380000000000003</v>
      </c>
      <c r="K15" s="55">
        <v>353</v>
      </c>
      <c r="L15" s="56">
        <v>1108961</v>
      </c>
      <c r="M15" s="53">
        <v>27.41</v>
      </c>
      <c r="N15" s="54">
        <v>24.59</v>
      </c>
      <c r="O15" s="54">
        <v>30.48</v>
      </c>
      <c r="P15" s="55">
        <v>355</v>
      </c>
      <c r="Q15" s="55">
        <v>1070158</v>
      </c>
    </row>
    <row r="16" spans="1:17" x14ac:dyDescent="0.35">
      <c r="A16" s="34" t="s">
        <v>49</v>
      </c>
      <c r="B16" s="34" t="s">
        <v>62</v>
      </c>
      <c r="C16" s="53">
        <v>28.61</v>
      </c>
      <c r="D16" s="54">
        <v>23.07</v>
      </c>
      <c r="E16" s="54">
        <v>35.07</v>
      </c>
      <c r="F16" s="55">
        <v>96</v>
      </c>
      <c r="G16" s="56">
        <v>330267</v>
      </c>
      <c r="H16" s="53">
        <v>28.07</v>
      </c>
      <c r="I16" s="54">
        <v>20.12</v>
      </c>
      <c r="J16" s="54">
        <v>38.049999999999997</v>
      </c>
      <c r="K16" s="54">
        <v>45</v>
      </c>
      <c r="L16" s="56">
        <v>166625</v>
      </c>
      <c r="M16" s="53">
        <v>28.94</v>
      </c>
      <c r="N16" s="54">
        <v>21.48</v>
      </c>
      <c r="O16" s="54">
        <v>38.18</v>
      </c>
      <c r="P16" s="54">
        <v>51</v>
      </c>
      <c r="Q16" s="55">
        <v>163642</v>
      </c>
    </row>
    <row r="17" spans="1:17" x14ac:dyDescent="0.35">
      <c r="A17" s="34" t="s">
        <v>49</v>
      </c>
      <c r="B17" s="34" t="s">
        <v>63</v>
      </c>
      <c r="C17" s="53">
        <v>30.66</v>
      </c>
      <c r="D17" s="54">
        <v>28.08</v>
      </c>
      <c r="E17" s="54">
        <v>33.44</v>
      </c>
      <c r="F17" s="55">
        <v>549</v>
      </c>
      <c r="G17" s="56">
        <v>1329666</v>
      </c>
      <c r="H17" s="53">
        <v>30.43</v>
      </c>
      <c r="I17" s="54">
        <v>26.59</v>
      </c>
      <c r="J17" s="54">
        <v>34.68</v>
      </c>
      <c r="K17" s="55">
        <v>247</v>
      </c>
      <c r="L17" s="56">
        <v>663255</v>
      </c>
      <c r="M17" s="53">
        <v>31.27</v>
      </c>
      <c r="N17" s="54">
        <v>27.77</v>
      </c>
      <c r="O17" s="54">
        <v>35.14</v>
      </c>
      <c r="P17" s="55">
        <v>302</v>
      </c>
      <c r="Q17" s="55">
        <v>666411</v>
      </c>
    </row>
    <row r="18" spans="1:17" s="25" customFormat="1" x14ac:dyDescent="0.35">
      <c r="A18" s="45" t="s">
        <v>49</v>
      </c>
      <c r="B18" s="45" t="s">
        <v>64</v>
      </c>
      <c r="C18" s="57">
        <v>34.76</v>
      </c>
      <c r="D18" s="58">
        <v>34.21</v>
      </c>
      <c r="E18" s="58">
        <v>35.31</v>
      </c>
      <c r="F18" s="59">
        <v>15659</v>
      </c>
      <c r="G18" s="60">
        <v>36620766</v>
      </c>
      <c r="H18" s="57">
        <v>36.340000000000003</v>
      </c>
      <c r="I18" s="58">
        <v>35.5</v>
      </c>
      <c r="J18" s="58">
        <v>37.19</v>
      </c>
      <c r="K18" s="59">
        <v>7427</v>
      </c>
      <c r="L18" s="60">
        <v>18381251</v>
      </c>
      <c r="M18" s="57">
        <v>33.83</v>
      </c>
      <c r="N18" s="58">
        <v>33.1</v>
      </c>
      <c r="O18" s="58">
        <v>34.58</v>
      </c>
      <c r="P18" s="59">
        <v>8232</v>
      </c>
      <c r="Q18" s="59">
        <v>18239515</v>
      </c>
    </row>
    <row r="19" spans="1:17" s="25" customFormat="1" x14ac:dyDescent="0.35">
      <c r="A19" s="45" t="s">
        <v>49</v>
      </c>
      <c r="B19" s="45" t="s">
        <v>23</v>
      </c>
      <c r="C19" s="57">
        <v>35.950000000000003</v>
      </c>
      <c r="D19" s="58">
        <v>35.700000000000003</v>
      </c>
      <c r="E19" s="58">
        <v>36.200000000000003</v>
      </c>
      <c r="F19" s="59">
        <v>83181</v>
      </c>
      <c r="G19" s="60">
        <v>196200610</v>
      </c>
      <c r="H19" s="57">
        <v>39.159999999999997</v>
      </c>
      <c r="I19" s="58">
        <v>38.78</v>
      </c>
      <c r="J19" s="58">
        <v>39.549999999999997</v>
      </c>
      <c r="K19" s="59">
        <v>40974</v>
      </c>
      <c r="L19" s="60">
        <v>98024546</v>
      </c>
      <c r="M19" s="57">
        <v>33.590000000000003</v>
      </c>
      <c r="N19" s="58">
        <v>33.26</v>
      </c>
      <c r="O19" s="58">
        <v>33.909999999999997</v>
      </c>
      <c r="P19" s="59">
        <v>42207</v>
      </c>
      <c r="Q19" s="59">
        <v>98176064</v>
      </c>
    </row>
    <row r="20" spans="1:17" x14ac:dyDescent="0.35">
      <c r="A20" s="34" t="s">
        <v>104</v>
      </c>
      <c r="B20" s="34" t="s">
        <v>53</v>
      </c>
      <c r="C20" s="53">
        <v>47.4</v>
      </c>
      <c r="D20" s="54">
        <v>35.39</v>
      </c>
      <c r="E20" s="54">
        <v>62.36</v>
      </c>
      <c r="F20" s="55">
        <v>55</v>
      </c>
      <c r="G20" s="56">
        <v>97383</v>
      </c>
      <c r="H20" s="53">
        <v>50.84</v>
      </c>
      <c r="I20" s="54">
        <v>32.65</v>
      </c>
      <c r="J20" s="54">
        <v>75.62</v>
      </c>
      <c r="K20" s="55">
        <v>26</v>
      </c>
      <c r="L20" s="56">
        <v>48506</v>
      </c>
      <c r="M20" s="53">
        <v>44.13</v>
      </c>
      <c r="N20" s="54">
        <v>29.22</v>
      </c>
      <c r="O20" s="54">
        <v>64.680000000000007</v>
      </c>
      <c r="P20" s="55">
        <v>29</v>
      </c>
      <c r="Q20" s="55">
        <v>48877</v>
      </c>
    </row>
    <row r="21" spans="1:17" x14ac:dyDescent="0.35">
      <c r="A21" s="34" t="s">
        <v>104</v>
      </c>
      <c r="B21" s="34" t="s">
        <v>54</v>
      </c>
      <c r="C21" s="53">
        <v>39.96</v>
      </c>
      <c r="D21" s="54">
        <v>20.9</v>
      </c>
      <c r="E21" s="54">
        <v>70.37</v>
      </c>
      <c r="F21" s="55">
        <v>13</v>
      </c>
      <c r="G21" s="56">
        <v>26909</v>
      </c>
      <c r="H21" s="53" t="s">
        <v>156</v>
      </c>
      <c r="I21" s="54" t="s">
        <v>156</v>
      </c>
      <c r="J21" s="54" t="s">
        <v>156</v>
      </c>
      <c r="K21" s="55" t="s">
        <v>156</v>
      </c>
      <c r="L21" s="56">
        <v>12473</v>
      </c>
      <c r="M21" s="53" t="s">
        <v>156</v>
      </c>
      <c r="N21" s="54" t="s">
        <v>156</v>
      </c>
      <c r="O21" s="54" t="s">
        <v>156</v>
      </c>
      <c r="P21" s="55" t="s">
        <v>156</v>
      </c>
      <c r="Q21" s="55">
        <v>14436</v>
      </c>
    </row>
    <row r="22" spans="1:17" x14ac:dyDescent="0.35">
      <c r="A22" s="34" t="s">
        <v>104</v>
      </c>
      <c r="B22" s="34" t="s">
        <v>55</v>
      </c>
      <c r="C22" s="53">
        <v>51.15</v>
      </c>
      <c r="D22" s="54">
        <v>26.34</v>
      </c>
      <c r="E22" s="54">
        <v>90.75</v>
      </c>
      <c r="F22" s="55">
        <v>13</v>
      </c>
      <c r="G22" s="56">
        <v>21217</v>
      </c>
      <c r="H22" s="53" t="s">
        <v>156</v>
      </c>
      <c r="I22" s="54" t="s">
        <v>156</v>
      </c>
      <c r="J22" s="54" t="s">
        <v>156</v>
      </c>
      <c r="K22" s="55" t="s">
        <v>156</v>
      </c>
      <c r="L22" s="56">
        <v>10298</v>
      </c>
      <c r="M22" s="53" t="s">
        <v>156</v>
      </c>
      <c r="N22" s="54" t="s">
        <v>156</v>
      </c>
      <c r="O22" s="54" t="s">
        <v>156</v>
      </c>
      <c r="P22" s="55" t="s">
        <v>156</v>
      </c>
      <c r="Q22" s="55">
        <v>10919</v>
      </c>
    </row>
    <row r="23" spans="1:17" x14ac:dyDescent="0.35">
      <c r="A23" s="34" t="s">
        <v>104</v>
      </c>
      <c r="B23" s="34" t="s">
        <v>56</v>
      </c>
      <c r="C23" s="53" t="s">
        <v>156</v>
      </c>
      <c r="D23" s="54" t="s">
        <v>156</v>
      </c>
      <c r="E23" s="54" t="s">
        <v>156</v>
      </c>
      <c r="F23" s="55" t="s">
        <v>156</v>
      </c>
      <c r="G23" s="56">
        <v>3576</v>
      </c>
      <c r="H23" s="53" t="s">
        <v>156</v>
      </c>
      <c r="I23" s="54" t="s">
        <v>156</v>
      </c>
      <c r="J23" s="54" t="s">
        <v>156</v>
      </c>
      <c r="K23" s="55" t="s">
        <v>156</v>
      </c>
      <c r="L23" s="56">
        <v>1955</v>
      </c>
      <c r="M23" s="53" t="s">
        <v>156</v>
      </c>
      <c r="N23" s="54" t="s">
        <v>156</v>
      </c>
      <c r="O23" s="54" t="s">
        <v>156</v>
      </c>
      <c r="P23" s="55" t="s">
        <v>156</v>
      </c>
      <c r="Q23" s="55">
        <v>1621</v>
      </c>
    </row>
    <row r="24" spans="1:17" x14ac:dyDescent="0.35">
      <c r="A24" s="34" t="s">
        <v>104</v>
      </c>
      <c r="B24" s="34" t="s">
        <v>57</v>
      </c>
      <c r="C24" s="53" t="s">
        <v>156</v>
      </c>
      <c r="D24" s="54" t="s">
        <v>156</v>
      </c>
      <c r="E24" s="54" t="s">
        <v>156</v>
      </c>
      <c r="F24" s="55" t="s">
        <v>156</v>
      </c>
      <c r="G24" s="56">
        <v>11877</v>
      </c>
      <c r="H24" s="53" t="s">
        <v>156</v>
      </c>
      <c r="I24" s="54" t="s">
        <v>156</v>
      </c>
      <c r="J24" s="54" t="s">
        <v>156</v>
      </c>
      <c r="K24" s="55" t="s">
        <v>156</v>
      </c>
      <c r="L24" s="56">
        <v>6577</v>
      </c>
      <c r="M24" s="53" t="s">
        <v>156</v>
      </c>
      <c r="N24" s="54" t="s">
        <v>156</v>
      </c>
      <c r="O24" s="54" t="s">
        <v>156</v>
      </c>
      <c r="P24" s="55" t="s">
        <v>156</v>
      </c>
      <c r="Q24" s="55">
        <v>5300</v>
      </c>
    </row>
    <row r="25" spans="1:17" x14ac:dyDescent="0.35">
      <c r="A25" s="34" t="s">
        <v>104</v>
      </c>
      <c r="B25" s="34" t="s">
        <v>58</v>
      </c>
      <c r="C25" s="53" t="s">
        <v>156</v>
      </c>
      <c r="D25" s="54" t="s">
        <v>156</v>
      </c>
      <c r="E25" s="54" t="s">
        <v>156</v>
      </c>
      <c r="F25" s="55" t="s">
        <v>156</v>
      </c>
      <c r="G25" s="56">
        <v>7262</v>
      </c>
      <c r="H25" s="53" t="s">
        <v>156</v>
      </c>
      <c r="I25" s="54" t="s">
        <v>156</v>
      </c>
      <c r="J25" s="54" t="s">
        <v>156</v>
      </c>
      <c r="K25" s="55" t="s">
        <v>156</v>
      </c>
      <c r="L25" s="56">
        <v>3593</v>
      </c>
      <c r="M25" s="53" t="s">
        <v>156</v>
      </c>
      <c r="N25" s="54" t="s">
        <v>156</v>
      </c>
      <c r="O25" s="54" t="s">
        <v>156</v>
      </c>
      <c r="P25" s="55" t="s">
        <v>156</v>
      </c>
      <c r="Q25" s="55">
        <v>3669</v>
      </c>
    </row>
    <row r="26" spans="1:17" x14ac:dyDescent="0.35">
      <c r="A26" s="34" t="s">
        <v>104</v>
      </c>
      <c r="B26" s="34" t="s">
        <v>59</v>
      </c>
      <c r="C26" s="53">
        <v>38.17</v>
      </c>
      <c r="D26" s="54">
        <v>18.57</v>
      </c>
      <c r="E26" s="54">
        <v>69.819999999999993</v>
      </c>
      <c r="F26" s="55">
        <v>11</v>
      </c>
      <c r="G26" s="56">
        <v>26542</v>
      </c>
      <c r="H26" s="53" t="s">
        <v>156</v>
      </c>
      <c r="I26" s="54" t="s">
        <v>156</v>
      </c>
      <c r="J26" s="54" t="s">
        <v>156</v>
      </c>
      <c r="K26" s="55" t="s">
        <v>156</v>
      </c>
      <c r="L26" s="56">
        <v>13610</v>
      </c>
      <c r="M26" s="53" t="s">
        <v>156</v>
      </c>
      <c r="N26" s="54" t="s">
        <v>156</v>
      </c>
      <c r="O26" s="54" t="s">
        <v>156</v>
      </c>
      <c r="P26" s="55" t="s">
        <v>156</v>
      </c>
      <c r="Q26" s="55">
        <v>12932</v>
      </c>
    </row>
    <row r="27" spans="1:17" x14ac:dyDescent="0.35">
      <c r="A27" s="34" t="s">
        <v>104</v>
      </c>
      <c r="B27" s="34" t="s">
        <v>60</v>
      </c>
      <c r="C27" s="53" t="s">
        <v>156</v>
      </c>
      <c r="D27" s="54" t="s">
        <v>156</v>
      </c>
      <c r="E27" s="54" t="s">
        <v>156</v>
      </c>
      <c r="F27" s="55" t="s">
        <v>156</v>
      </c>
      <c r="G27" s="56">
        <v>17497</v>
      </c>
      <c r="H27" s="53" t="s">
        <v>156</v>
      </c>
      <c r="I27" s="54" t="s">
        <v>156</v>
      </c>
      <c r="J27" s="54" t="s">
        <v>156</v>
      </c>
      <c r="K27" s="55" t="s">
        <v>156</v>
      </c>
      <c r="L27" s="56">
        <v>8917</v>
      </c>
      <c r="M27" s="53" t="s">
        <v>156</v>
      </c>
      <c r="N27" s="54" t="s">
        <v>156</v>
      </c>
      <c r="O27" s="54" t="s">
        <v>156</v>
      </c>
      <c r="P27" s="55" t="s">
        <v>156</v>
      </c>
      <c r="Q27" s="55">
        <v>8580</v>
      </c>
    </row>
    <row r="28" spans="1:17" x14ac:dyDescent="0.35">
      <c r="A28" s="34" t="s">
        <v>104</v>
      </c>
      <c r="B28" s="34" t="s">
        <v>61</v>
      </c>
      <c r="C28" s="53" t="s">
        <v>156</v>
      </c>
      <c r="D28" s="54" t="s">
        <v>156</v>
      </c>
      <c r="E28" s="54" t="s">
        <v>156</v>
      </c>
      <c r="F28" s="55" t="s">
        <v>156</v>
      </c>
      <c r="G28" s="56">
        <v>8667</v>
      </c>
      <c r="H28" s="53" t="s">
        <v>156</v>
      </c>
      <c r="I28" s="54" t="s">
        <v>156</v>
      </c>
      <c r="J28" s="54" t="s">
        <v>156</v>
      </c>
      <c r="K28" s="55" t="s">
        <v>156</v>
      </c>
      <c r="L28" s="56">
        <v>4465</v>
      </c>
      <c r="M28" s="53" t="s">
        <v>156</v>
      </c>
      <c r="N28" s="54" t="s">
        <v>156</v>
      </c>
      <c r="O28" s="54" t="s">
        <v>156</v>
      </c>
      <c r="P28" s="55" t="s">
        <v>156</v>
      </c>
      <c r="Q28" s="55">
        <v>4202</v>
      </c>
    </row>
    <row r="29" spans="1:17" x14ac:dyDescent="0.35">
      <c r="A29" s="34" t="s">
        <v>104</v>
      </c>
      <c r="B29" s="34" t="s">
        <v>62</v>
      </c>
      <c r="C29" s="53" t="s">
        <v>156</v>
      </c>
      <c r="D29" s="54" t="s">
        <v>156</v>
      </c>
      <c r="E29" s="54" t="s">
        <v>156</v>
      </c>
      <c r="F29" s="54" t="s">
        <v>156</v>
      </c>
      <c r="G29" s="56">
        <v>1684</v>
      </c>
      <c r="H29" s="53" t="s">
        <v>156</v>
      </c>
      <c r="I29" s="54" t="s">
        <v>156</v>
      </c>
      <c r="J29" s="54" t="s">
        <v>156</v>
      </c>
      <c r="K29" s="54" t="s">
        <v>156</v>
      </c>
      <c r="L29" s="56">
        <v>829</v>
      </c>
      <c r="M29" s="53" t="s">
        <v>156</v>
      </c>
      <c r="N29" s="54" t="s">
        <v>156</v>
      </c>
      <c r="O29" s="54" t="s">
        <v>156</v>
      </c>
      <c r="P29" s="54" t="s">
        <v>156</v>
      </c>
      <c r="Q29" s="55">
        <v>855</v>
      </c>
    </row>
    <row r="30" spans="1:17" x14ac:dyDescent="0.35">
      <c r="A30" s="34" t="s">
        <v>104</v>
      </c>
      <c r="B30" s="34" t="s">
        <v>63</v>
      </c>
      <c r="C30" s="53" t="s">
        <v>156</v>
      </c>
      <c r="D30" s="54" t="s">
        <v>156</v>
      </c>
      <c r="E30" s="54" t="s">
        <v>156</v>
      </c>
      <c r="F30" s="55" t="s">
        <v>156</v>
      </c>
      <c r="G30" s="56">
        <v>7146</v>
      </c>
      <c r="H30" s="53" t="s">
        <v>156</v>
      </c>
      <c r="I30" s="54" t="s">
        <v>156</v>
      </c>
      <c r="J30" s="54" t="s">
        <v>156</v>
      </c>
      <c r="K30" s="55" t="s">
        <v>156</v>
      </c>
      <c r="L30" s="56">
        <v>3623</v>
      </c>
      <c r="M30" s="53" t="s">
        <v>156</v>
      </c>
      <c r="N30" s="54" t="s">
        <v>156</v>
      </c>
      <c r="O30" s="54" t="s">
        <v>156</v>
      </c>
      <c r="P30" s="55" t="s">
        <v>156</v>
      </c>
      <c r="Q30" s="55">
        <v>3523</v>
      </c>
    </row>
    <row r="31" spans="1:17" s="25" customFormat="1" x14ac:dyDescent="0.35">
      <c r="A31" s="45" t="s">
        <v>104</v>
      </c>
      <c r="B31" s="45" t="s">
        <v>64</v>
      </c>
      <c r="C31" s="57">
        <v>49.05</v>
      </c>
      <c r="D31" s="58">
        <v>37.9</v>
      </c>
      <c r="E31" s="58">
        <v>62.65</v>
      </c>
      <c r="F31" s="59">
        <v>70</v>
      </c>
      <c r="G31" s="60">
        <v>114880</v>
      </c>
      <c r="H31" s="57">
        <v>50.62</v>
      </c>
      <c r="I31" s="58">
        <v>34.340000000000003</v>
      </c>
      <c r="J31" s="58">
        <v>72.22</v>
      </c>
      <c r="K31" s="59">
        <v>33</v>
      </c>
      <c r="L31" s="60">
        <v>57423</v>
      </c>
      <c r="M31" s="57">
        <v>47</v>
      </c>
      <c r="N31" s="58">
        <v>32.69</v>
      </c>
      <c r="O31" s="58">
        <v>66.06</v>
      </c>
      <c r="P31" s="59">
        <v>37</v>
      </c>
      <c r="Q31" s="59">
        <v>57457</v>
      </c>
    </row>
    <row r="32" spans="1:17" s="25" customFormat="1" x14ac:dyDescent="0.35">
      <c r="A32" s="45" t="s">
        <v>104</v>
      </c>
      <c r="B32" s="45" t="s">
        <v>23</v>
      </c>
      <c r="C32" s="57">
        <v>60.18</v>
      </c>
      <c r="D32" s="58">
        <v>55.91</v>
      </c>
      <c r="E32" s="58">
        <v>64.72</v>
      </c>
      <c r="F32" s="59">
        <v>774</v>
      </c>
      <c r="G32" s="60">
        <v>1019305</v>
      </c>
      <c r="H32" s="57">
        <v>62.85</v>
      </c>
      <c r="I32" s="58">
        <v>56.44</v>
      </c>
      <c r="J32" s="58">
        <v>69.81</v>
      </c>
      <c r="K32" s="59">
        <v>373</v>
      </c>
      <c r="L32" s="60">
        <v>500428</v>
      </c>
      <c r="M32" s="57">
        <v>57.85</v>
      </c>
      <c r="N32" s="58">
        <v>52.19</v>
      </c>
      <c r="O32" s="58">
        <v>64.010000000000005</v>
      </c>
      <c r="P32" s="59">
        <v>401</v>
      </c>
      <c r="Q32" s="59">
        <v>518877</v>
      </c>
    </row>
    <row r="33" spans="1:17" x14ac:dyDescent="0.35">
      <c r="A33" s="34" t="s">
        <v>106</v>
      </c>
      <c r="B33" s="34" t="s">
        <v>53</v>
      </c>
      <c r="C33" s="53">
        <v>35.49</v>
      </c>
      <c r="D33" s="54">
        <v>34.46</v>
      </c>
      <c r="E33" s="54">
        <v>36.56</v>
      </c>
      <c r="F33" s="55">
        <v>4542</v>
      </c>
      <c r="G33" s="56">
        <v>10914298</v>
      </c>
      <c r="H33" s="53">
        <v>41.76</v>
      </c>
      <c r="I33" s="54">
        <v>40.06</v>
      </c>
      <c r="J33" s="54">
        <v>43.51</v>
      </c>
      <c r="K33" s="55">
        <v>2349</v>
      </c>
      <c r="L33" s="56">
        <v>5309220</v>
      </c>
      <c r="M33" s="53">
        <v>30.87</v>
      </c>
      <c r="N33" s="54">
        <v>29.57</v>
      </c>
      <c r="O33" s="54">
        <v>32.21</v>
      </c>
      <c r="P33" s="55">
        <v>2193</v>
      </c>
      <c r="Q33" s="55">
        <v>5605078</v>
      </c>
    </row>
    <row r="34" spans="1:17" x14ac:dyDescent="0.35">
      <c r="A34" s="34" t="s">
        <v>106</v>
      </c>
      <c r="B34" s="34" t="s">
        <v>54</v>
      </c>
      <c r="C34" s="53">
        <v>32.89</v>
      </c>
      <c r="D34" s="54">
        <v>30.89</v>
      </c>
      <c r="E34" s="54">
        <v>34.99</v>
      </c>
      <c r="F34" s="55">
        <v>1044</v>
      </c>
      <c r="G34" s="56">
        <v>2867250</v>
      </c>
      <c r="H34" s="53">
        <v>39.119999999999997</v>
      </c>
      <c r="I34" s="54">
        <v>35.85</v>
      </c>
      <c r="J34" s="54">
        <v>42.61</v>
      </c>
      <c r="K34" s="55">
        <v>552</v>
      </c>
      <c r="L34" s="56">
        <v>1390649</v>
      </c>
      <c r="M34" s="53">
        <v>28.22</v>
      </c>
      <c r="N34" s="54">
        <v>25.74</v>
      </c>
      <c r="O34" s="54">
        <v>30.88</v>
      </c>
      <c r="P34" s="55">
        <v>492</v>
      </c>
      <c r="Q34" s="55">
        <v>1476601</v>
      </c>
    </row>
    <row r="35" spans="1:17" x14ac:dyDescent="0.35">
      <c r="A35" s="34" t="s">
        <v>106</v>
      </c>
      <c r="B35" s="34" t="s">
        <v>55</v>
      </c>
      <c r="C35" s="53">
        <v>34.24</v>
      </c>
      <c r="D35" s="54">
        <v>31.18</v>
      </c>
      <c r="E35" s="54">
        <v>37.53</v>
      </c>
      <c r="F35" s="55">
        <v>473</v>
      </c>
      <c r="G35" s="56">
        <v>1195554</v>
      </c>
      <c r="H35" s="53">
        <v>39.53</v>
      </c>
      <c r="I35" s="54">
        <v>34.57</v>
      </c>
      <c r="J35" s="54">
        <v>45.02</v>
      </c>
      <c r="K35" s="55">
        <v>236</v>
      </c>
      <c r="L35" s="56">
        <v>569844</v>
      </c>
      <c r="M35" s="53">
        <v>30.34</v>
      </c>
      <c r="N35" s="54">
        <v>26.54</v>
      </c>
      <c r="O35" s="54">
        <v>34.57</v>
      </c>
      <c r="P35" s="55">
        <v>237</v>
      </c>
      <c r="Q35" s="55">
        <v>625710</v>
      </c>
    </row>
    <row r="36" spans="1:17" x14ac:dyDescent="0.35">
      <c r="A36" s="34" t="s">
        <v>106</v>
      </c>
      <c r="B36" s="34" t="s">
        <v>56</v>
      </c>
      <c r="C36" s="53">
        <v>36.119999999999997</v>
      </c>
      <c r="D36" s="54">
        <v>26.33</v>
      </c>
      <c r="E36" s="54">
        <v>48.65</v>
      </c>
      <c r="F36" s="55">
        <v>47</v>
      </c>
      <c r="G36" s="56">
        <v>100208</v>
      </c>
      <c r="H36" s="53">
        <v>41.27</v>
      </c>
      <c r="I36" s="54">
        <v>24.98</v>
      </c>
      <c r="J36" s="54">
        <v>64.45</v>
      </c>
      <c r="K36" s="55">
        <v>20</v>
      </c>
      <c r="L36" s="56">
        <v>43037</v>
      </c>
      <c r="M36" s="53">
        <v>33.21</v>
      </c>
      <c r="N36" s="54">
        <v>21.59</v>
      </c>
      <c r="O36" s="54">
        <v>49.7</v>
      </c>
      <c r="P36" s="55">
        <v>27</v>
      </c>
      <c r="Q36" s="55">
        <v>57171</v>
      </c>
    </row>
    <row r="37" spans="1:17" x14ac:dyDescent="0.35">
      <c r="A37" s="34" t="s">
        <v>106</v>
      </c>
      <c r="B37" s="34" t="s">
        <v>57</v>
      </c>
      <c r="C37" s="53">
        <v>43.25</v>
      </c>
      <c r="D37" s="54">
        <v>40.590000000000003</v>
      </c>
      <c r="E37" s="54">
        <v>46.07</v>
      </c>
      <c r="F37" s="55">
        <v>1044</v>
      </c>
      <c r="G37" s="56">
        <v>1574058</v>
      </c>
      <c r="H37" s="53">
        <v>51.76</v>
      </c>
      <c r="I37" s="54">
        <v>47.42</v>
      </c>
      <c r="J37" s="54">
        <v>56.44</v>
      </c>
      <c r="K37" s="55">
        <v>548</v>
      </c>
      <c r="L37" s="56">
        <v>740106</v>
      </c>
      <c r="M37" s="53">
        <v>37.25</v>
      </c>
      <c r="N37" s="54">
        <v>33.92</v>
      </c>
      <c r="O37" s="54">
        <v>40.880000000000003</v>
      </c>
      <c r="P37" s="55">
        <v>496</v>
      </c>
      <c r="Q37" s="55">
        <v>833952</v>
      </c>
    </row>
    <row r="38" spans="1:17" x14ac:dyDescent="0.35">
      <c r="A38" s="34" t="s">
        <v>106</v>
      </c>
      <c r="B38" s="34" t="s">
        <v>58</v>
      </c>
      <c r="C38" s="53">
        <v>34.03</v>
      </c>
      <c r="D38" s="54">
        <v>31.15</v>
      </c>
      <c r="E38" s="54">
        <v>37.130000000000003</v>
      </c>
      <c r="F38" s="55">
        <v>526</v>
      </c>
      <c r="G38" s="56">
        <v>1255831</v>
      </c>
      <c r="H38" s="53">
        <v>38.14</v>
      </c>
      <c r="I38" s="54">
        <v>33.51</v>
      </c>
      <c r="J38" s="54">
        <v>43.24</v>
      </c>
      <c r="K38" s="55">
        <v>255</v>
      </c>
      <c r="L38" s="56">
        <v>598238</v>
      </c>
      <c r="M38" s="53">
        <v>31.06</v>
      </c>
      <c r="N38" s="54">
        <v>27.42</v>
      </c>
      <c r="O38" s="54">
        <v>35.090000000000003</v>
      </c>
      <c r="P38" s="55">
        <v>271</v>
      </c>
      <c r="Q38" s="55">
        <v>657593</v>
      </c>
    </row>
    <row r="39" spans="1:17" x14ac:dyDescent="0.35">
      <c r="A39" s="34" t="s">
        <v>106</v>
      </c>
      <c r="B39" s="34" t="s">
        <v>59</v>
      </c>
      <c r="C39" s="53">
        <v>34.01</v>
      </c>
      <c r="D39" s="54">
        <v>32.229999999999997</v>
      </c>
      <c r="E39" s="54">
        <v>35.86</v>
      </c>
      <c r="F39" s="55">
        <v>1408</v>
      </c>
      <c r="G39" s="56">
        <v>3921397</v>
      </c>
      <c r="H39" s="53">
        <v>39.909999999999997</v>
      </c>
      <c r="I39" s="54">
        <v>37.03</v>
      </c>
      <c r="J39" s="54">
        <v>42.94</v>
      </c>
      <c r="K39" s="55">
        <v>738</v>
      </c>
      <c r="L39" s="56">
        <v>1967346</v>
      </c>
      <c r="M39" s="53">
        <v>29.44</v>
      </c>
      <c r="N39" s="54">
        <v>27.23</v>
      </c>
      <c r="O39" s="54">
        <v>31.79</v>
      </c>
      <c r="P39" s="55">
        <v>670</v>
      </c>
      <c r="Q39" s="55">
        <v>1954051</v>
      </c>
    </row>
    <row r="40" spans="1:17" x14ac:dyDescent="0.35">
      <c r="A40" s="34" t="s">
        <v>106</v>
      </c>
      <c r="B40" s="34" t="s">
        <v>60</v>
      </c>
      <c r="C40" s="53">
        <v>40.97</v>
      </c>
      <c r="D40" s="54">
        <v>34.1</v>
      </c>
      <c r="E40" s="54">
        <v>48.99</v>
      </c>
      <c r="F40" s="55">
        <v>132</v>
      </c>
      <c r="G40" s="56">
        <v>232882</v>
      </c>
      <c r="H40" s="53">
        <v>49.78</v>
      </c>
      <c r="I40" s="54">
        <v>38.119999999999997</v>
      </c>
      <c r="J40" s="54">
        <v>64.11</v>
      </c>
      <c r="K40" s="55">
        <v>65</v>
      </c>
      <c r="L40" s="56">
        <v>108240</v>
      </c>
      <c r="M40" s="53">
        <v>34.69</v>
      </c>
      <c r="N40" s="54">
        <v>26.65</v>
      </c>
      <c r="O40" s="54">
        <v>44.84</v>
      </c>
      <c r="P40" s="55">
        <v>67</v>
      </c>
      <c r="Q40" s="55">
        <v>124642</v>
      </c>
    </row>
    <row r="41" spans="1:17" x14ac:dyDescent="0.35">
      <c r="A41" s="34" t="s">
        <v>106</v>
      </c>
      <c r="B41" s="34" t="s">
        <v>61</v>
      </c>
      <c r="C41" s="53">
        <v>40.229999999999997</v>
      </c>
      <c r="D41" s="54">
        <v>32.130000000000003</v>
      </c>
      <c r="E41" s="54">
        <v>50.11</v>
      </c>
      <c r="F41" s="55">
        <v>90</v>
      </c>
      <c r="G41" s="56">
        <v>143862</v>
      </c>
      <c r="H41" s="53">
        <v>47.87</v>
      </c>
      <c r="I41" s="54">
        <v>34.46</v>
      </c>
      <c r="J41" s="54">
        <v>65.36</v>
      </c>
      <c r="K41" s="55">
        <v>44</v>
      </c>
      <c r="L41" s="56">
        <v>66554</v>
      </c>
      <c r="M41" s="53">
        <v>34.9</v>
      </c>
      <c r="N41" s="54">
        <v>25.22</v>
      </c>
      <c r="O41" s="54">
        <v>48</v>
      </c>
      <c r="P41" s="55">
        <v>46</v>
      </c>
      <c r="Q41" s="55">
        <v>77308</v>
      </c>
    </row>
    <row r="42" spans="1:17" x14ac:dyDescent="0.35">
      <c r="A42" s="34" t="s">
        <v>106</v>
      </c>
      <c r="B42" s="34" t="s">
        <v>62</v>
      </c>
      <c r="C42" s="53" t="s">
        <v>156</v>
      </c>
      <c r="D42" s="54" t="s">
        <v>156</v>
      </c>
      <c r="E42" s="54" t="s">
        <v>156</v>
      </c>
      <c r="F42" s="54" t="s">
        <v>156</v>
      </c>
      <c r="G42" s="56">
        <v>14684</v>
      </c>
      <c r="H42" s="53" t="s">
        <v>156</v>
      </c>
      <c r="I42" s="54" t="s">
        <v>156</v>
      </c>
      <c r="J42" s="54" t="s">
        <v>156</v>
      </c>
      <c r="K42" s="54" t="s">
        <v>156</v>
      </c>
      <c r="L42" s="56">
        <v>6777</v>
      </c>
      <c r="M42" s="53" t="s">
        <v>156</v>
      </c>
      <c r="N42" s="54" t="s">
        <v>156</v>
      </c>
      <c r="O42" s="54" t="s">
        <v>156</v>
      </c>
      <c r="P42" s="54" t="s">
        <v>156</v>
      </c>
      <c r="Q42" s="55">
        <v>7907</v>
      </c>
    </row>
    <row r="43" spans="1:17" x14ac:dyDescent="0.35">
      <c r="A43" s="34" t="s">
        <v>106</v>
      </c>
      <c r="B43" s="34" t="s">
        <v>63</v>
      </c>
      <c r="C43" s="53">
        <v>45.5</v>
      </c>
      <c r="D43" s="54">
        <v>31.81</v>
      </c>
      <c r="E43" s="54">
        <v>63.57</v>
      </c>
      <c r="F43" s="55">
        <v>38</v>
      </c>
      <c r="G43" s="56">
        <v>74336</v>
      </c>
      <c r="H43" s="53">
        <v>53.68</v>
      </c>
      <c r="I43" s="54">
        <v>31.21</v>
      </c>
      <c r="J43" s="54">
        <v>86.56</v>
      </c>
      <c r="K43" s="55">
        <v>18</v>
      </c>
      <c r="L43" s="56">
        <v>34909</v>
      </c>
      <c r="M43" s="53">
        <v>38.64</v>
      </c>
      <c r="N43" s="54">
        <v>23.2</v>
      </c>
      <c r="O43" s="54">
        <v>62.25</v>
      </c>
      <c r="P43" s="55">
        <v>20</v>
      </c>
      <c r="Q43" s="55">
        <v>39427</v>
      </c>
    </row>
    <row r="44" spans="1:17" s="25" customFormat="1" x14ac:dyDescent="0.35">
      <c r="A44" s="45" t="s">
        <v>106</v>
      </c>
      <c r="B44" s="45" t="s">
        <v>64</v>
      </c>
      <c r="C44" s="57">
        <v>35.630000000000003</v>
      </c>
      <c r="D44" s="58">
        <v>34.6</v>
      </c>
      <c r="E44" s="58">
        <v>36.68</v>
      </c>
      <c r="F44" s="59">
        <v>4674</v>
      </c>
      <c r="G44" s="60">
        <v>11147180</v>
      </c>
      <c r="H44" s="57">
        <v>41.93</v>
      </c>
      <c r="I44" s="58">
        <v>40.24</v>
      </c>
      <c r="J44" s="58">
        <v>43.66</v>
      </c>
      <c r="K44" s="59">
        <v>2414</v>
      </c>
      <c r="L44" s="60">
        <v>5417460</v>
      </c>
      <c r="M44" s="57">
        <v>30.98</v>
      </c>
      <c r="N44" s="58">
        <v>29.7</v>
      </c>
      <c r="O44" s="58">
        <v>32.31</v>
      </c>
      <c r="P44" s="59">
        <v>2260</v>
      </c>
      <c r="Q44" s="59">
        <v>5729720</v>
      </c>
    </row>
    <row r="45" spans="1:17" s="25" customFormat="1" x14ac:dyDescent="0.35">
      <c r="A45" s="45" t="s">
        <v>106</v>
      </c>
      <c r="B45" s="45" t="s">
        <v>23</v>
      </c>
      <c r="C45" s="57">
        <v>33.28</v>
      </c>
      <c r="D45" s="58">
        <v>32.71</v>
      </c>
      <c r="E45" s="58">
        <v>33.86</v>
      </c>
      <c r="F45" s="59">
        <v>13308</v>
      </c>
      <c r="G45" s="60">
        <v>32442326</v>
      </c>
      <c r="H45" s="57">
        <v>39.99</v>
      </c>
      <c r="I45" s="58">
        <v>39.04</v>
      </c>
      <c r="J45" s="58">
        <v>40.96</v>
      </c>
      <c r="K45" s="59">
        <v>6969</v>
      </c>
      <c r="L45" s="60">
        <v>15562244</v>
      </c>
      <c r="M45" s="57">
        <v>28.3</v>
      </c>
      <c r="N45" s="58">
        <v>27.59</v>
      </c>
      <c r="O45" s="58">
        <v>29.01</v>
      </c>
      <c r="P45" s="59">
        <v>6339</v>
      </c>
      <c r="Q45" s="59">
        <v>16880082</v>
      </c>
    </row>
    <row r="46" spans="1:17" x14ac:dyDescent="0.35">
      <c r="A46" s="34" t="s">
        <v>10</v>
      </c>
      <c r="B46" s="34" t="s">
        <v>53</v>
      </c>
      <c r="C46" s="53">
        <v>23.07</v>
      </c>
      <c r="D46" s="54">
        <v>21.77</v>
      </c>
      <c r="E46" s="54">
        <v>24.43</v>
      </c>
      <c r="F46" s="55">
        <v>1268</v>
      </c>
      <c r="G46" s="56">
        <v>7738452</v>
      </c>
      <c r="H46" s="53">
        <v>23.2</v>
      </c>
      <c r="I46" s="54">
        <v>21.17</v>
      </c>
      <c r="J46" s="54">
        <v>25.36</v>
      </c>
      <c r="K46" s="55">
        <v>545</v>
      </c>
      <c r="L46" s="56">
        <v>3926188</v>
      </c>
      <c r="M46" s="53">
        <v>23.54</v>
      </c>
      <c r="N46" s="54">
        <v>21.81</v>
      </c>
      <c r="O46" s="54">
        <v>25.35</v>
      </c>
      <c r="P46" s="55">
        <v>723</v>
      </c>
      <c r="Q46" s="55">
        <v>3812264</v>
      </c>
    </row>
    <row r="47" spans="1:17" x14ac:dyDescent="0.35">
      <c r="A47" s="34" t="s">
        <v>10</v>
      </c>
      <c r="B47" s="34" t="s">
        <v>54</v>
      </c>
      <c r="C47" s="53">
        <v>24.18</v>
      </c>
      <c r="D47" s="54">
        <v>21.42</v>
      </c>
      <c r="E47" s="54">
        <v>27.17</v>
      </c>
      <c r="F47" s="55">
        <v>305</v>
      </c>
      <c r="G47" s="56">
        <v>1926750</v>
      </c>
      <c r="H47" s="53">
        <v>24.15</v>
      </c>
      <c r="I47" s="54">
        <v>19.899999999999999</v>
      </c>
      <c r="J47" s="54">
        <v>28.95</v>
      </c>
      <c r="K47" s="55">
        <v>131</v>
      </c>
      <c r="L47" s="56">
        <v>977152</v>
      </c>
      <c r="M47" s="53">
        <v>24.72</v>
      </c>
      <c r="N47" s="54">
        <v>21.08</v>
      </c>
      <c r="O47" s="54">
        <v>28.77</v>
      </c>
      <c r="P47" s="55">
        <v>174</v>
      </c>
      <c r="Q47" s="55">
        <v>949598</v>
      </c>
    </row>
    <row r="48" spans="1:17" x14ac:dyDescent="0.35">
      <c r="A48" s="34" t="s">
        <v>10</v>
      </c>
      <c r="B48" s="34" t="s">
        <v>55</v>
      </c>
      <c r="C48" s="53">
        <v>23.23</v>
      </c>
      <c r="D48" s="54">
        <v>20.239999999999998</v>
      </c>
      <c r="E48" s="54">
        <v>26.5</v>
      </c>
      <c r="F48" s="55">
        <v>237</v>
      </c>
      <c r="G48" s="56">
        <v>1584031</v>
      </c>
      <c r="H48" s="53">
        <v>21.81</v>
      </c>
      <c r="I48" s="54">
        <v>17.34</v>
      </c>
      <c r="J48" s="54">
        <v>26.95</v>
      </c>
      <c r="K48" s="55">
        <v>95</v>
      </c>
      <c r="L48" s="56">
        <v>794128</v>
      </c>
      <c r="M48" s="53">
        <v>24.77</v>
      </c>
      <c r="N48" s="54">
        <v>20.76</v>
      </c>
      <c r="O48" s="54">
        <v>29.29</v>
      </c>
      <c r="P48" s="55">
        <v>142</v>
      </c>
      <c r="Q48" s="55">
        <v>789903</v>
      </c>
    </row>
    <row r="49" spans="1:17" x14ac:dyDescent="0.35">
      <c r="A49" s="34" t="s">
        <v>10</v>
      </c>
      <c r="B49" s="34" t="s">
        <v>56</v>
      </c>
      <c r="C49" s="53">
        <v>21.81</v>
      </c>
      <c r="D49" s="54">
        <v>14.9</v>
      </c>
      <c r="E49" s="54">
        <v>30.57</v>
      </c>
      <c r="F49" s="54">
        <v>36</v>
      </c>
      <c r="G49" s="56">
        <v>245946</v>
      </c>
      <c r="H49" s="53" t="s">
        <v>156</v>
      </c>
      <c r="I49" s="54" t="s">
        <v>156</v>
      </c>
      <c r="J49" s="54" t="s">
        <v>156</v>
      </c>
      <c r="K49" s="54" t="s">
        <v>156</v>
      </c>
      <c r="L49" s="56">
        <v>126568</v>
      </c>
      <c r="M49" s="53">
        <v>26.99</v>
      </c>
      <c r="N49" s="54">
        <v>17.399999999999999</v>
      </c>
      <c r="O49" s="54">
        <v>39.770000000000003</v>
      </c>
      <c r="P49" s="54">
        <v>26</v>
      </c>
      <c r="Q49" s="55">
        <v>119378</v>
      </c>
    </row>
    <row r="50" spans="1:17" x14ac:dyDescent="0.35">
      <c r="A50" s="34" t="s">
        <v>10</v>
      </c>
      <c r="B50" s="34" t="s">
        <v>57</v>
      </c>
      <c r="C50" s="53">
        <v>27.29</v>
      </c>
      <c r="D50" s="54">
        <v>23.13</v>
      </c>
      <c r="E50" s="54">
        <v>31.97</v>
      </c>
      <c r="F50" s="55">
        <v>160</v>
      </c>
      <c r="G50" s="56">
        <v>666314</v>
      </c>
      <c r="H50" s="53">
        <v>31.11</v>
      </c>
      <c r="I50" s="54">
        <v>24.57</v>
      </c>
      <c r="J50" s="54">
        <v>38.78</v>
      </c>
      <c r="K50" s="55">
        <v>86</v>
      </c>
      <c r="L50" s="56">
        <v>350609</v>
      </c>
      <c r="M50" s="53">
        <v>23.87</v>
      </c>
      <c r="N50" s="54">
        <v>18.66</v>
      </c>
      <c r="O50" s="54">
        <v>30.07</v>
      </c>
      <c r="P50" s="54">
        <v>74</v>
      </c>
      <c r="Q50" s="55">
        <v>315705</v>
      </c>
    </row>
    <row r="51" spans="1:17" x14ac:dyDescent="0.35">
      <c r="A51" s="34" t="s">
        <v>10</v>
      </c>
      <c r="B51" s="34" t="s">
        <v>58</v>
      </c>
      <c r="C51" s="53">
        <v>23.45</v>
      </c>
      <c r="D51" s="54">
        <v>20.04</v>
      </c>
      <c r="E51" s="54">
        <v>27.25</v>
      </c>
      <c r="F51" s="54">
        <v>178</v>
      </c>
      <c r="G51" s="56">
        <v>927250</v>
      </c>
      <c r="H51" s="53">
        <v>22.39</v>
      </c>
      <c r="I51" s="54">
        <v>17.16</v>
      </c>
      <c r="J51" s="54">
        <v>28.56</v>
      </c>
      <c r="K51" s="54">
        <v>68</v>
      </c>
      <c r="L51" s="56">
        <v>467918</v>
      </c>
      <c r="M51" s="53">
        <v>25.07</v>
      </c>
      <c r="N51" s="54">
        <v>20.53</v>
      </c>
      <c r="O51" s="54">
        <v>30.3</v>
      </c>
      <c r="P51" s="54">
        <v>110</v>
      </c>
      <c r="Q51" s="55">
        <v>459332</v>
      </c>
    </row>
    <row r="52" spans="1:17" x14ac:dyDescent="0.35">
      <c r="A52" s="34" t="s">
        <v>10</v>
      </c>
      <c r="B52" s="34" t="s">
        <v>59</v>
      </c>
      <c r="C52" s="53">
        <v>20.93</v>
      </c>
      <c r="D52" s="54">
        <v>18.72</v>
      </c>
      <c r="E52" s="54">
        <v>23.3</v>
      </c>
      <c r="F52" s="55">
        <v>352</v>
      </c>
      <c r="G52" s="56">
        <v>2388161</v>
      </c>
      <c r="H52" s="53">
        <v>22.18</v>
      </c>
      <c r="I52" s="54">
        <v>18.63</v>
      </c>
      <c r="J52" s="54">
        <v>26.14</v>
      </c>
      <c r="K52" s="54">
        <v>155</v>
      </c>
      <c r="L52" s="56">
        <v>1209813</v>
      </c>
      <c r="M52" s="53">
        <v>20.83</v>
      </c>
      <c r="N52" s="54">
        <v>17.97</v>
      </c>
      <c r="O52" s="54">
        <v>24.01</v>
      </c>
      <c r="P52" s="54">
        <v>197</v>
      </c>
      <c r="Q52" s="55">
        <v>1178348</v>
      </c>
    </row>
    <row r="53" spans="1:17" x14ac:dyDescent="0.35">
      <c r="A53" s="34" t="s">
        <v>10</v>
      </c>
      <c r="B53" s="34" t="s">
        <v>60</v>
      </c>
      <c r="C53" s="53">
        <v>17.690000000000001</v>
      </c>
      <c r="D53" s="54">
        <v>15.26</v>
      </c>
      <c r="E53" s="54">
        <v>20.38</v>
      </c>
      <c r="F53" s="54">
        <v>212</v>
      </c>
      <c r="G53" s="56">
        <v>1998183</v>
      </c>
      <c r="H53" s="53">
        <v>18.11</v>
      </c>
      <c r="I53" s="54">
        <v>14.52</v>
      </c>
      <c r="J53" s="54">
        <v>22.22</v>
      </c>
      <c r="K53" s="54">
        <v>106</v>
      </c>
      <c r="L53" s="56">
        <v>1021376</v>
      </c>
      <c r="M53" s="53">
        <v>17.23</v>
      </c>
      <c r="N53" s="54">
        <v>13.99</v>
      </c>
      <c r="O53" s="54">
        <v>20.92</v>
      </c>
      <c r="P53" s="54">
        <v>106</v>
      </c>
      <c r="Q53" s="55">
        <v>976807</v>
      </c>
    </row>
    <row r="54" spans="1:17" x14ac:dyDescent="0.35">
      <c r="A54" s="34" t="s">
        <v>10</v>
      </c>
      <c r="B54" s="34" t="s">
        <v>61</v>
      </c>
      <c r="C54" s="53">
        <v>15.36</v>
      </c>
      <c r="D54" s="54">
        <v>12.57</v>
      </c>
      <c r="E54" s="54">
        <v>18.53</v>
      </c>
      <c r="F54" s="54">
        <v>120</v>
      </c>
      <c r="G54" s="56">
        <v>1328728</v>
      </c>
      <c r="H54" s="53">
        <v>17.05</v>
      </c>
      <c r="I54" s="54">
        <v>12.85</v>
      </c>
      <c r="J54" s="54">
        <v>22.04</v>
      </c>
      <c r="K54" s="54">
        <v>67</v>
      </c>
      <c r="L54" s="56">
        <v>682796</v>
      </c>
      <c r="M54" s="53">
        <v>13.68</v>
      </c>
      <c r="N54" s="54">
        <v>10.11</v>
      </c>
      <c r="O54" s="54">
        <v>17.989999999999998</v>
      </c>
      <c r="P54" s="54">
        <v>53</v>
      </c>
      <c r="Q54" s="55">
        <v>645932</v>
      </c>
    </row>
    <row r="55" spans="1:17" x14ac:dyDescent="0.35">
      <c r="A55" s="34" t="s">
        <v>10</v>
      </c>
      <c r="B55" s="34" t="s">
        <v>62</v>
      </c>
      <c r="C55" s="53">
        <v>16.850000000000001</v>
      </c>
      <c r="D55" s="54">
        <v>10.61</v>
      </c>
      <c r="E55" s="54">
        <v>25.16</v>
      </c>
      <c r="F55" s="54">
        <v>24</v>
      </c>
      <c r="G55" s="56">
        <v>203936</v>
      </c>
      <c r="H55" s="53">
        <v>15.7</v>
      </c>
      <c r="I55" s="54">
        <v>7.33</v>
      </c>
      <c r="J55" s="54">
        <v>28.71</v>
      </c>
      <c r="K55" s="54">
        <v>11</v>
      </c>
      <c r="L55" s="56">
        <v>103534</v>
      </c>
      <c r="M55" s="53">
        <v>17.43</v>
      </c>
      <c r="N55" s="54">
        <v>9.18</v>
      </c>
      <c r="O55" s="54">
        <v>29.61</v>
      </c>
      <c r="P55" s="54">
        <v>13</v>
      </c>
      <c r="Q55" s="55">
        <v>100402</v>
      </c>
    </row>
    <row r="56" spans="1:17" x14ac:dyDescent="0.35">
      <c r="A56" s="34" t="s">
        <v>10</v>
      </c>
      <c r="B56" s="34" t="s">
        <v>63</v>
      </c>
      <c r="C56" s="53">
        <v>23.87</v>
      </c>
      <c r="D56" s="54">
        <v>18.21</v>
      </c>
      <c r="E56" s="54">
        <v>30.58</v>
      </c>
      <c r="F56" s="54">
        <v>68</v>
      </c>
      <c r="G56" s="56">
        <v>465519</v>
      </c>
      <c r="H56" s="53">
        <v>21.9</v>
      </c>
      <c r="I56" s="54">
        <v>13.96</v>
      </c>
      <c r="J56" s="54">
        <v>32.24</v>
      </c>
      <c r="K56" s="54">
        <v>28</v>
      </c>
      <c r="L56" s="56">
        <v>235046</v>
      </c>
      <c r="M56" s="53">
        <v>25.77</v>
      </c>
      <c r="N56" s="54">
        <v>18.11</v>
      </c>
      <c r="O56" s="54">
        <v>35.340000000000003</v>
      </c>
      <c r="P56" s="54">
        <v>40</v>
      </c>
      <c r="Q56" s="55">
        <v>230473</v>
      </c>
    </row>
    <row r="57" spans="1:17" s="25" customFormat="1" x14ac:dyDescent="0.35">
      <c r="A57" s="45" t="s">
        <v>10</v>
      </c>
      <c r="B57" s="45" t="s">
        <v>64</v>
      </c>
      <c r="C57" s="57">
        <v>22.1</v>
      </c>
      <c r="D57" s="58">
        <v>20.94</v>
      </c>
      <c r="E57" s="58">
        <v>23.3</v>
      </c>
      <c r="F57" s="59">
        <v>1480</v>
      </c>
      <c r="G57" s="60">
        <v>9736635</v>
      </c>
      <c r="H57" s="57">
        <v>22.27</v>
      </c>
      <c r="I57" s="58">
        <v>20.47</v>
      </c>
      <c r="J57" s="58">
        <v>24.16</v>
      </c>
      <c r="K57" s="59">
        <v>651</v>
      </c>
      <c r="L57" s="60">
        <v>4947564</v>
      </c>
      <c r="M57" s="57">
        <v>22.39</v>
      </c>
      <c r="N57" s="58">
        <v>20.85</v>
      </c>
      <c r="O57" s="58">
        <v>24</v>
      </c>
      <c r="P57" s="59">
        <v>829</v>
      </c>
      <c r="Q57" s="59">
        <v>4789071</v>
      </c>
    </row>
    <row r="58" spans="1:17" s="25" customFormat="1" x14ac:dyDescent="0.35">
      <c r="A58" s="45" t="s">
        <v>10</v>
      </c>
      <c r="B58" s="45" t="s">
        <v>23</v>
      </c>
      <c r="C58" s="57">
        <v>22.67</v>
      </c>
      <c r="D58" s="58">
        <v>22.25</v>
      </c>
      <c r="E58" s="58">
        <v>23.1</v>
      </c>
      <c r="F58" s="59">
        <v>11958</v>
      </c>
      <c r="G58" s="60">
        <v>78148016</v>
      </c>
      <c r="H58" s="57">
        <v>25.16</v>
      </c>
      <c r="I58" s="58">
        <v>24.47</v>
      </c>
      <c r="J58" s="58">
        <v>25.87</v>
      </c>
      <c r="K58" s="59">
        <v>5721</v>
      </c>
      <c r="L58" s="60">
        <v>39404735</v>
      </c>
      <c r="M58" s="57">
        <v>21.13</v>
      </c>
      <c r="N58" s="58">
        <v>20.59</v>
      </c>
      <c r="O58" s="58">
        <v>21.67</v>
      </c>
      <c r="P58" s="59">
        <v>6237</v>
      </c>
      <c r="Q58" s="59">
        <v>38743281</v>
      </c>
    </row>
    <row r="59" spans="1:17" x14ac:dyDescent="0.35">
      <c r="A59" s="34" t="s">
        <v>37</v>
      </c>
      <c r="B59" s="34" t="s">
        <v>53</v>
      </c>
      <c r="C59" s="53">
        <v>50.98</v>
      </c>
      <c r="D59" s="54">
        <v>48.15</v>
      </c>
      <c r="E59" s="54">
        <v>53.94</v>
      </c>
      <c r="F59" s="55">
        <v>1272</v>
      </c>
      <c r="G59" s="56">
        <v>2085961</v>
      </c>
      <c r="H59" s="53">
        <v>54.62</v>
      </c>
      <c r="I59" s="54">
        <v>50.15</v>
      </c>
      <c r="J59" s="54">
        <v>59.39</v>
      </c>
      <c r="K59" s="55">
        <v>603</v>
      </c>
      <c r="L59" s="56">
        <v>1041354</v>
      </c>
      <c r="M59" s="53">
        <v>48.52</v>
      </c>
      <c r="N59" s="54">
        <v>44.85</v>
      </c>
      <c r="O59" s="54">
        <v>52.42</v>
      </c>
      <c r="P59" s="55">
        <v>669</v>
      </c>
      <c r="Q59" s="55">
        <v>1044607</v>
      </c>
    </row>
    <row r="60" spans="1:17" x14ac:dyDescent="0.35">
      <c r="A60" s="34" t="s">
        <v>37</v>
      </c>
      <c r="B60" s="34" t="s">
        <v>54</v>
      </c>
      <c r="C60" s="53">
        <v>50.33</v>
      </c>
      <c r="D60" s="54">
        <v>46.18</v>
      </c>
      <c r="E60" s="54">
        <v>54.78</v>
      </c>
      <c r="F60" s="55">
        <v>568</v>
      </c>
      <c r="G60" s="56">
        <v>892071</v>
      </c>
      <c r="H60" s="53">
        <v>52.97</v>
      </c>
      <c r="I60" s="54">
        <v>46.4</v>
      </c>
      <c r="J60" s="54">
        <v>60.23</v>
      </c>
      <c r="K60" s="55">
        <v>255</v>
      </c>
      <c r="L60" s="56">
        <v>433272</v>
      </c>
      <c r="M60" s="53">
        <v>48.98</v>
      </c>
      <c r="N60" s="54">
        <v>43.62</v>
      </c>
      <c r="O60" s="54">
        <v>54.89</v>
      </c>
      <c r="P60" s="55">
        <v>313</v>
      </c>
      <c r="Q60" s="55">
        <v>458799</v>
      </c>
    </row>
    <row r="61" spans="1:17" x14ac:dyDescent="0.35">
      <c r="A61" s="34" t="s">
        <v>37</v>
      </c>
      <c r="B61" s="34" t="s">
        <v>55</v>
      </c>
      <c r="C61" s="53">
        <v>45.19</v>
      </c>
      <c r="D61" s="54">
        <v>39.869999999999997</v>
      </c>
      <c r="E61" s="54">
        <v>51.03</v>
      </c>
      <c r="F61" s="55">
        <v>278</v>
      </c>
      <c r="G61" s="56">
        <v>551470</v>
      </c>
      <c r="H61" s="53">
        <v>48.58</v>
      </c>
      <c r="I61" s="54">
        <v>39.97</v>
      </c>
      <c r="J61" s="54">
        <v>58.46</v>
      </c>
      <c r="K61" s="55">
        <v>125</v>
      </c>
      <c r="L61" s="56">
        <v>262717</v>
      </c>
      <c r="M61" s="53">
        <v>43.14</v>
      </c>
      <c r="N61" s="54">
        <v>36.44</v>
      </c>
      <c r="O61" s="54">
        <v>50.79</v>
      </c>
      <c r="P61" s="55">
        <v>153</v>
      </c>
      <c r="Q61" s="55">
        <v>288753</v>
      </c>
    </row>
    <row r="62" spans="1:17" s="19" customFormat="1" x14ac:dyDescent="0.35">
      <c r="A62" s="34" t="s">
        <v>37</v>
      </c>
      <c r="B62" s="34" t="s">
        <v>56</v>
      </c>
      <c r="C62" s="53">
        <v>60.44</v>
      </c>
      <c r="D62" s="54">
        <v>36.53</v>
      </c>
      <c r="E62" s="54">
        <v>93.8</v>
      </c>
      <c r="F62" s="54">
        <v>21</v>
      </c>
      <c r="G62" s="56">
        <v>37556</v>
      </c>
      <c r="H62" s="53" t="s">
        <v>156</v>
      </c>
      <c r="I62" s="54" t="s">
        <v>156</v>
      </c>
      <c r="J62" s="54" t="s">
        <v>156</v>
      </c>
      <c r="K62" s="54" t="s">
        <v>156</v>
      </c>
      <c r="L62" s="56">
        <v>22477</v>
      </c>
      <c r="M62" s="53" t="s">
        <v>156</v>
      </c>
      <c r="N62" s="54" t="s">
        <v>156</v>
      </c>
      <c r="O62" s="54" t="s">
        <v>156</v>
      </c>
      <c r="P62" s="54" t="s">
        <v>156</v>
      </c>
      <c r="Q62" s="55">
        <v>15079</v>
      </c>
    </row>
    <row r="63" spans="1:17" s="19" customFormat="1" x14ac:dyDescent="0.35">
      <c r="A63" s="34" t="s">
        <v>37</v>
      </c>
      <c r="B63" s="34" t="s">
        <v>57</v>
      </c>
      <c r="C63" s="53">
        <v>72.47</v>
      </c>
      <c r="D63" s="54">
        <v>63.33</v>
      </c>
      <c r="E63" s="54">
        <v>82.71</v>
      </c>
      <c r="F63" s="55">
        <v>233</v>
      </c>
      <c r="G63" s="56">
        <v>240131</v>
      </c>
      <c r="H63" s="53">
        <v>72.489999999999995</v>
      </c>
      <c r="I63" s="54">
        <v>59.4</v>
      </c>
      <c r="J63" s="54">
        <v>87.84</v>
      </c>
      <c r="K63" s="54">
        <v>115</v>
      </c>
      <c r="L63" s="56">
        <v>128442</v>
      </c>
      <c r="M63" s="53">
        <v>72.8</v>
      </c>
      <c r="N63" s="54">
        <v>60.11</v>
      </c>
      <c r="O63" s="54">
        <v>87.75</v>
      </c>
      <c r="P63" s="54">
        <v>118</v>
      </c>
      <c r="Q63" s="55">
        <v>111689</v>
      </c>
    </row>
    <row r="64" spans="1:17" x14ac:dyDescent="0.35">
      <c r="A64" s="34" t="s">
        <v>37</v>
      </c>
      <c r="B64" s="34" t="s">
        <v>58</v>
      </c>
      <c r="C64" s="53">
        <v>48.2</v>
      </c>
      <c r="D64" s="54">
        <v>37.15</v>
      </c>
      <c r="E64" s="54">
        <v>61.85</v>
      </c>
      <c r="F64" s="55">
        <v>66</v>
      </c>
      <c r="G64" s="56">
        <v>100235</v>
      </c>
      <c r="H64" s="53">
        <v>58.76</v>
      </c>
      <c r="I64" s="54">
        <v>41.12</v>
      </c>
      <c r="J64" s="54">
        <v>81.849999999999994</v>
      </c>
      <c r="K64" s="55">
        <v>38</v>
      </c>
      <c r="L64" s="56">
        <v>53005</v>
      </c>
      <c r="M64" s="53">
        <v>37.11</v>
      </c>
      <c r="N64" s="54">
        <v>24.56</v>
      </c>
      <c r="O64" s="54">
        <v>54.96</v>
      </c>
      <c r="P64" s="55">
        <v>28</v>
      </c>
      <c r="Q64" s="55">
        <v>47230</v>
      </c>
    </row>
    <row r="65" spans="1:17" x14ac:dyDescent="0.35">
      <c r="A65" s="34" t="s">
        <v>37</v>
      </c>
      <c r="B65" s="34" t="s">
        <v>59</v>
      </c>
      <c r="C65" s="53">
        <v>43.06</v>
      </c>
      <c r="D65" s="54">
        <v>34.97</v>
      </c>
      <c r="E65" s="54">
        <v>52.41</v>
      </c>
      <c r="F65" s="55">
        <v>106</v>
      </c>
      <c r="G65" s="56">
        <v>264498</v>
      </c>
      <c r="H65" s="53">
        <v>54.49</v>
      </c>
      <c r="I65" s="54">
        <v>40.74</v>
      </c>
      <c r="J65" s="54">
        <v>71.11</v>
      </c>
      <c r="K65" s="55">
        <v>60</v>
      </c>
      <c r="L65" s="56">
        <v>141441</v>
      </c>
      <c r="M65" s="53">
        <v>35.07</v>
      </c>
      <c r="N65" s="54">
        <v>25.47</v>
      </c>
      <c r="O65" s="54">
        <v>47.16</v>
      </c>
      <c r="P65" s="55">
        <v>46</v>
      </c>
      <c r="Q65" s="55">
        <v>123057</v>
      </c>
    </row>
    <row r="66" spans="1:17" x14ac:dyDescent="0.35">
      <c r="A66" s="34" t="s">
        <v>37</v>
      </c>
      <c r="B66" s="34" t="s">
        <v>60</v>
      </c>
      <c r="C66" s="53">
        <v>38.74</v>
      </c>
      <c r="D66" s="54">
        <v>26.15</v>
      </c>
      <c r="E66" s="54">
        <v>55.29</v>
      </c>
      <c r="F66" s="55">
        <v>33</v>
      </c>
      <c r="G66" s="56">
        <v>84353</v>
      </c>
      <c r="H66" s="53">
        <v>44.66</v>
      </c>
      <c r="I66" s="54">
        <v>26.58</v>
      </c>
      <c r="J66" s="54">
        <v>70.27</v>
      </c>
      <c r="K66" s="55">
        <v>21</v>
      </c>
      <c r="L66" s="56">
        <v>49517</v>
      </c>
      <c r="M66" s="53">
        <v>31.87</v>
      </c>
      <c r="N66" s="54">
        <v>16.16</v>
      </c>
      <c r="O66" s="54">
        <v>56.89</v>
      </c>
      <c r="P66" s="55">
        <v>12</v>
      </c>
      <c r="Q66" s="55">
        <v>34836</v>
      </c>
    </row>
    <row r="67" spans="1:17" x14ac:dyDescent="0.35">
      <c r="A67" s="34" t="s">
        <v>37</v>
      </c>
      <c r="B67" s="34" t="s">
        <v>61</v>
      </c>
      <c r="C67" s="53">
        <v>45.64</v>
      </c>
      <c r="D67" s="54">
        <v>29.86</v>
      </c>
      <c r="E67" s="54">
        <v>66.959999999999994</v>
      </c>
      <c r="F67" s="55">
        <v>29</v>
      </c>
      <c r="G67" s="56">
        <v>59228</v>
      </c>
      <c r="H67" s="53">
        <v>49.47</v>
      </c>
      <c r="I67" s="54">
        <v>27.75</v>
      </c>
      <c r="J67" s="54">
        <v>81.62</v>
      </c>
      <c r="K67" s="55">
        <v>18</v>
      </c>
      <c r="L67" s="56">
        <v>35728</v>
      </c>
      <c r="M67" s="53">
        <v>40.81</v>
      </c>
      <c r="N67" s="54">
        <v>20.02</v>
      </c>
      <c r="O67" s="54">
        <v>75</v>
      </c>
      <c r="P67" s="55">
        <v>11</v>
      </c>
      <c r="Q67" s="55">
        <v>23500</v>
      </c>
    </row>
    <row r="68" spans="1:17" x14ac:dyDescent="0.35">
      <c r="A68" s="34" t="s">
        <v>37</v>
      </c>
      <c r="B68" s="34" t="s">
        <v>62</v>
      </c>
      <c r="C68" s="53" t="s">
        <v>156</v>
      </c>
      <c r="D68" s="54" t="s">
        <v>156</v>
      </c>
      <c r="E68" s="54" t="s">
        <v>156</v>
      </c>
      <c r="F68" s="54" t="s">
        <v>156</v>
      </c>
      <c r="G68" s="56">
        <v>4931</v>
      </c>
      <c r="H68" s="53" t="s">
        <v>156</v>
      </c>
      <c r="I68" s="54" t="s">
        <v>156</v>
      </c>
      <c r="J68" s="54" t="s">
        <v>156</v>
      </c>
      <c r="K68" s="54" t="s">
        <v>156</v>
      </c>
      <c r="L68" s="56">
        <v>2696</v>
      </c>
      <c r="M68" s="53" t="s">
        <v>156</v>
      </c>
      <c r="N68" s="54" t="s">
        <v>156</v>
      </c>
      <c r="O68" s="54" t="s">
        <v>156</v>
      </c>
      <c r="P68" s="54" t="s">
        <v>156</v>
      </c>
      <c r="Q68" s="55">
        <v>2235</v>
      </c>
    </row>
    <row r="69" spans="1:17" x14ac:dyDescent="0.35">
      <c r="A69" s="34" t="s">
        <v>37</v>
      </c>
      <c r="B69" s="34" t="s">
        <v>63</v>
      </c>
      <c r="C69" s="53" t="s">
        <v>156</v>
      </c>
      <c r="D69" s="54" t="s">
        <v>156</v>
      </c>
      <c r="E69" s="54" t="s">
        <v>156</v>
      </c>
      <c r="F69" s="54" t="s">
        <v>156</v>
      </c>
      <c r="G69" s="56">
        <v>20194</v>
      </c>
      <c r="H69" s="53" t="s">
        <v>156</v>
      </c>
      <c r="I69" s="54" t="s">
        <v>156</v>
      </c>
      <c r="J69" s="54" t="s">
        <v>156</v>
      </c>
      <c r="K69" s="54" t="s">
        <v>156</v>
      </c>
      <c r="L69" s="56">
        <v>11093</v>
      </c>
      <c r="M69" s="53" t="s">
        <v>156</v>
      </c>
      <c r="N69" s="54" t="s">
        <v>156</v>
      </c>
      <c r="O69" s="54" t="s">
        <v>156</v>
      </c>
      <c r="P69" s="54" t="s">
        <v>156</v>
      </c>
      <c r="Q69" s="55">
        <v>9101</v>
      </c>
    </row>
    <row r="70" spans="1:17" s="25" customFormat="1" x14ac:dyDescent="0.35">
      <c r="A70" s="45" t="s">
        <v>37</v>
      </c>
      <c r="B70" s="45" t="s">
        <v>64</v>
      </c>
      <c r="C70" s="57">
        <v>50.53</v>
      </c>
      <c r="D70" s="58">
        <v>47.76</v>
      </c>
      <c r="E70" s="58">
        <v>53.43</v>
      </c>
      <c r="F70" s="59">
        <v>1305</v>
      </c>
      <c r="G70" s="60">
        <v>2170314</v>
      </c>
      <c r="H70" s="57">
        <v>54.18</v>
      </c>
      <c r="I70" s="58">
        <v>49.81</v>
      </c>
      <c r="J70" s="58">
        <v>58.82</v>
      </c>
      <c r="K70" s="59">
        <v>624</v>
      </c>
      <c r="L70" s="60">
        <v>1090871</v>
      </c>
      <c r="M70" s="57">
        <v>48.03</v>
      </c>
      <c r="N70" s="58">
        <v>44.43</v>
      </c>
      <c r="O70" s="58">
        <v>51.87</v>
      </c>
      <c r="P70" s="59">
        <v>681</v>
      </c>
      <c r="Q70" s="59">
        <v>1079443</v>
      </c>
    </row>
    <row r="71" spans="1:17" s="25" customFormat="1" x14ac:dyDescent="0.35">
      <c r="A71" s="45" t="s">
        <v>37</v>
      </c>
      <c r="B71" s="45" t="s">
        <v>23</v>
      </c>
      <c r="C71" s="57">
        <v>47.4</v>
      </c>
      <c r="D71" s="58">
        <v>46.21</v>
      </c>
      <c r="E71" s="58">
        <v>48.61</v>
      </c>
      <c r="F71" s="59">
        <v>6332</v>
      </c>
      <c r="G71" s="60">
        <v>12245602</v>
      </c>
      <c r="H71" s="57">
        <v>54.77</v>
      </c>
      <c r="I71" s="58">
        <v>52.78</v>
      </c>
      <c r="J71" s="58">
        <v>56.8</v>
      </c>
      <c r="K71" s="59">
        <v>3173</v>
      </c>
      <c r="L71" s="60">
        <v>6137046</v>
      </c>
      <c r="M71" s="57">
        <v>42.29</v>
      </c>
      <c r="N71" s="58">
        <v>40.799999999999997</v>
      </c>
      <c r="O71" s="58">
        <v>43.82</v>
      </c>
      <c r="P71" s="59">
        <v>3159</v>
      </c>
      <c r="Q71" s="59">
        <v>6108556</v>
      </c>
    </row>
    <row r="72" spans="1:17" x14ac:dyDescent="0.35">
      <c r="A72" s="34" t="s">
        <v>36</v>
      </c>
      <c r="B72" s="34" t="s">
        <v>53</v>
      </c>
      <c r="C72" s="53">
        <v>35.9</v>
      </c>
      <c r="D72" s="54">
        <v>35.06</v>
      </c>
      <c r="E72" s="54">
        <v>36.76</v>
      </c>
      <c r="F72" s="55">
        <v>7108</v>
      </c>
      <c r="G72" s="56">
        <v>11945620</v>
      </c>
      <c r="H72" s="53">
        <v>35.07</v>
      </c>
      <c r="I72" s="54">
        <v>33.86</v>
      </c>
      <c r="J72" s="54">
        <v>36.33</v>
      </c>
      <c r="K72" s="55">
        <v>3228</v>
      </c>
      <c r="L72" s="56">
        <v>6117142</v>
      </c>
      <c r="M72" s="53">
        <v>37.03</v>
      </c>
      <c r="N72" s="54">
        <v>35.85</v>
      </c>
      <c r="O72" s="54">
        <v>38.25</v>
      </c>
      <c r="P72" s="55">
        <v>3880</v>
      </c>
      <c r="Q72" s="55">
        <v>5828478</v>
      </c>
    </row>
    <row r="73" spans="1:17" x14ac:dyDescent="0.35">
      <c r="A73" s="34" t="s">
        <v>36</v>
      </c>
      <c r="B73" s="34" t="s">
        <v>54</v>
      </c>
      <c r="C73" s="53">
        <v>37.630000000000003</v>
      </c>
      <c r="D73" s="54">
        <v>35.729999999999997</v>
      </c>
      <c r="E73" s="54">
        <v>39.619999999999997</v>
      </c>
      <c r="F73" s="55">
        <v>1519</v>
      </c>
      <c r="G73" s="56">
        <v>2545724</v>
      </c>
      <c r="H73" s="53">
        <v>36.03</v>
      </c>
      <c r="I73" s="54">
        <v>33.29</v>
      </c>
      <c r="J73" s="54">
        <v>38.97</v>
      </c>
      <c r="K73" s="55">
        <v>663</v>
      </c>
      <c r="L73" s="56">
        <v>1283732</v>
      </c>
      <c r="M73" s="53">
        <v>39.369999999999997</v>
      </c>
      <c r="N73" s="54">
        <v>36.72</v>
      </c>
      <c r="O73" s="54">
        <v>42.19</v>
      </c>
      <c r="P73" s="55">
        <v>856</v>
      </c>
      <c r="Q73" s="55">
        <v>1261992</v>
      </c>
    </row>
    <row r="74" spans="1:17" x14ac:dyDescent="0.35">
      <c r="A74" s="34" t="s">
        <v>36</v>
      </c>
      <c r="B74" s="34" t="s">
        <v>55</v>
      </c>
      <c r="C74" s="53">
        <v>37.36</v>
      </c>
      <c r="D74" s="54">
        <v>35.54</v>
      </c>
      <c r="E74" s="54">
        <v>39.270000000000003</v>
      </c>
      <c r="F74" s="55">
        <v>1637</v>
      </c>
      <c r="G74" s="56">
        <v>2454171</v>
      </c>
      <c r="H74" s="53">
        <v>35.15</v>
      </c>
      <c r="I74" s="54">
        <v>32.54</v>
      </c>
      <c r="J74" s="54">
        <v>37.950000000000003</v>
      </c>
      <c r="K74" s="55">
        <v>699</v>
      </c>
      <c r="L74" s="56">
        <v>1218825</v>
      </c>
      <c r="M74" s="53">
        <v>39.6</v>
      </c>
      <c r="N74" s="54">
        <v>37.049999999999997</v>
      </c>
      <c r="O74" s="54">
        <v>42.33</v>
      </c>
      <c r="P74" s="55">
        <v>938</v>
      </c>
      <c r="Q74" s="55">
        <v>1235346</v>
      </c>
    </row>
    <row r="75" spans="1:17" x14ac:dyDescent="0.35">
      <c r="A75" s="34" t="s">
        <v>36</v>
      </c>
      <c r="B75" s="34" t="s">
        <v>56</v>
      </c>
      <c r="C75" s="53">
        <v>32.69</v>
      </c>
      <c r="D75" s="54">
        <v>30.08</v>
      </c>
      <c r="E75" s="54">
        <v>35.56</v>
      </c>
      <c r="F75" s="54">
        <v>620</v>
      </c>
      <c r="G75" s="56">
        <v>906968</v>
      </c>
      <c r="H75" s="53">
        <v>32.549999999999997</v>
      </c>
      <c r="I75" s="54">
        <v>28.66</v>
      </c>
      <c r="J75" s="54">
        <v>37</v>
      </c>
      <c r="K75" s="54">
        <v>276</v>
      </c>
      <c r="L75" s="56">
        <v>442058</v>
      </c>
      <c r="M75" s="53">
        <v>32.729999999999997</v>
      </c>
      <c r="N75" s="54">
        <v>29.29</v>
      </c>
      <c r="O75" s="54">
        <v>36.67</v>
      </c>
      <c r="P75" s="54">
        <v>344</v>
      </c>
      <c r="Q75" s="55">
        <v>464910</v>
      </c>
    </row>
    <row r="76" spans="1:17" x14ac:dyDescent="0.35">
      <c r="A76" s="34" t="s">
        <v>36</v>
      </c>
      <c r="B76" s="34" t="s">
        <v>57</v>
      </c>
      <c r="C76" s="53">
        <v>37.76</v>
      </c>
      <c r="D76" s="54">
        <v>35.17</v>
      </c>
      <c r="E76" s="54">
        <v>40.51</v>
      </c>
      <c r="F76" s="55">
        <v>801</v>
      </c>
      <c r="G76" s="56">
        <v>1688788</v>
      </c>
      <c r="H76" s="53">
        <v>37.619999999999997</v>
      </c>
      <c r="I76" s="54">
        <v>33.979999999999997</v>
      </c>
      <c r="J76" s="54">
        <v>41.59</v>
      </c>
      <c r="K76" s="55">
        <v>406</v>
      </c>
      <c r="L76" s="56">
        <v>923644</v>
      </c>
      <c r="M76" s="53">
        <v>38.61</v>
      </c>
      <c r="N76" s="54">
        <v>34.85</v>
      </c>
      <c r="O76" s="54">
        <v>42.71</v>
      </c>
      <c r="P76" s="55">
        <v>395</v>
      </c>
      <c r="Q76" s="55">
        <v>765144</v>
      </c>
    </row>
    <row r="77" spans="1:17" x14ac:dyDescent="0.35">
      <c r="A77" s="34" t="s">
        <v>36</v>
      </c>
      <c r="B77" s="34" t="s">
        <v>58</v>
      </c>
      <c r="C77" s="53">
        <v>35.14</v>
      </c>
      <c r="D77" s="54">
        <v>32.83</v>
      </c>
      <c r="E77" s="54">
        <v>37.6</v>
      </c>
      <c r="F77" s="55">
        <v>888</v>
      </c>
      <c r="G77" s="56">
        <v>1434607</v>
      </c>
      <c r="H77" s="53">
        <v>33.659999999999997</v>
      </c>
      <c r="I77" s="54">
        <v>30.38</v>
      </c>
      <c r="J77" s="54">
        <v>37.25</v>
      </c>
      <c r="K77" s="55">
        <v>397</v>
      </c>
      <c r="L77" s="56">
        <v>733133</v>
      </c>
      <c r="M77" s="53">
        <v>36.590000000000003</v>
      </c>
      <c r="N77" s="54">
        <v>33.35</v>
      </c>
      <c r="O77" s="54">
        <v>40.15</v>
      </c>
      <c r="P77" s="55">
        <v>491</v>
      </c>
      <c r="Q77" s="55">
        <v>701474</v>
      </c>
    </row>
    <row r="78" spans="1:17" x14ac:dyDescent="0.35">
      <c r="A78" s="34" t="s">
        <v>36</v>
      </c>
      <c r="B78" s="34" t="s">
        <v>59</v>
      </c>
      <c r="C78" s="53">
        <v>34.1</v>
      </c>
      <c r="D78" s="54">
        <v>32.44</v>
      </c>
      <c r="E78" s="54">
        <v>35.840000000000003</v>
      </c>
      <c r="F78" s="55">
        <v>1643</v>
      </c>
      <c r="G78" s="56">
        <v>2915362</v>
      </c>
      <c r="H78" s="53">
        <v>35.1</v>
      </c>
      <c r="I78" s="54">
        <v>32.65</v>
      </c>
      <c r="J78" s="54">
        <v>37.71</v>
      </c>
      <c r="K78" s="55">
        <v>787</v>
      </c>
      <c r="L78" s="56">
        <v>1515750</v>
      </c>
      <c r="M78" s="53">
        <v>33.78</v>
      </c>
      <c r="N78" s="54">
        <v>31.49</v>
      </c>
      <c r="O78" s="54">
        <v>36.229999999999997</v>
      </c>
      <c r="P78" s="55">
        <v>856</v>
      </c>
      <c r="Q78" s="55">
        <v>1399612</v>
      </c>
    </row>
    <row r="79" spans="1:17" x14ac:dyDescent="0.35">
      <c r="A79" s="34" t="s">
        <v>36</v>
      </c>
      <c r="B79" s="34" t="s">
        <v>60</v>
      </c>
      <c r="C79" s="53">
        <v>33.22</v>
      </c>
      <c r="D79" s="54">
        <v>31.09</v>
      </c>
      <c r="E79" s="54">
        <v>35.51</v>
      </c>
      <c r="F79" s="54">
        <v>959</v>
      </c>
      <c r="G79" s="56">
        <v>1506137</v>
      </c>
      <c r="H79" s="53">
        <v>33.82</v>
      </c>
      <c r="I79" s="54">
        <v>30.63</v>
      </c>
      <c r="J79" s="54">
        <v>37.32</v>
      </c>
      <c r="K79" s="54">
        <v>444</v>
      </c>
      <c r="L79" s="56">
        <v>750791</v>
      </c>
      <c r="M79" s="53">
        <v>33.1</v>
      </c>
      <c r="N79" s="54">
        <v>30.22</v>
      </c>
      <c r="O79" s="54">
        <v>36.29</v>
      </c>
      <c r="P79" s="54">
        <v>515</v>
      </c>
      <c r="Q79" s="55">
        <v>755346</v>
      </c>
    </row>
    <row r="80" spans="1:17" x14ac:dyDescent="0.35">
      <c r="A80" s="34" t="s">
        <v>36</v>
      </c>
      <c r="B80" s="34" t="s">
        <v>61</v>
      </c>
      <c r="C80" s="53">
        <v>34.159999999999997</v>
      </c>
      <c r="D80" s="54">
        <v>31.03</v>
      </c>
      <c r="E80" s="54">
        <v>37.65</v>
      </c>
      <c r="F80" s="54">
        <v>461</v>
      </c>
      <c r="G80" s="56">
        <v>638634</v>
      </c>
      <c r="H80" s="53">
        <v>35.72</v>
      </c>
      <c r="I80" s="54">
        <v>31.08</v>
      </c>
      <c r="J80" s="54">
        <v>41.1</v>
      </c>
      <c r="K80" s="54">
        <v>220</v>
      </c>
      <c r="L80" s="56">
        <v>319418</v>
      </c>
      <c r="M80" s="53">
        <v>33.25</v>
      </c>
      <c r="N80" s="54">
        <v>28.98</v>
      </c>
      <c r="O80" s="54">
        <v>38.25</v>
      </c>
      <c r="P80" s="54">
        <v>241</v>
      </c>
      <c r="Q80" s="55">
        <v>319216</v>
      </c>
    </row>
    <row r="81" spans="1:17" x14ac:dyDescent="0.35">
      <c r="A81" s="34" t="s">
        <v>36</v>
      </c>
      <c r="B81" s="34" t="s">
        <v>62</v>
      </c>
      <c r="C81" s="53">
        <v>36.99</v>
      </c>
      <c r="D81" s="54">
        <v>28.42</v>
      </c>
      <c r="E81" s="54">
        <v>47.94</v>
      </c>
      <c r="F81" s="54">
        <v>65</v>
      </c>
      <c r="G81" s="56">
        <v>105032</v>
      </c>
      <c r="H81" s="53">
        <v>33</v>
      </c>
      <c r="I81" s="54">
        <v>21.55</v>
      </c>
      <c r="J81" s="54">
        <v>49.6</v>
      </c>
      <c r="K81" s="54">
        <v>28</v>
      </c>
      <c r="L81" s="56">
        <v>52789</v>
      </c>
      <c r="M81" s="53">
        <v>40.58</v>
      </c>
      <c r="N81" s="54">
        <v>28.46</v>
      </c>
      <c r="O81" s="54">
        <v>57.62</v>
      </c>
      <c r="P81" s="54">
        <v>37</v>
      </c>
      <c r="Q81" s="55">
        <v>52243</v>
      </c>
    </row>
    <row r="82" spans="1:17" x14ac:dyDescent="0.35">
      <c r="A82" s="34" t="s">
        <v>36</v>
      </c>
      <c r="B82" s="34" t="s">
        <v>63</v>
      </c>
      <c r="C82" s="53">
        <v>31.58</v>
      </c>
      <c r="D82" s="54">
        <v>28.56</v>
      </c>
      <c r="E82" s="54">
        <v>34.92</v>
      </c>
      <c r="F82" s="54">
        <v>433</v>
      </c>
      <c r="G82" s="56">
        <v>762471</v>
      </c>
      <c r="H82" s="53">
        <v>31.63</v>
      </c>
      <c r="I82" s="54">
        <v>27.12</v>
      </c>
      <c r="J82" s="54">
        <v>36.85</v>
      </c>
      <c r="K82" s="54">
        <v>196</v>
      </c>
      <c r="L82" s="56">
        <v>378584</v>
      </c>
      <c r="M82" s="53">
        <v>32.03</v>
      </c>
      <c r="N82" s="54">
        <v>27.97</v>
      </c>
      <c r="O82" s="54">
        <v>36.72</v>
      </c>
      <c r="P82" s="54">
        <v>237</v>
      </c>
      <c r="Q82" s="55">
        <v>383887</v>
      </c>
    </row>
    <row r="83" spans="1:17" s="25" customFormat="1" x14ac:dyDescent="0.35">
      <c r="A83" s="45" t="s">
        <v>36</v>
      </c>
      <c r="B83" s="45" t="s">
        <v>64</v>
      </c>
      <c r="C83" s="57">
        <v>35.549999999999997</v>
      </c>
      <c r="D83" s="58">
        <v>34.76</v>
      </c>
      <c r="E83" s="58">
        <v>36.35</v>
      </c>
      <c r="F83" s="59">
        <v>8067</v>
      </c>
      <c r="G83" s="60">
        <v>13451757</v>
      </c>
      <c r="H83" s="57">
        <v>34.86</v>
      </c>
      <c r="I83" s="58">
        <v>33.72</v>
      </c>
      <c r="J83" s="58">
        <v>36.04</v>
      </c>
      <c r="K83" s="59">
        <v>3672</v>
      </c>
      <c r="L83" s="60">
        <v>6867933</v>
      </c>
      <c r="M83" s="57">
        <v>36.54</v>
      </c>
      <c r="N83" s="58">
        <v>35.450000000000003</v>
      </c>
      <c r="O83" s="58">
        <v>37.68</v>
      </c>
      <c r="P83" s="59">
        <v>4395</v>
      </c>
      <c r="Q83" s="59">
        <v>6583824</v>
      </c>
    </row>
    <row r="84" spans="1:17" s="25" customFormat="1" x14ac:dyDescent="0.35">
      <c r="A84" s="45" t="s">
        <v>36</v>
      </c>
      <c r="B84" s="45" t="s">
        <v>23</v>
      </c>
      <c r="C84" s="57">
        <v>40.65</v>
      </c>
      <c r="D84" s="58">
        <v>40.29</v>
      </c>
      <c r="E84" s="58">
        <v>41.02</v>
      </c>
      <c r="F84" s="59">
        <v>50338</v>
      </c>
      <c r="G84" s="60">
        <v>72345361</v>
      </c>
      <c r="H84" s="57">
        <v>42.66</v>
      </c>
      <c r="I84" s="58">
        <v>42.11</v>
      </c>
      <c r="J84" s="58">
        <v>43.21</v>
      </c>
      <c r="K84" s="59">
        <v>24489</v>
      </c>
      <c r="L84" s="60">
        <v>36420093</v>
      </c>
      <c r="M84" s="57">
        <v>39.19</v>
      </c>
      <c r="N84" s="58">
        <v>38.700000000000003</v>
      </c>
      <c r="O84" s="58">
        <v>39.69</v>
      </c>
      <c r="P84" s="59">
        <v>25849</v>
      </c>
      <c r="Q84" s="59">
        <v>35925268</v>
      </c>
    </row>
    <row r="86" spans="1:17" x14ac:dyDescent="0.35">
      <c r="A86" s="8"/>
      <c r="B86" s="8" t="s">
        <v>12</v>
      </c>
    </row>
    <row r="87" spans="1:17" x14ac:dyDescent="0.35">
      <c r="A87" s="8" t="s">
        <v>29</v>
      </c>
      <c r="B87" s="8" t="s">
        <v>107</v>
      </c>
      <c r="G87" s="68"/>
      <c r="H87" s="21"/>
      <c r="I87" s="21"/>
      <c r="J87" s="21"/>
      <c r="K87" s="68"/>
      <c r="L87" s="68"/>
      <c r="M87" s="21"/>
      <c r="N87" s="21"/>
    </row>
    <row r="88" spans="1:17" s="32" customFormat="1" x14ac:dyDescent="0.35">
      <c r="B88" s="33"/>
      <c r="C88" s="18"/>
      <c r="D88" s="18"/>
      <c r="E88" s="18"/>
      <c r="F88" s="52"/>
      <c r="G88" s="68"/>
      <c r="H88" s="21"/>
      <c r="I88" s="21"/>
      <c r="J88" s="21"/>
      <c r="K88" s="21"/>
      <c r="L88" s="68"/>
      <c r="M88" s="68"/>
      <c r="N88" s="21"/>
      <c r="O88" s="18"/>
      <c r="P88" s="18"/>
      <c r="Q88" s="18"/>
    </row>
    <row r="89" spans="1:17" x14ac:dyDescent="0.35">
      <c r="F89" s="22"/>
      <c r="G89" s="22"/>
      <c r="K89" s="22"/>
      <c r="L89" s="22"/>
      <c r="P89" s="22"/>
      <c r="Q89" s="22"/>
    </row>
    <row r="90" spans="1:17" x14ac:dyDescent="0.35">
      <c r="F90" s="22"/>
      <c r="G90" s="22"/>
      <c r="K90" s="22"/>
      <c r="L90" s="22"/>
      <c r="P90" s="22"/>
      <c r="Q90" s="22"/>
    </row>
    <row r="91" spans="1:17" x14ac:dyDescent="0.35">
      <c r="F91" s="22"/>
      <c r="G91" s="22"/>
      <c r="K91" s="22"/>
      <c r="L91" s="22"/>
      <c r="P91" s="22"/>
      <c r="Q91" s="22"/>
    </row>
    <row r="92" spans="1:17" x14ac:dyDescent="0.35">
      <c r="F92" s="22"/>
      <c r="G92" s="22"/>
      <c r="K92" s="22"/>
      <c r="L92" s="22"/>
      <c r="P92" s="22"/>
      <c r="Q92" s="22"/>
    </row>
    <row r="93" spans="1:17" x14ac:dyDescent="0.35">
      <c r="F93" s="22"/>
      <c r="G93" s="22"/>
      <c r="K93" s="22"/>
      <c r="L93" s="22"/>
      <c r="P93" s="22"/>
      <c r="Q93" s="22"/>
    </row>
    <row r="94" spans="1:17" x14ac:dyDescent="0.35">
      <c r="F94" s="22"/>
      <c r="G94" s="22"/>
      <c r="K94" s="22"/>
      <c r="L94" s="22"/>
      <c r="P94" s="22"/>
      <c r="Q94" s="22"/>
    </row>
    <row r="95" spans="1:17" x14ac:dyDescent="0.35">
      <c r="F95" s="22"/>
      <c r="G95" s="22"/>
      <c r="K95" s="22"/>
      <c r="L95" s="22"/>
      <c r="P95" s="22"/>
      <c r="Q95" s="22"/>
    </row>
    <row r="96" spans="1:17" x14ac:dyDescent="0.35">
      <c r="F96" s="22"/>
      <c r="G96" s="22"/>
      <c r="K96" s="22"/>
      <c r="L96" s="22"/>
      <c r="P96" s="22"/>
      <c r="Q96" s="22"/>
    </row>
    <row r="97" spans="6:17" x14ac:dyDescent="0.35">
      <c r="G97" s="22"/>
      <c r="L97" s="22"/>
      <c r="Q97" s="22"/>
    </row>
    <row r="98" spans="6:17" x14ac:dyDescent="0.35">
      <c r="G98" s="22"/>
      <c r="L98" s="22"/>
      <c r="Q98" s="22"/>
    </row>
    <row r="99" spans="6:17" x14ac:dyDescent="0.35">
      <c r="G99" s="22"/>
      <c r="L99" s="22"/>
      <c r="Q99" s="22"/>
    </row>
    <row r="100" spans="6:17" x14ac:dyDescent="0.35">
      <c r="G100" s="22"/>
      <c r="L100" s="22"/>
      <c r="Q100" s="22"/>
    </row>
    <row r="101" spans="6:17" x14ac:dyDescent="0.35">
      <c r="F101" s="22"/>
      <c r="G101" s="22"/>
      <c r="K101" s="22"/>
      <c r="L101" s="22"/>
      <c r="P101" s="22"/>
      <c r="Q101" s="22"/>
    </row>
    <row r="102" spans="6:17" x14ac:dyDescent="0.35">
      <c r="G102" s="22"/>
      <c r="L102" s="22"/>
      <c r="Q102" s="22"/>
    </row>
    <row r="103" spans="6:17" x14ac:dyDescent="0.35">
      <c r="G103" s="22"/>
      <c r="L103" s="22"/>
      <c r="Q103" s="22"/>
    </row>
    <row r="104" spans="6:17" x14ac:dyDescent="0.35">
      <c r="G104" s="22"/>
      <c r="L104" s="22"/>
      <c r="Q104" s="22"/>
    </row>
    <row r="105" spans="6:17" x14ac:dyDescent="0.35">
      <c r="G105" s="22"/>
      <c r="L105" s="22"/>
      <c r="Q105" s="22"/>
    </row>
    <row r="106" spans="6:17" x14ac:dyDescent="0.35">
      <c r="G106" s="22"/>
      <c r="L106" s="22"/>
      <c r="Q106" s="22"/>
    </row>
    <row r="107" spans="6:17" x14ac:dyDescent="0.35">
      <c r="G107" s="22"/>
      <c r="L107" s="22"/>
      <c r="Q107" s="22"/>
    </row>
    <row r="108" spans="6:17" x14ac:dyDescent="0.35">
      <c r="G108" s="22"/>
      <c r="L108" s="22"/>
      <c r="Q108" s="22"/>
    </row>
    <row r="109" spans="6:17" x14ac:dyDescent="0.35">
      <c r="G109" s="22"/>
      <c r="L109" s="22"/>
      <c r="Q109" s="22"/>
    </row>
    <row r="110" spans="6:17" x14ac:dyDescent="0.35">
      <c r="G110" s="22"/>
      <c r="L110" s="22"/>
      <c r="Q110" s="22"/>
    </row>
    <row r="111" spans="6:17" x14ac:dyDescent="0.35">
      <c r="G111" s="22"/>
      <c r="L111" s="22"/>
      <c r="Q111" s="22"/>
    </row>
    <row r="112" spans="6:17" x14ac:dyDescent="0.35">
      <c r="G112" s="22"/>
      <c r="L112" s="22"/>
      <c r="Q112" s="22"/>
    </row>
    <row r="113" spans="6:17" x14ac:dyDescent="0.35">
      <c r="G113" s="22"/>
      <c r="L113" s="22"/>
      <c r="Q113" s="22"/>
    </row>
    <row r="114" spans="6:17" x14ac:dyDescent="0.35">
      <c r="G114" s="22"/>
      <c r="L114" s="22"/>
      <c r="Q114" s="22"/>
    </row>
    <row r="115" spans="6:17" x14ac:dyDescent="0.35">
      <c r="G115" s="22"/>
      <c r="L115" s="22"/>
      <c r="Q115" s="22"/>
    </row>
    <row r="116" spans="6:17" x14ac:dyDescent="0.35">
      <c r="G116" s="22"/>
      <c r="L116" s="22"/>
      <c r="Q116" s="22"/>
    </row>
    <row r="117" spans="6:17" x14ac:dyDescent="0.35">
      <c r="G117" s="22"/>
      <c r="L117" s="22"/>
      <c r="Q117" s="22"/>
    </row>
    <row r="118" spans="6:17" x14ac:dyDescent="0.35">
      <c r="G118" s="22"/>
      <c r="L118" s="22"/>
      <c r="Q118" s="22"/>
    </row>
    <row r="119" spans="6:17" x14ac:dyDescent="0.35">
      <c r="G119" s="22"/>
      <c r="L119" s="22"/>
      <c r="Q119" s="22"/>
    </row>
    <row r="120" spans="6:17" x14ac:dyDescent="0.35">
      <c r="G120" s="22"/>
      <c r="L120" s="22"/>
      <c r="Q120" s="22"/>
    </row>
    <row r="121" spans="6:17" x14ac:dyDescent="0.35">
      <c r="G121" s="22"/>
      <c r="L121" s="22"/>
      <c r="Q121" s="22"/>
    </row>
    <row r="122" spans="6:17" x14ac:dyDescent="0.35">
      <c r="G122" s="22"/>
      <c r="L122" s="22"/>
      <c r="Q122" s="22"/>
    </row>
    <row r="123" spans="6:17" x14ac:dyDescent="0.35">
      <c r="F123" s="22"/>
      <c r="G123" s="22"/>
      <c r="L123" s="22"/>
      <c r="Q123" s="22"/>
    </row>
    <row r="124" spans="6:17" x14ac:dyDescent="0.35">
      <c r="G124" s="22"/>
      <c r="L124" s="22"/>
      <c r="Q124" s="22"/>
    </row>
    <row r="125" spans="6:17" x14ac:dyDescent="0.35">
      <c r="G125" s="22"/>
      <c r="L125" s="22"/>
      <c r="Q125" s="22"/>
    </row>
    <row r="126" spans="6:17" x14ac:dyDescent="0.35">
      <c r="G126" s="22"/>
      <c r="L126" s="22"/>
      <c r="Q126" s="22"/>
    </row>
    <row r="127" spans="6:17" x14ac:dyDescent="0.35">
      <c r="G127" s="22"/>
      <c r="L127" s="22"/>
      <c r="Q127" s="22"/>
    </row>
    <row r="128" spans="6:17" x14ac:dyDescent="0.35">
      <c r="G128" s="22"/>
      <c r="L128" s="22"/>
      <c r="Q128" s="22"/>
    </row>
    <row r="129" spans="7:17" x14ac:dyDescent="0.35">
      <c r="G129" s="22"/>
      <c r="L129" s="22"/>
      <c r="Q129" s="22"/>
    </row>
    <row r="130" spans="7:17" x14ac:dyDescent="0.35">
      <c r="G130" s="22"/>
      <c r="L130" s="22"/>
      <c r="Q130" s="22"/>
    </row>
    <row r="131" spans="7:17" x14ac:dyDescent="0.35">
      <c r="G131" s="22"/>
      <c r="L131" s="22"/>
      <c r="Q131" s="22"/>
    </row>
    <row r="132" spans="7:17" x14ac:dyDescent="0.35">
      <c r="G132" s="22"/>
      <c r="L132" s="22"/>
      <c r="Q132" s="22"/>
    </row>
    <row r="133" spans="7:17" x14ac:dyDescent="0.35">
      <c r="G133" s="22"/>
      <c r="L133" s="22"/>
      <c r="Q133" s="22"/>
    </row>
    <row r="134" spans="7:17" x14ac:dyDescent="0.35">
      <c r="G134" s="22"/>
      <c r="L134" s="22"/>
      <c r="Q134" s="22"/>
    </row>
    <row r="143" spans="7:17" x14ac:dyDescent="0.35">
      <c r="G143" s="22"/>
    </row>
  </sheetData>
  <mergeCells count="3">
    <mergeCell ref="C5:G5"/>
    <mergeCell ref="H5:L5"/>
    <mergeCell ref="M5:Q5"/>
  </mergeCells>
  <pageMargins left="0.7" right="0.7" top="0.75" bottom="0.75" header="0.3" footer="0.3"/>
  <pageSetup scale="40" orientation="portrait" r:id="rId1"/>
  <headerFooter>
    <oddHeader>&amp;CGreater Bay Area Cancer Registry
XX Cancer</oddHeader>
  </headerFooter>
  <rowBreaks count="1" manualBreakCount="1">
    <brk id="142" max="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E3657-DC03-44F8-8C5C-EC6650DE2CB7}">
  <sheetPr>
    <tabColor theme="7" tint="0.39997558519241921"/>
  </sheetPr>
  <dimension ref="A1:A28"/>
  <sheetViews>
    <sheetView zoomScale="54" zoomScaleNormal="54" zoomScalePageLayoutView="86" workbookViewId="0">
      <selection activeCell="A2" sqref="A2"/>
    </sheetView>
  </sheetViews>
  <sheetFormatPr defaultColWidth="8.81640625" defaultRowHeight="14.5" x14ac:dyDescent="0.35"/>
  <cols>
    <col min="1" max="1" width="12.7265625" style="34" customWidth="1"/>
    <col min="2" max="2" width="27.81640625" style="34" customWidth="1"/>
    <col min="3" max="3" width="18.7265625" style="34" bestFit="1" customWidth="1"/>
    <col min="4" max="4" width="20.1796875" style="34" bestFit="1" customWidth="1"/>
    <col min="5" max="5" width="16.1796875" style="34" bestFit="1" customWidth="1"/>
    <col min="6" max="6" width="6.81640625" style="34" bestFit="1" customWidth="1"/>
    <col min="7" max="16384" width="8.81640625" style="34"/>
  </cols>
  <sheetData>
    <row r="1" spans="1:1" ht="26" x14ac:dyDescent="0.6">
      <c r="A1" s="73" t="s">
        <v>99</v>
      </c>
    </row>
    <row r="28" spans="1:1" x14ac:dyDescent="0.35">
      <c r="A28" s="34" t="s">
        <v>101</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DE9E7-1F09-49E8-A3EC-335BC5CA62D8}">
  <sheetPr>
    <tabColor theme="7" tint="0.39997558519241921"/>
  </sheetPr>
  <dimension ref="A1:Z241"/>
  <sheetViews>
    <sheetView zoomScale="71" zoomScaleNormal="71" zoomScaleSheetLayoutView="68" workbookViewId="0">
      <selection activeCell="C237" sqref="C237"/>
    </sheetView>
  </sheetViews>
  <sheetFormatPr defaultColWidth="9.1796875" defaultRowHeight="13" x14ac:dyDescent="0.3"/>
  <cols>
    <col min="1" max="1" width="22.54296875" style="8" customWidth="1"/>
    <col min="2" max="2" width="12.7265625" style="89" customWidth="1"/>
    <col min="3" max="3" width="9.54296875" style="74" customWidth="1"/>
    <col min="4" max="5" width="9.1796875" style="74"/>
    <col min="6" max="6" width="10.1796875" style="69" customWidth="1"/>
    <col min="7" max="7" width="11.81640625" style="69" customWidth="1"/>
    <col min="8" max="8" width="9.54296875" style="74" customWidth="1"/>
    <col min="9" max="10" width="9.1796875" style="74"/>
    <col min="11" max="11" width="10.1796875" style="69" customWidth="1"/>
    <col min="12" max="12" width="11.453125" style="69" customWidth="1"/>
    <col min="13" max="13" width="11.54296875" style="74" customWidth="1"/>
    <col min="14" max="14" width="9.54296875" style="74" customWidth="1"/>
    <col min="15" max="15" width="9.1796875" style="74"/>
    <col min="16" max="16" width="10.1796875" style="69" customWidth="1"/>
    <col min="17" max="17" width="12.26953125" style="69" customWidth="1"/>
    <col min="18" max="18" width="9.1796875" style="8"/>
    <col min="19" max="19" width="10.26953125" style="8" customWidth="1"/>
    <col min="20" max="16384" width="9.1796875" style="8"/>
  </cols>
  <sheetData>
    <row r="1" spans="1:17" s="1" customFormat="1" ht="13.9" customHeight="1" x14ac:dyDescent="0.3">
      <c r="A1" s="1" t="s">
        <v>129</v>
      </c>
      <c r="B1" s="89"/>
      <c r="C1" s="74"/>
      <c r="D1" s="75"/>
      <c r="E1" s="76"/>
      <c r="F1" s="64"/>
      <c r="G1" s="64"/>
      <c r="H1" s="76"/>
      <c r="I1" s="74"/>
      <c r="J1" s="74"/>
      <c r="K1" s="69"/>
      <c r="L1" s="69"/>
      <c r="M1" s="74"/>
      <c r="N1" s="74"/>
      <c r="O1" s="74"/>
      <c r="P1" s="69"/>
      <c r="Q1" s="69"/>
    </row>
    <row r="2" spans="1:17" s="1" customFormat="1" ht="16.5" customHeight="1" x14ac:dyDescent="0.3">
      <c r="A2" s="1" t="s">
        <v>132</v>
      </c>
      <c r="B2" s="89"/>
      <c r="C2" s="74"/>
      <c r="D2" s="74"/>
      <c r="E2" s="77"/>
      <c r="F2" s="44"/>
      <c r="G2" s="44"/>
      <c r="H2" s="77"/>
      <c r="I2" s="74"/>
      <c r="J2" s="74"/>
      <c r="K2" s="69"/>
      <c r="L2" s="69"/>
      <c r="M2" s="74"/>
      <c r="N2" s="74"/>
      <c r="O2" s="74"/>
      <c r="P2" s="69"/>
      <c r="Q2" s="69"/>
    </row>
    <row r="3" spans="1:17" s="1" customFormat="1" x14ac:dyDescent="0.3">
      <c r="A3" s="1" t="s">
        <v>28</v>
      </c>
      <c r="B3" s="89"/>
      <c r="C3" s="140" t="s">
        <v>30</v>
      </c>
      <c r="D3" s="141"/>
      <c r="E3" s="141"/>
      <c r="F3" s="141"/>
      <c r="G3" s="141"/>
      <c r="H3" s="140" t="s">
        <v>1</v>
      </c>
      <c r="I3" s="141"/>
      <c r="J3" s="141"/>
      <c r="K3" s="141"/>
      <c r="L3" s="142"/>
      <c r="M3" s="140" t="s">
        <v>2</v>
      </c>
      <c r="N3" s="141"/>
      <c r="O3" s="141"/>
      <c r="P3" s="141"/>
      <c r="Q3" s="142"/>
    </row>
    <row r="4" spans="1:17" s="36" customFormat="1" x14ac:dyDescent="0.3">
      <c r="A4" s="35"/>
      <c r="B4" s="90"/>
      <c r="C4" s="78" t="s">
        <v>3</v>
      </c>
      <c r="D4" s="79" t="s">
        <v>4</v>
      </c>
      <c r="E4" s="79" t="s">
        <v>5</v>
      </c>
      <c r="F4" s="71" t="s">
        <v>6</v>
      </c>
      <c r="G4" s="71" t="s">
        <v>7</v>
      </c>
      <c r="H4" s="78" t="s">
        <v>3</v>
      </c>
      <c r="I4" s="79" t="s">
        <v>4</v>
      </c>
      <c r="J4" s="79" t="s">
        <v>5</v>
      </c>
      <c r="K4" s="71" t="s">
        <v>6</v>
      </c>
      <c r="L4" s="72" t="s">
        <v>7</v>
      </c>
      <c r="M4" s="78" t="s">
        <v>3</v>
      </c>
      <c r="N4" s="79" t="s">
        <v>4</v>
      </c>
      <c r="O4" s="79" t="s">
        <v>5</v>
      </c>
      <c r="P4" s="71" t="s">
        <v>6</v>
      </c>
      <c r="Q4" s="72" t="s">
        <v>7</v>
      </c>
    </row>
    <row r="5" spans="1:17" ht="14.5" x14ac:dyDescent="0.35">
      <c r="A5" s="34" t="s">
        <v>49</v>
      </c>
      <c r="B5" s="91">
        <v>1988</v>
      </c>
      <c r="C5" s="80">
        <v>51.88</v>
      </c>
      <c r="D5" s="81">
        <v>49.86</v>
      </c>
      <c r="E5" s="81">
        <v>53.95</v>
      </c>
      <c r="F5" s="63">
        <v>2558</v>
      </c>
      <c r="G5" s="63">
        <v>5681643</v>
      </c>
      <c r="H5" s="80">
        <v>72.290000000000006</v>
      </c>
      <c r="I5" s="81">
        <v>68.52</v>
      </c>
      <c r="J5" s="81">
        <v>76.19</v>
      </c>
      <c r="K5" s="63">
        <v>1498</v>
      </c>
      <c r="L5" s="65">
        <v>2830104</v>
      </c>
      <c r="M5" s="80">
        <v>38.04</v>
      </c>
      <c r="N5" s="81">
        <v>35.76</v>
      </c>
      <c r="O5" s="81">
        <v>40.42</v>
      </c>
      <c r="P5" s="63">
        <v>1060</v>
      </c>
      <c r="Q5" s="65">
        <v>2851539</v>
      </c>
    </row>
    <row r="6" spans="1:17" ht="14.5" x14ac:dyDescent="0.35">
      <c r="A6" s="34" t="s">
        <v>49</v>
      </c>
      <c r="B6" s="91">
        <v>1989</v>
      </c>
      <c r="C6" s="80">
        <v>52.25</v>
      </c>
      <c r="D6" s="81">
        <v>50.23</v>
      </c>
      <c r="E6" s="81">
        <v>54.32</v>
      </c>
      <c r="F6" s="63">
        <v>2577</v>
      </c>
      <c r="G6" s="63">
        <v>5772567</v>
      </c>
      <c r="H6" s="80">
        <v>73.03</v>
      </c>
      <c r="I6" s="81">
        <v>69.239999999999995</v>
      </c>
      <c r="J6" s="81">
        <v>76.959999999999994</v>
      </c>
      <c r="K6" s="63">
        <v>1504</v>
      </c>
      <c r="L6" s="65">
        <v>2879548</v>
      </c>
      <c r="M6" s="80">
        <v>38.130000000000003</v>
      </c>
      <c r="N6" s="81">
        <v>35.869999999999997</v>
      </c>
      <c r="O6" s="81">
        <v>40.5</v>
      </c>
      <c r="P6" s="63">
        <v>1073</v>
      </c>
      <c r="Q6" s="65">
        <v>2893019</v>
      </c>
    </row>
    <row r="7" spans="1:17" ht="14.5" x14ac:dyDescent="0.35">
      <c r="A7" s="34" t="s">
        <v>49</v>
      </c>
      <c r="B7" s="91">
        <v>1990</v>
      </c>
      <c r="C7" s="80">
        <v>51.04</v>
      </c>
      <c r="D7" s="81">
        <v>49.06</v>
      </c>
      <c r="E7" s="81">
        <v>53.07</v>
      </c>
      <c r="F7" s="63">
        <v>2548</v>
      </c>
      <c r="G7" s="63">
        <v>5841968</v>
      </c>
      <c r="H7" s="80">
        <v>70.56</v>
      </c>
      <c r="I7" s="81">
        <v>66.87</v>
      </c>
      <c r="J7" s="81">
        <v>74.38</v>
      </c>
      <c r="K7" s="63">
        <v>1478</v>
      </c>
      <c r="L7" s="65">
        <v>2918202</v>
      </c>
      <c r="M7" s="80">
        <v>37.97</v>
      </c>
      <c r="N7" s="81">
        <v>35.71</v>
      </c>
      <c r="O7" s="81">
        <v>40.33</v>
      </c>
      <c r="P7" s="63">
        <v>1070</v>
      </c>
      <c r="Q7" s="65">
        <v>2923766</v>
      </c>
    </row>
    <row r="8" spans="1:17" ht="14.5" x14ac:dyDescent="0.35">
      <c r="A8" s="34" t="s">
        <v>49</v>
      </c>
      <c r="B8" s="91">
        <v>1991</v>
      </c>
      <c r="C8" s="80">
        <v>52.8</v>
      </c>
      <c r="D8" s="81">
        <v>50.79</v>
      </c>
      <c r="E8" s="81">
        <v>54.86</v>
      </c>
      <c r="F8" s="63">
        <v>2658</v>
      </c>
      <c r="G8" s="63">
        <v>5905557</v>
      </c>
      <c r="H8" s="80">
        <v>71.34</v>
      </c>
      <c r="I8" s="81">
        <v>67.67</v>
      </c>
      <c r="J8" s="81">
        <v>75.150000000000006</v>
      </c>
      <c r="K8" s="63">
        <v>1511</v>
      </c>
      <c r="L8" s="65">
        <v>2949892</v>
      </c>
      <c r="M8" s="80">
        <v>40.29</v>
      </c>
      <c r="N8" s="81">
        <v>37.979999999999997</v>
      </c>
      <c r="O8" s="81">
        <v>42.71</v>
      </c>
      <c r="P8" s="63">
        <v>1147</v>
      </c>
      <c r="Q8" s="65">
        <v>2955665</v>
      </c>
    </row>
    <row r="9" spans="1:17" ht="14.5" x14ac:dyDescent="0.35">
      <c r="A9" s="34" t="s">
        <v>49</v>
      </c>
      <c r="B9" s="91">
        <v>1992</v>
      </c>
      <c r="C9" s="80">
        <v>49.58</v>
      </c>
      <c r="D9" s="81">
        <v>47.66</v>
      </c>
      <c r="E9" s="81">
        <v>51.55</v>
      </c>
      <c r="F9" s="63">
        <v>2552</v>
      </c>
      <c r="G9" s="63">
        <v>5980567</v>
      </c>
      <c r="H9" s="80">
        <v>65.819999999999993</v>
      </c>
      <c r="I9" s="81">
        <v>62.35</v>
      </c>
      <c r="J9" s="81">
        <v>69.42</v>
      </c>
      <c r="K9" s="63">
        <v>1434</v>
      </c>
      <c r="L9" s="65">
        <v>2987954</v>
      </c>
      <c r="M9" s="80">
        <v>38.200000000000003</v>
      </c>
      <c r="N9" s="81">
        <v>35.979999999999997</v>
      </c>
      <c r="O9" s="81">
        <v>40.51</v>
      </c>
      <c r="P9" s="63">
        <v>1118</v>
      </c>
      <c r="Q9" s="65">
        <v>2992613</v>
      </c>
    </row>
    <row r="10" spans="1:17" ht="14.5" x14ac:dyDescent="0.35">
      <c r="A10" s="34" t="s">
        <v>49</v>
      </c>
      <c r="B10" s="91">
        <v>1993</v>
      </c>
      <c r="C10" s="80">
        <v>50.29</v>
      </c>
      <c r="D10" s="81">
        <v>48.38</v>
      </c>
      <c r="E10" s="81">
        <v>52.26</v>
      </c>
      <c r="F10" s="63">
        <v>2619</v>
      </c>
      <c r="G10" s="63">
        <v>6034687</v>
      </c>
      <c r="H10" s="80">
        <v>66.180000000000007</v>
      </c>
      <c r="I10" s="81">
        <v>62.74</v>
      </c>
      <c r="J10" s="81">
        <v>69.760000000000005</v>
      </c>
      <c r="K10" s="63">
        <v>1455</v>
      </c>
      <c r="L10" s="65">
        <v>3014232</v>
      </c>
      <c r="M10" s="80">
        <v>39.24</v>
      </c>
      <c r="N10" s="81">
        <v>37</v>
      </c>
      <c r="O10" s="81">
        <v>41.57</v>
      </c>
      <c r="P10" s="63">
        <v>1164</v>
      </c>
      <c r="Q10" s="65">
        <v>3020455</v>
      </c>
    </row>
    <row r="11" spans="1:17" ht="14.5" x14ac:dyDescent="0.35">
      <c r="A11" s="34" t="s">
        <v>49</v>
      </c>
      <c r="B11" s="91">
        <v>1994</v>
      </c>
      <c r="C11" s="80">
        <v>49.78</v>
      </c>
      <c r="D11" s="81">
        <v>47.89</v>
      </c>
      <c r="E11" s="81">
        <v>51.72</v>
      </c>
      <c r="F11" s="63">
        <v>2626</v>
      </c>
      <c r="G11" s="63">
        <v>6052134</v>
      </c>
      <c r="H11" s="80">
        <v>66.16</v>
      </c>
      <c r="I11" s="81">
        <v>62.73</v>
      </c>
      <c r="J11" s="81">
        <v>69.73</v>
      </c>
      <c r="K11" s="63">
        <v>1465</v>
      </c>
      <c r="L11" s="65">
        <v>3019560</v>
      </c>
      <c r="M11" s="80">
        <v>38.89</v>
      </c>
      <c r="N11" s="81">
        <v>36.67</v>
      </c>
      <c r="O11" s="81">
        <v>41.2</v>
      </c>
      <c r="P11" s="63">
        <v>1161</v>
      </c>
      <c r="Q11" s="65">
        <v>3032574</v>
      </c>
    </row>
    <row r="12" spans="1:17" ht="14.5" x14ac:dyDescent="0.35">
      <c r="A12" s="34" t="s">
        <v>49</v>
      </c>
      <c r="B12" s="91">
        <v>1995</v>
      </c>
      <c r="C12" s="80">
        <v>51.07</v>
      </c>
      <c r="D12" s="81">
        <v>49.16</v>
      </c>
      <c r="E12" s="81">
        <v>53.02</v>
      </c>
      <c r="F12" s="63">
        <v>2728</v>
      </c>
      <c r="G12" s="63">
        <v>6101283</v>
      </c>
      <c r="H12" s="80">
        <v>65.08</v>
      </c>
      <c r="I12" s="81">
        <v>61.73</v>
      </c>
      <c r="J12" s="81">
        <v>68.56</v>
      </c>
      <c r="K12" s="63">
        <v>1470</v>
      </c>
      <c r="L12" s="65">
        <v>3044170</v>
      </c>
      <c r="M12" s="80">
        <v>41.43</v>
      </c>
      <c r="N12" s="81">
        <v>39.159999999999997</v>
      </c>
      <c r="O12" s="81">
        <v>43.79</v>
      </c>
      <c r="P12" s="63">
        <v>1258</v>
      </c>
      <c r="Q12" s="65">
        <v>3057113</v>
      </c>
    </row>
    <row r="13" spans="1:17" ht="14.5" x14ac:dyDescent="0.35">
      <c r="A13" s="34" t="s">
        <v>49</v>
      </c>
      <c r="B13" s="91">
        <v>1996</v>
      </c>
      <c r="C13" s="80">
        <v>47.43</v>
      </c>
      <c r="D13" s="81">
        <v>45.61</v>
      </c>
      <c r="E13" s="81">
        <v>49.3</v>
      </c>
      <c r="F13" s="63">
        <v>2576</v>
      </c>
      <c r="G13" s="63">
        <v>6179455</v>
      </c>
      <c r="H13" s="80">
        <v>62.74</v>
      </c>
      <c r="I13" s="81">
        <v>59.48</v>
      </c>
      <c r="J13" s="81">
        <v>66.12</v>
      </c>
      <c r="K13" s="63">
        <v>1438</v>
      </c>
      <c r="L13" s="65">
        <v>3082830</v>
      </c>
      <c r="M13" s="80">
        <v>36.770000000000003</v>
      </c>
      <c r="N13" s="81">
        <v>34.659999999999997</v>
      </c>
      <c r="O13" s="81">
        <v>38.979999999999997</v>
      </c>
      <c r="P13" s="63">
        <v>1138</v>
      </c>
      <c r="Q13" s="65">
        <v>3096625</v>
      </c>
    </row>
    <row r="14" spans="1:17" ht="14.5" x14ac:dyDescent="0.35">
      <c r="A14" s="34" t="s">
        <v>49</v>
      </c>
      <c r="B14" s="91">
        <v>1997</v>
      </c>
      <c r="C14" s="80">
        <v>46.8</v>
      </c>
      <c r="D14" s="81">
        <v>45.01</v>
      </c>
      <c r="E14" s="81">
        <v>48.63</v>
      </c>
      <c r="F14" s="63">
        <v>2595</v>
      </c>
      <c r="G14" s="63">
        <v>6291953</v>
      </c>
      <c r="H14" s="80">
        <v>58.29</v>
      </c>
      <c r="I14" s="81">
        <v>55.19</v>
      </c>
      <c r="J14" s="81">
        <v>61.5</v>
      </c>
      <c r="K14" s="63">
        <v>1372</v>
      </c>
      <c r="L14" s="65">
        <v>3139539</v>
      </c>
      <c r="M14" s="80">
        <v>38.729999999999997</v>
      </c>
      <c r="N14" s="81">
        <v>36.590000000000003</v>
      </c>
      <c r="O14" s="81">
        <v>40.97</v>
      </c>
      <c r="P14" s="63">
        <v>1223</v>
      </c>
      <c r="Q14" s="65">
        <v>3152414</v>
      </c>
    </row>
    <row r="15" spans="1:17" ht="14.5" x14ac:dyDescent="0.35">
      <c r="A15" s="34" t="s">
        <v>49</v>
      </c>
      <c r="B15" s="91">
        <v>1998</v>
      </c>
      <c r="C15" s="80">
        <v>45.41</v>
      </c>
      <c r="D15" s="81">
        <v>43.66</v>
      </c>
      <c r="E15" s="81">
        <v>47.2</v>
      </c>
      <c r="F15" s="63">
        <v>2558</v>
      </c>
      <c r="G15" s="63">
        <v>6391994</v>
      </c>
      <c r="H15" s="80">
        <v>57.79</v>
      </c>
      <c r="I15" s="81">
        <v>54.74</v>
      </c>
      <c r="J15" s="81">
        <v>60.94</v>
      </c>
      <c r="K15" s="63">
        <v>1392</v>
      </c>
      <c r="L15" s="65">
        <v>3191611</v>
      </c>
      <c r="M15" s="80">
        <v>36.49</v>
      </c>
      <c r="N15" s="81">
        <v>34.42</v>
      </c>
      <c r="O15" s="81">
        <v>38.65</v>
      </c>
      <c r="P15" s="63">
        <v>1166</v>
      </c>
      <c r="Q15" s="65">
        <v>3200383</v>
      </c>
    </row>
    <row r="16" spans="1:17" ht="14.5" x14ac:dyDescent="0.35">
      <c r="A16" s="34" t="s">
        <v>49</v>
      </c>
      <c r="B16" s="91">
        <v>1999</v>
      </c>
      <c r="C16" s="80">
        <v>44.64</v>
      </c>
      <c r="D16" s="81">
        <v>42.93</v>
      </c>
      <c r="E16" s="81">
        <v>46.41</v>
      </c>
      <c r="F16" s="63">
        <v>2562</v>
      </c>
      <c r="G16" s="63">
        <v>6462519</v>
      </c>
      <c r="H16" s="80">
        <v>54.68</v>
      </c>
      <c r="I16" s="81">
        <v>51.74</v>
      </c>
      <c r="J16" s="81">
        <v>57.73</v>
      </c>
      <c r="K16" s="63">
        <v>1335</v>
      </c>
      <c r="L16" s="65">
        <v>3227150</v>
      </c>
      <c r="M16" s="80">
        <v>37.61</v>
      </c>
      <c r="N16" s="81">
        <v>35.53</v>
      </c>
      <c r="O16" s="81">
        <v>39.78</v>
      </c>
      <c r="P16" s="63">
        <v>1227</v>
      </c>
      <c r="Q16" s="65">
        <v>3235369</v>
      </c>
    </row>
    <row r="17" spans="1:17" ht="14.5" x14ac:dyDescent="0.35">
      <c r="A17" s="34" t="s">
        <v>49</v>
      </c>
      <c r="B17" s="91">
        <v>2000</v>
      </c>
      <c r="C17" s="80">
        <v>43.66</v>
      </c>
      <c r="D17" s="81">
        <v>41.98</v>
      </c>
      <c r="E17" s="81">
        <v>45.39</v>
      </c>
      <c r="F17" s="63">
        <v>2550</v>
      </c>
      <c r="G17" s="63">
        <v>6533428</v>
      </c>
      <c r="H17" s="80">
        <v>56</v>
      </c>
      <c r="I17" s="81">
        <v>53.05</v>
      </c>
      <c r="J17" s="81">
        <v>59.07</v>
      </c>
      <c r="K17" s="63">
        <v>1386</v>
      </c>
      <c r="L17" s="65">
        <v>3263942</v>
      </c>
      <c r="M17" s="80">
        <v>35.03</v>
      </c>
      <c r="N17" s="81">
        <v>33.04</v>
      </c>
      <c r="O17" s="81">
        <v>37.11</v>
      </c>
      <c r="P17" s="63">
        <v>1164</v>
      </c>
      <c r="Q17" s="65">
        <v>3269486</v>
      </c>
    </row>
    <row r="18" spans="1:17" ht="14.5" x14ac:dyDescent="0.35">
      <c r="A18" s="34" t="s">
        <v>49</v>
      </c>
      <c r="B18" s="91">
        <v>2001</v>
      </c>
      <c r="C18" s="80">
        <v>44.59</v>
      </c>
      <c r="D18" s="81">
        <v>42.9</v>
      </c>
      <c r="E18" s="81">
        <v>46.33</v>
      </c>
      <c r="F18" s="63">
        <v>2635</v>
      </c>
      <c r="G18" s="63">
        <v>6580641</v>
      </c>
      <c r="H18" s="80">
        <v>55.75</v>
      </c>
      <c r="I18" s="81">
        <v>52.82</v>
      </c>
      <c r="J18" s="81">
        <v>58.79</v>
      </c>
      <c r="K18" s="63">
        <v>1393</v>
      </c>
      <c r="L18" s="65">
        <v>3289339</v>
      </c>
      <c r="M18" s="80">
        <v>36.79</v>
      </c>
      <c r="N18" s="81">
        <v>34.770000000000003</v>
      </c>
      <c r="O18" s="81">
        <v>38.909999999999997</v>
      </c>
      <c r="P18" s="63">
        <v>1242</v>
      </c>
      <c r="Q18" s="65">
        <v>3291302</v>
      </c>
    </row>
    <row r="19" spans="1:17" ht="14.5" x14ac:dyDescent="0.35">
      <c r="A19" s="34" t="s">
        <v>49</v>
      </c>
      <c r="B19" s="91">
        <v>2002</v>
      </c>
      <c r="C19" s="80">
        <v>42.89</v>
      </c>
      <c r="D19" s="81">
        <v>41.24</v>
      </c>
      <c r="E19" s="81">
        <v>44.59</v>
      </c>
      <c r="F19" s="63">
        <v>2558</v>
      </c>
      <c r="G19" s="63">
        <v>6546456</v>
      </c>
      <c r="H19" s="80">
        <v>52.72</v>
      </c>
      <c r="I19" s="81">
        <v>49.9</v>
      </c>
      <c r="J19" s="81">
        <v>55.65</v>
      </c>
      <c r="K19" s="63">
        <v>1343</v>
      </c>
      <c r="L19" s="65">
        <v>3268835</v>
      </c>
      <c r="M19" s="80">
        <v>35.78</v>
      </c>
      <c r="N19" s="81">
        <v>33.78</v>
      </c>
      <c r="O19" s="81">
        <v>37.86</v>
      </c>
      <c r="P19" s="63">
        <v>1215</v>
      </c>
      <c r="Q19" s="65">
        <v>3277621</v>
      </c>
    </row>
    <row r="20" spans="1:17" ht="14.5" x14ac:dyDescent="0.35">
      <c r="A20" s="34" t="s">
        <v>49</v>
      </c>
      <c r="B20" s="91">
        <v>2003</v>
      </c>
      <c r="C20" s="80">
        <v>40.89</v>
      </c>
      <c r="D20" s="81">
        <v>39.29</v>
      </c>
      <c r="E20" s="81">
        <v>42.54</v>
      </c>
      <c r="F20" s="63">
        <v>2479</v>
      </c>
      <c r="G20" s="63">
        <v>6527501</v>
      </c>
      <c r="H20" s="80">
        <v>48.98</v>
      </c>
      <c r="I20" s="81">
        <v>46.27</v>
      </c>
      <c r="J20" s="81">
        <v>51.8</v>
      </c>
      <c r="K20" s="63">
        <v>1259</v>
      </c>
      <c r="L20" s="65">
        <v>3254514</v>
      </c>
      <c r="M20" s="80">
        <v>35.4</v>
      </c>
      <c r="N20" s="81">
        <v>33.43</v>
      </c>
      <c r="O20" s="81">
        <v>37.46</v>
      </c>
      <c r="P20" s="63">
        <v>1220</v>
      </c>
      <c r="Q20" s="65">
        <v>3272987</v>
      </c>
    </row>
    <row r="21" spans="1:17" ht="14.5" x14ac:dyDescent="0.35">
      <c r="A21" s="34" t="s">
        <v>49</v>
      </c>
      <c r="B21" s="91">
        <v>2004</v>
      </c>
      <c r="C21" s="80">
        <v>40.32</v>
      </c>
      <c r="D21" s="81">
        <v>38.74</v>
      </c>
      <c r="E21" s="81">
        <v>41.95</v>
      </c>
      <c r="F21" s="63">
        <v>2472</v>
      </c>
      <c r="G21" s="63">
        <v>6512503</v>
      </c>
      <c r="H21" s="80">
        <v>47.65</v>
      </c>
      <c r="I21" s="81">
        <v>45.01</v>
      </c>
      <c r="J21" s="81">
        <v>50.41</v>
      </c>
      <c r="K21" s="63">
        <v>1254</v>
      </c>
      <c r="L21" s="65">
        <v>3243705</v>
      </c>
      <c r="M21" s="80">
        <v>35.04</v>
      </c>
      <c r="N21" s="81">
        <v>33.08</v>
      </c>
      <c r="O21" s="81">
        <v>37.08</v>
      </c>
      <c r="P21" s="63">
        <v>1218</v>
      </c>
      <c r="Q21" s="65">
        <v>3268798</v>
      </c>
    </row>
    <row r="22" spans="1:17" ht="14.5" x14ac:dyDescent="0.35">
      <c r="A22" s="34" t="s">
        <v>49</v>
      </c>
      <c r="B22" s="91">
        <v>2005</v>
      </c>
      <c r="C22" s="80">
        <v>39.82</v>
      </c>
      <c r="D22" s="81">
        <v>38.26</v>
      </c>
      <c r="E22" s="81">
        <v>41.43</v>
      </c>
      <c r="F22" s="63">
        <v>2480</v>
      </c>
      <c r="G22" s="63">
        <v>6524333</v>
      </c>
      <c r="H22" s="80">
        <v>48.86</v>
      </c>
      <c r="I22" s="81">
        <v>46.21</v>
      </c>
      <c r="J22" s="81">
        <v>51.62</v>
      </c>
      <c r="K22" s="63">
        <v>1306</v>
      </c>
      <c r="L22" s="65">
        <v>3247643</v>
      </c>
      <c r="M22" s="80">
        <v>33.42</v>
      </c>
      <c r="N22" s="81">
        <v>31.52</v>
      </c>
      <c r="O22" s="81">
        <v>35.42</v>
      </c>
      <c r="P22" s="63">
        <v>1174</v>
      </c>
      <c r="Q22" s="65">
        <v>3276690</v>
      </c>
    </row>
    <row r="23" spans="1:17" ht="14.5" x14ac:dyDescent="0.35">
      <c r="A23" s="34" t="s">
        <v>49</v>
      </c>
      <c r="B23" s="91">
        <v>2006</v>
      </c>
      <c r="C23" s="80">
        <v>37.07</v>
      </c>
      <c r="D23" s="81">
        <v>35.57</v>
      </c>
      <c r="E23" s="81">
        <v>38.619999999999997</v>
      </c>
      <c r="F23" s="63">
        <v>2336</v>
      </c>
      <c r="G23" s="63">
        <v>6547454</v>
      </c>
      <c r="H23" s="80">
        <v>42.86</v>
      </c>
      <c r="I23" s="81">
        <v>40.39</v>
      </c>
      <c r="J23" s="81">
        <v>45.43</v>
      </c>
      <c r="K23" s="63">
        <v>1165</v>
      </c>
      <c r="L23" s="65">
        <v>3256538</v>
      </c>
      <c r="M23" s="80">
        <v>32.93</v>
      </c>
      <c r="N23" s="81">
        <v>31.05</v>
      </c>
      <c r="O23" s="81">
        <v>34.9</v>
      </c>
      <c r="P23" s="63">
        <v>1171</v>
      </c>
      <c r="Q23" s="65">
        <v>3290916</v>
      </c>
    </row>
    <row r="24" spans="1:17" ht="14.5" x14ac:dyDescent="0.35">
      <c r="A24" s="34" t="s">
        <v>49</v>
      </c>
      <c r="B24" s="91">
        <v>2007</v>
      </c>
      <c r="C24" s="80">
        <v>36.880000000000003</v>
      </c>
      <c r="D24" s="81">
        <v>35.4</v>
      </c>
      <c r="E24" s="81">
        <v>38.409999999999997</v>
      </c>
      <c r="F24" s="63">
        <v>2372</v>
      </c>
      <c r="G24" s="63">
        <v>6605415</v>
      </c>
      <c r="H24" s="80">
        <v>44.96</v>
      </c>
      <c r="I24" s="81">
        <v>42.46</v>
      </c>
      <c r="J24" s="81">
        <v>47.57</v>
      </c>
      <c r="K24" s="63">
        <v>1245</v>
      </c>
      <c r="L24" s="65">
        <v>3284416</v>
      </c>
      <c r="M24" s="80">
        <v>31.08</v>
      </c>
      <c r="N24" s="81">
        <v>29.27</v>
      </c>
      <c r="O24" s="81">
        <v>32.979999999999997</v>
      </c>
      <c r="P24" s="63">
        <v>1127</v>
      </c>
      <c r="Q24" s="65">
        <v>3320999</v>
      </c>
    </row>
    <row r="25" spans="1:17" ht="14.5" x14ac:dyDescent="0.35">
      <c r="A25" s="34" t="s">
        <v>49</v>
      </c>
      <c r="B25" s="91">
        <v>2008</v>
      </c>
      <c r="C25" s="80">
        <v>34.46</v>
      </c>
      <c r="D25" s="81">
        <v>33.04</v>
      </c>
      <c r="E25" s="81">
        <v>35.93</v>
      </c>
      <c r="F25" s="63">
        <v>2270</v>
      </c>
      <c r="G25" s="63">
        <v>6701705</v>
      </c>
      <c r="H25" s="80">
        <v>41.09</v>
      </c>
      <c r="I25" s="81">
        <v>38.729999999999997</v>
      </c>
      <c r="J25" s="81">
        <v>43.56</v>
      </c>
      <c r="K25" s="63">
        <v>1165</v>
      </c>
      <c r="L25" s="65">
        <v>3331457</v>
      </c>
      <c r="M25" s="80">
        <v>29.51</v>
      </c>
      <c r="N25" s="81">
        <v>27.77</v>
      </c>
      <c r="O25" s="81">
        <v>31.34</v>
      </c>
      <c r="P25" s="63">
        <v>1105</v>
      </c>
      <c r="Q25" s="65">
        <v>3370248</v>
      </c>
    </row>
    <row r="26" spans="1:17" ht="14.5" x14ac:dyDescent="0.35">
      <c r="A26" s="34" t="s">
        <v>49</v>
      </c>
      <c r="B26" s="91">
        <v>2009</v>
      </c>
      <c r="C26" s="80">
        <v>33.880000000000003</v>
      </c>
      <c r="D26" s="81">
        <v>32.49</v>
      </c>
      <c r="E26" s="81">
        <v>35.32</v>
      </c>
      <c r="F26" s="63">
        <v>2282</v>
      </c>
      <c r="G26" s="63">
        <v>6792675</v>
      </c>
      <c r="H26" s="80">
        <v>41.18</v>
      </c>
      <c r="I26" s="81">
        <v>38.83</v>
      </c>
      <c r="J26" s="81">
        <v>43.63</v>
      </c>
      <c r="K26" s="63">
        <v>1187</v>
      </c>
      <c r="L26" s="65">
        <v>3376072</v>
      </c>
      <c r="M26" s="80">
        <v>28.56</v>
      </c>
      <c r="N26" s="81">
        <v>26.86</v>
      </c>
      <c r="O26" s="81">
        <v>30.33</v>
      </c>
      <c r="P26" s="63">
        <v>1095</v>
      </c>
      <c r="Q26" s="65">
        <v>3416603</v>
      </c>
    </row>
    <row r="27" spans="1:17" ht="14.5" x14ac:dyDescent="0.35">
      <c r="A27" s="34" t="s">
        <v>49</v>
      </c>
      <c r="B27" s="91">
        <v>2010</v>
      </c>
      <c r="C27" s="80">
        <v>33.159999999999997</v>
      </c>
      <c r="D27" s="81">
        <v>31.8</v>
      </c>
      <c r="E27" s="81">
        <v>34.57</v>
      </c>
      <c r="F27" s="63">
        <v>2296</v>
      </c>
      <c r="G27" s="63">
        <v>6866533</v>
      </c>
      <c r="H27" s="80">
        <v>38</v>
      </c>
      <c r="I27" s="81">
        <v>35.78</v>
      </c>
      <c r="J27" s="81">
        <v>40.32</v>
      </c>
      <c r="K27" s="63">
        <v>1144</v>
      </c>
      <c r="L27" s="65">
        <v>3412231</v>
      </c>
      <c r="M27" s="80">
        <v>29.72</v>
      </c>
      <c r="N27" s="81">
        <v>28</v>
      </c>
      <c r="O27" s="81">
        <v>31.53</v>
      </c>
      <c r="P27" s="63">
        <v>1152</v>
      </c>
      <c r="Q27" s="65">
        <v>3454302</v>
      </c>
    </row>
    <row r="28" spans="1:17" ht="14.5" x14ac:dyDescent="0.35">
      <c r="A28" s="34" t="s">
        <v>49</v>
      </c>
      <c r="B28" s="91">
        <v>2011</v>
      </c>
      <c r="C28" s="80">
        <v>32.35</v>
      </c>
      <c r="D28" s="81">
        <v>31.01</v>
      </c>
      <c r="E28" s="81">
        <v>33.72</v>
      </c>
      <c r="F28" s="63">
        <v>2294</v>
      </c>
      <c r="G28" s="63">
        <v>6957931</v>
      </c>
      <c r="H28" s="80">
        <v>38.89</v>
      </c>
      <c r="I28" s="81">
        <v>36.67</v>
      </c>
      <c r="J28" s="81">
        <v>41.21</v>
      </c>
      <c r="K28" s="63">
        <v>1194</v>
      </c>
      <c r="L28" s="65">
        <v>3459401</v>
      </c>
      <c r="M28" s="80">
        <v>27.5</v>
      </c>
      <c r="N28" s="81">
        <v>25.86</v>
      </c>
      <c r="O28" s="81">
        <v>29.21</v>
      </c>
      <c r="P28" s="63">
        <v>1100</v>
      </c>
      <c r="Q28" s="65">
        <v>3498530</v>
      </c>
    </row>
    <row r="29" spans="1:17" ht="14.5" x14ac:dyDescent="0.35">
      <c r="A29" s="34" t="s">
        <v>49</v>
      </c>
      <c r="B29" s="91">
        <v>2012</v>
      </c>
      <c r="C29" s="80">
        <v>30.46</v>
      </c>
      <c r="D29" s="81">
        <v>29.19</v>
      </c>
      <c r="E29" s="81">
        <v>31.78</v>
      </c>
      <c r="F29" s="63">
        <v>2221</v>
      </c>
      <c r="G29" s="63">
        <v>7056135</v>
      </c>
      <c r="H29" s="80">
        <v>35.79</v>
      </c>
      <c r="I29" s="81">
        <v>33.700000000000003</v>
      </c>
      <c r="J29" s="81">
        <v>37.979999999999997</v>
      </c>
      <c r="K29" s="63">
        <v>1141</v>
      </c>
      <c r="L29" s="65">
        <v>3510796</v>
      </c>
      <c r="M29" s="80">
        <v>26.54</v>
      </c>
      <c r="N29" s="81">
        <v>24.95</v>
      </c>
      <c r="O29" s="81">
        <v>28.21</v>
      </c>
      <c r="P29" s="63">
        <v>1080</v>
      </c>
      <c r="Q29" s="65">
        <v>3545339</v>
      </c>
    </row>
    <row r="30" spans="1:17" ht="14.5" x14ac:dyDescent="0.35">
      <c r="A30" s="34" t="s">
        <v>49</v>
      </c>
      <c r="B30" s="91">
        <v>2013</v>
      </c>
      <c r="C30" s="80">
        <v>29.41</v>
      </c>
      <c r="D30" s="81">
        <v>28.17</v>
      </c>
      <c r="E30" s="81">
        <v>30.69</v>
      </c>
      <c r="F30" s="63">
        <v>2194</v>
      </c>
      <c r="G30" s="63">
        <v>7160877</v>
      </c>
      <c r="H30" s="80">
        <v>34.94</v>
      </c>
      <c r="I30" s="81">
        <v>32.9</v>
      </c>
      <c r="J30" s="81">
        <v>37.08</v>
      </c>
      <c r="K30" s="63">
        <v>1148</v>
      </c>
      <c r="L30" s="65">
        <v>3566502</v>
      </c>
      <c r="M30" s="80">
        <v>25.18</v>
      </c>
      <c r="N30" s="81">
        <v>23.64</v>
      </c>
      <c r="O30" s="81">
        <v>26.79</v>
      </c>
      <c r="P30" s="63">
        <v>1046</v>
      </c>
      <c r="Q30" s="65">
        <v>3594375</v>
      </c>
    </row>
    <row r="31" spans="1:17" ht="14.5" x14ac:dyDescent="0.35">
      <c r="A31" s="34" t="s">
        <v>49</v>
      </c>
      <c r="B31" s="91">
        <v>2014</v>
      </c>
      <c r="C31" s="80">
        <v>28.86</v>
      </c>
      <c r="D31" s="81">
        <v>27.65</v>
      </c>
      <c r="E31" s="81">
        <v>30.11</v>
      </c>
      <c r="F31" s="63">
        <v>2220</v>
      </c>
      <c r="G31" s="63">
        <v>7262884</v>
      </c>
      <c r="H31" s="80">
        <v>33.1</v>
      </c>
      <c r="I31" s="81">
        <v>31.15</v>
      </c>
      <c r="J31" s="81">
        <v>35.14</v>
      </c>
      <c r="K31" s="63">
        <v>1125</v>
      </c>
      <c r="L31" s="65">
        <v>3621752</v>
      </c>
      <c r="M31" s="80">
        <v>25.78</v>
      </c>
      <c r="N31" s="81">
        <v>24.25</v>
      </c>
      <c r="O31" s="81">
        <v>27.39</v>
      </c>
      <c r="P31" s="63">
        <v>1095</v>
      </c>
      <c r="Q31" s="65">
        <v>3641132</v>
      </c>
    </row>
    <row r="32" spans="1:17" ht="14.5" x14ac:dyDescent="0.35">
      <c r="A32" s="34" t="s">
        <v>49</v>
      </c>
      <c r="B32" s="91">
        <v>2015</v>
      </c>
      <c r="C32" s="80">
        <v>27.82</v>
      </c>
      <c r="D32" s="81">
        <v>26.64</v>
      </c>
      <c r="E32" s="81">
        <v>29.03</v>
      </c>
      <c r="F32" s="63">
        <v>2194</v>
      </c>
      <c r="G32" s="63">
        <v>7363051</v>
      </c>
      <c r="H32" s="80">
        <v>33.549999999999997</v>
      </c>
      <c r="I32" s="81">
        <v>31.6</v>
      </c>
      <c r="J32" s="81">
        <v>35.58</v>
      </c>
      <c r="K32" s="63">
        <v>1159</v>
      </c>
      <c r="L32" s="65">
        <v>3677301</v>
      </c>
      <c r="M32" s="80">
        <v>23.49</v>
      </c>
      <c r="N32" s="81">
        <v>22.05</v>
      </c>
      <c r="O32" s="81">
        <v>25</v>
      </c>
      <c r="P32" s="63">
        <v>1035</v>
      </c>
      <c r="Q32" s="65">
        <v>3685750</v>
      </c>
    </row>
    <row r="33" spans="1:26" ht="14.5" x14ac:dyDescent="0.35">
      <c r="A33" s="34" t="s">
        <v>49</v>
      </c>
      <c r="B33" s="91">
        <v>2016</v>
      </c>
      <c r="C33" s="80">
        <v>25.88</v>
      </c>
      <c r="D33" s="81">
        <v>24.76</v>
      </c>
      <c r="E33" s="81">
        <v>27.05</v>
      </c>
      <c r="F33" s="63">
        <v>2075</v>
      </c>
      <c r="G33" s="63">
        <v>7427871</v>
      </c>
      <c r="H33" s="80">
        <v>29.49</v>
      </c>
      <c r="I33" s="81">
        <v>27.68</v>
      </c>
      <c r="J33" s="81">
        <v>31.38</v>
      </c>
      <c r="K33" s="63">
        <v>1043</v>
      </c>
      <c r="L33" s="65">
        <v>3715385</v>
      </c>
      <c r="M33" s="80">
        <v>23.13</v>
      </c>
      <c r="N33" s="81">
        <v>21.71</v>
      </c>
      <c r="O33" s="81">
        <v>24.62</v>
      </c>
      <c r="P33" s="63">
        <v>1032</v>
      </c>
      <c r="Q33" s="65">
        <v>3712486</v>
      </c>
    </row>
    <row r="34" spans="1:26" ht="14.5" x14ac:dyDescent="0.35">
      <c r="A34" s="34" t="s">
        <v>49</v>
      </c>
      <c r="B34" s="91">
        <v>2017</v>
      </c>
      <c r="C34" s="80">
        <v>24.53</v>
      </c>
      <c r="D34" s="81">
        <v>23.45</v>
      </c>
      <c r="E34" s="81">
        <v>25.64</v>
      </c>
      <c r="F34" s="63">
        <v>2023</v>
      </c>
      <c r="G34" s="63">
        <v>7464162</v>
      </c>
      <c r="H34" s="80">
        <v>28.72</v>
      </c>
      <c r="I34" s="81">
        <v>26.96</v>
      </c>
      <c r="J34" s="81">
        <v>30.56</v>
      </c>
      <c r="K34" s="63">
        <v>1048</v>
      </c>
      <c r="L34" s="65">
        <v>3739379</v>
      </c>
      <c r="M34" s="80">
        <v>21.34</v>
      </c>
      <c r="N34" s="81">
        <v>20</v>
      </c>
      <c r="O34" s="81">
        <v>22.75</v>
      </c>
      <c r="P34" s="63">
        <v>975</v>
      </c>
      <c r="Q34" s="65">
        <v>3724783</v>
      </c>
    </row>
    <row r="35" spans="1:26" ht="14.5" x14ac:dyDescent="0.35">
      <c r="A35" s="34" t="s">
        <v>49</v>
      </c>
      <c r="B35" s="91">
        <v>2018</v>
      </c>
      <c r="C35" s="80">
        <v>22.62</v>
      </c>
      <c r="D35" s="81">
        <v>21.6</v>
      </c>
      <c r="E35" s="81">
        <v>23.67</v>
      </c>
      <c r="F35" s="63">
        <v>1910</v>
      </c>
      <c r="G35" s="63">
        <v>7484850</v>
      </c>
      <c r="H35" s="80">
        <v>26.81</v>
      </c>
      <c r="I35" s="81">
        <v>25.14</v>
      </c>
      <c r="J35" s="81">
        <v>28.56</v>
      </c>
      <c r="K35" s="63">
        <v>1002</v>
      </c>
      <c r="L35" s="65">
        <v>3754531</v>
      </c>
      <c r="M35" s="80">
        <v>19.41</v>
      </c>
      <c r="N35" s="81">
        <v>18.149999999999999</v>
      </c>
      <c r="O35" s="81">
        <v>20.74</v>
      </c>
      <c r="P35" s="63">
        <v>908</v>
      </c>
      <c r="Q35" s="65">
        <v>3730319</v>
      </c>
    </row>
    <row r="36" spans="1:26" ht="14.5" x14ac:dyDescent="0.35">
      <c r="A36" s="34" t="s">
        <v>49</v>
      </c>
      <c r="B36" s="91">
        <v>2019</v>
      </c>
      <c r="C36" s="80">
        <v>21.23</v>
      </c>
      <c r="D36" s="81">
        <v>20.25</v>
      </c>
      <c r="E36" s="81">
        <v>22.24</v>
      </c>
      <c r="F36" s="63">
        <v>1832</v>
      </c>
      <c r="G36" s="63">
        <v>7481334</v>
      </c>
      <c r="H36" s="80">
        <v>23.88</v>
      </c>
      <c r="I36" s="81">
        <v>22.32</v>
      </c>
      <c r="J36" s="81">
        <v>25.51</v>
      </c>
      <c r="K36" s="63">
        <v>916</v>
      </c>
      <c r="L36" s="65">
        <v>3756746</v>
      </c>
      <c r="M36" s="80">
        <v>19.25</v>
      </c>
      <c r="N36" s="81">
        <v>18</v>
      </c>
      <c r="O36" s="81">
        <v>20.56</v>
      </c>
      <c r="P36" s="63">
        <v>916</v>
      </c>
      <c r="Q36" s="65">
        <v>3724588</v>
      </c>
    </row>
    <row r="37" spans="1:26" ht="14.5" x14ac:dyDescent="0.35">
      <c r="A37" s="34" t="s">
        <v>49</v>
      </c>
      <c r="B37" s="91">
        <v>2020</v>
      </c>
      <c r="C37" s="80">
        <v>20.149999999999999</v>
      </c>
      <c r="D37" s="81">
        <v>19.21</v>
      </c>
      <c r="E37" s="81">
        <v>21.13</v>
      </c>
      <c r="F37" s="63">
        <v>1754</v>
      </c>
      <c r="G37" s="63">
        <v>7445332</v>
      </c>
      <c r="H37" s="80">
        <v>23.19</v>
      </c>
      <c r="I37" s="81">
        <v>21.67</v>
      </c>
      <c r="J37" s="81">
        <v>24.79</v>
      </c>
      <c r="K37" s="63">
        <v>898</v>
      </c>
      <c r="L37" s="65">
        <v>3740835</v>
      </c>
      <c r="M37" s="80">
        <v>17.87</v>
      </c>
      <c r="N37" s="81">
        <v>16.670000000000002</v>
      </c>
      <c r="O37" s="81">
        <v>19.13</v>
      </c>
      <c r="P37" s="63">
        <v>856</v>
      </c>
      <c r="Q37" s="65">
        <v>3704497</v>
      </c>
    </row>
    <row r="38" spans="1:26" ht="14.5" x14ac:dyDescent="0.35">
      <c r="A38" s="34" t="s">
        <v>49</v>
      </c>
      <c r="B38" s="91">
        <v>2021</v>
      </c>
      <c r="C38" s="80">
        <v>20.04</v>
      </c>
      <c r="D38" s="81">
        <v>19.11</v>
      </c>
      <c r="E38" s="81">
        <v>21</v>
      </c>
      <c r="F38" s="63">
        <v>1787</v>
      </c>
      <c r="G38" s="63">
        <v>7267865</v>
      </c>
      <c r="H38" s="80">
        <v>23.05</v>
      </c>
      <c r="I38" s="81">
        <v>21.56</v>
      </c>
      <c r="J38" s="81">
        <v>24.63</v>
      </c>
      <c r="K38" s="63">
        <v>913</v>
      </c>
      <c r="L38" s="65">
        <v>3647993</v>
      </c>
      <c r="M38" s="80">
        <v>17.690000000000001</v>
      </c>
      <c r="N38" s="81">
        <v>16.52</v>
      </c>
      <c r="O38" s="81">
        <v>18.920000000000002</v>
      </c>
      <c r="P38" s="63">
        <v>874</v>
      </c>
      <c r="Q38" s="65">
        <v>3619872</v>
      </c>
    </row>
    <row r="39" spans="1:26" ht="14.5" x14ac:dyDescent="0.35">
      <c r="A39" s="34" t="s">
        <v>49</v>
      </c>
      <c r="B39" s="91">
        <v>2022</v>
      </c>
      <c r="C39" s="80">
        <v>18.38</v>
      </c>
      <c r="D39" s="81">
        <v>17.5</v>
      </c>
      <c r="E39" s="81">
        <v>19.29</v>
      </c>
      <c r="F39" s="63">
        <v>1671</v>
      </c>
      <c r="G39" s="63">
        <v>7221237</v>
      </c>
      <c r="H39" s="80">
        <v>20.59</v>
      </c>
      <c r="I39" s="81">
        <v>19.2</v>
      </c>
      <c r="J39" s="81">
        <v>22.06</v>
      </c>
      <c r="K39" s="63">
        <v>834</v>
      </c>
      <c r="L39" s="65">
        <v>3622402</v>
      </c>
      <c r="M39" s="80">
        <v>16.64</v>
      </c>
      <c r="N39" s="81">
        <v>15.52</v>
      </c>
      <c r="O39" s="81">
        <v>17.829999999999998</v>
      </c>
      <c r="P39" s="63">
        <v>837</v>
      </c>
      <c r="Q39" s="65">
        <v>3598835</v>
      </c>
    </row>
    <row r="40" spans="1:26" ht="14.5" x14ac:dyDescent="0.35">
      <c r="A40" s="34" t="s">
        <v>49</v>
      </c>
      <c r="B40" s="91">
        <v>2023</v>
      </c>
      <c r="C40" s="80">
        <v>18.440000000000001</v>
      </c>
      <c r="D40" s="81">
        <v>17.57</v>
      </c>
      <c r="E40" s="81">
        <v>19.34</v>
      </c>
      <c r="F40" s="63">
        <v>1731</v>
      </c>
      <c r="G40" s="63">
        <v>7204998</v>
      </c>
      <c r="H40" s="80">
        <v>20.69</v>
      </c>
      <c r="I40" s="81">
        <v>19.32</v>
      </c>
      <c r="J40" s="81">
        <v>22.13</v>
      </c>
      <c r="K40" s="63">
        <v>867</v>
      </c>
      <c r="L40" s="65">
        <v>3613275</v>
      </c>
      <c r="M40" s="80">
        <v>16.64</v>
      </c>
      <c r="N40" s="81">
        <v>15.54</v>
      </c>
      <c r="O40" s="81">
        <v>17.809999999999999</v>
      </c>
      <c r="P40" s="63">
        <v>864</v>
      </c>
      <c r="Q40" s="65">
        <v>3591723</v>
      </c>
    </row>
    <row r="41" spans="1:26" ht="14.5" x14ac:dyDescent="0.35">
      <c r="A41" s="34" t="s">
        <v>49</v>
      </c>
      <c r="B41" s="91" t="s">
        <v>130</v>
      </c>
      <c r="C41" s="80">
        <v>19.61</v>
      </c>
      <c r="D41" s="81">
        <v>19.2</v>
      </c>
      <c r="E41" s="81">
        <v>20.03</v>
      </c>
      <c r="F41" s="63">
        <v>8775</v>
      </c>
      <c r="G41" s="63">
        <v>36620766</v>
      </c>
      <c r="H41" s="80">
        <v>22.23</v>
      </c>
      <c r="I41" s="81">
        <v>21.57</v>
      </c>
      <c r="J41" s="81">
        <v>22.91</v>
      </c>
      <c r="K41" s="63">
        <v>4428</v>
      </c>
      <c r="L41" s="65">
        <v>18381251</v>
      </c>
      <c r="M41" s="80">
        <v>17.59</v>
      </c>
      <c r="N41" s="81">
        <v>17.059999999999999</v>
      </c>
      <c r="O41" s="81">
        <v>18.13</v>
      </c>
      <c r="P41" s="63">
        <v>4347</v>
      </c>
      <c r="Q41" s="65">
        <v>18239515</v>
      </c>
    </row>
    <row r="42" spans="1:26" ht="14.5" x14ac:dyDescent="0.35">
      <c r="A42" s="34" t="s">
        <v>104</v>
      </c>
      <c r="B42" s="91">
        <v>1988</v>
      </c>
      <c r="C42" s="80">
        <v>102.3</v>
      </c>
      <c r="D42" s="81">
        <v>51.09</v>
      </c>
      <c r="E42" s="81">
        <v>178.51</v>
      </c>
      <c r="F42" s="63">
        <v>13</v>
      </c>
      <c r="G42" s="63">
        <v>26185</v>
      </c>
      <c r="H42" s="80" t="s">
        <v>156</v>
      </c>
      <c r="I42" s="81" t="s">
        <v>156</v>
      </c>
      <c r="J42" s="81" t="s">
        <v>156</v>
      </c>
      <c r="K42" s="63" t="s">
        <v>156</v>
      </c>
      <c r="L42" s="65">
        <v>12883</v>
      </c>
      <c r="M42" s="80" t="s">
        <v>156</v>
      </c>
      <c r="N42" s="81" t="s">
        <v>156</v>
      </c>
      <c r="O42" s="81" t="s">
        <v>156</v>
      </c>
      <c r="P42" s="63" t="s">
        <v>156</v>
      </c>
      <c r="Q42" s="65">
        <v>13302</v>
      </c>
    </row>
    <row r="43" spans="1:26" ht="14.5" x14ac:dyDescent="0.35">
      <c r="A43" s="34" t="s">
        <v>104</v>
      </c>
      <c r="B43" s="91">
        <v>1989</v>
      </c>
      <c r="C43" s="80" t="s">
        <v>156</v>
      </c>
      <c r="D43" s="81" t="s">
        <v>156</v>
      </c>
      <c r="E43" s="81" t="s">
        <v>156</v>
      </c>
      <c r="F43" s="63" t="s">
        <v>156</v>
      </c>
      <c r="G43" s="63">
        <v>26497</v>
      </c>
      <c r="H43" s="80" t="s">
        <v>156</v>
      </c>
      <c r="I43" s="81" t="s">
        <v>156</v>
      </c>
      <c r="J43" s="81" t="s">
        <v>156</v>
      </c>
      <c r="K43" s="63" t="s">
        <v>156</v>
      </c>
      <c r="L43" s="65">
        <v>13037</v>
      </c>
      <c r="M43" s="80" t="s">
        <v>156</v>
      </c>
      <c r="N43" s="81" t="s">
        <v>156</v>
      </c>
      <c r="O43" s="81" t="s">
        <v>156</v>
      </c>
      <c r="P43" s="63" t="s">
        <v>156</v>
      </c>
      <c r="Q43" s="65">
        <v>13460</v>
      </c>
    </row>
    <row r="44" spans="1:26" ht="14.5" x14ac:dyDescent="0.35">
      <c r="A44" s="34" t="s">
        <v>104</v>
      </c>
      <c r="B44" s="91">
        <v>1990</v>
      </c>
      <c r="C44" s="80" t="s">
        <v>156</v>
      </c>
      <c r="D44" s="81" t="s">
        <v>156</v>
      </c>
      <c r="E44" s="81" t="s">
        <v>156</v>
      </c>
      <c r="F44" s="63" t="s">
        <v>156</v>
      </c>
      <c r="G44" s="63">
        <v>27251</v>
      </c>
      <c r="H44" s="80" t="s">
        <v>156</v>
      </c>
      <c r="I44" s="81" t="s">
        <v>156</v>
      </c>
      <c r="J44" s="81" t="s">
        <v>156</v>
      </c>
      <c r="K44" s="63" t="s">
        <v>156</v>
      </c>
      <c r="L44" s="65">
        <v>13396</v>
      </c>
      <c r="M44" s="80" t="s">
        <v>156</v>
      </c>
      <c r="N44" s="81" t="s">
        <v>156</v>
      </c>
      <c r="O44" s="81" t="s">
        <v>156</v>
      </c>
      <c r="P44" s="63" t="s">
        <v>156</v>
      </c>
      <c r="Q44" s="65">
        <v>13855</v>
      </c>
    </row>
    <row r="45" spans="1:26" ht="14.5" x14ac:dyDescent="0.35">
      <c r="A45" s="34" t="s">
        <v>104</v>
      </c>
      <c r="B45" s="91">
        <v>1991</v>
      </c>
      <c r="C45" s="80" t="s">
        <v>156</v>
      </c>
      <c r="D45" s="81" t="s">
        <v>156</v>
      </c>
      <c r="E45" s="81" t="s">
        <v>156</v>
      </c>
      <c r="F45" s="63" t="s">
        <v>156</v>
      </c>
      <c r="G45" s="63">
        <v>27231</v>
      </c>
      <c r="H45" s="80" t="s">
        <v>156</v>
      </c>
      <c r="I45" s="81" t="s">
        <v>156</v>
      </c>
      <c r="J45" s="81" t="s">
        <v>156</v>
      </c>
      <c r="K45" s="63" t="s">
        <v>156</v>
      </c>
      <c r="L45" s="65">
        <v>13408</v>
      </c>
      <c r="M45" s="80" t="s">
        <v>156</v>
      </c>
      <c r="N45" s="81" t="s">
        <v>156</v>
      </c>
      <c r="O45" s="81" t="s">
        <v>156</v>
      </c>
      <c r="P45" s="63" t="s">
        <v>156</v>
      </c>
      <c r="Q45" s="65">
        <v>13823</v>
      </c>
    </row>
    <row r="46" spans="1:26" ht="14.5" x14ac:dyDescent="0.35">
      <c r="A46" s="34" t="s">
        <v>104</v>
      </c>
      <c r="B46" s="91">
        <v>1992</v>
      </c>
      <c r="C46" s="80" t="s">
        <v>156</v>
      </c>
      <c r="D46" s="81" t="s">
        <v>156</v>
      </c>
      <c r="E46" s="81" t="s">
        <v>156</v>
      </c>
      <c r="F46" s="63" t="s">
        <v>156</v>
      </c>
      <c r="G46" s="63">
        <v>27378</v>
      </c>
      <c r="H46" s="80" t="s">
        <v>156</v>
      </c>
      <c r="I46" s="81" t="s">
        <v>156</v>
      </c>
      <c r="J46" s="81" t="s">
        <v>156</v>
      </c>
      <c r="K46" s="63" t="s">
        <v>156</v>
      </c>
      <c r="L46" s="65">
        <v>13488</v>
      </c>
      <c r="M46" s="80" t="s">
        <v>156</v>
      </c>
      <c r="N46" s="81" t="s">
        <v>156</v>
      </c>
      <c r="O46" s="81" t="s">
        <v>156</v>
      </c>
      <c r="P46" s="63" t="s">
        <v>156</v>
      </c>
      <c r="Q46" s="65">
        <v>13890</v>
      </c>
    </row>
    <row r="47" spans="1:26" ht="14.5" x14ac:dyDescent="0.35">
      <c r="A47" s="34" t="s">
        <v>104</v>
      </c>
      <c r="B47" s="91">
        <v>1993</v>
      </c>
      <c r="C47" s="80" t="s">
        <v>156</v>
      </c>
      <c r="D47" s="81" t="s">
        <v>156</v>
      </c>
      <c r="E47" s="81" t="s">
        <v>156</v>
      </c>
      <c r="F47" s="63" t="s">
        <v>156</v>
      </c>
      <c r="G47" s="63">
        <v>27449</v>
      </c>
      <c r="H47" s="80" t="s">
        <v>156</v>
      </c>
      <c r="I47" s="81" t="s">
        <v>156</v>
      </c>
      <c r="J47" s="81" t="s">
        <v>156</v>
      </c>
      <c r="K47" s="63" t="s">
        <v>156</v>
      </c>
      <c r="L47" s="65">
        <v>13507</v>
      </c>
      <c r="M47" s="80" t="s">
        <v>156</v>
      </c>
      <c r="N47" s="81" t="s">
        <v>156</v>
      </c>
      <c r="O47" s="81" t="s">
        <v>156</v>
      </c>
      <c r="P47" s="63" t="s">
        <v>156</v>
      </c>
      <c r="Q47" s="65">
        <v>13942</v>
      </c>
      <c r="Z47" s="8" t="s">
        <v>35</v>
      </c>
    </row>
    <row r="48" spans="1:26" ht="14.5" x14ac:dyDescent="0.35">
      <c r="A48" s="34" t="s">
        <v>104</v>
      </c>
      <c r="B48" s="91">
        <v>1994</v>
      </c>
      <c r="C48" s="80" t="s">
        <v>156</v>
      </c>
      <c r="D48" s="81" t="s">
        <v>156</v>
      </c>
      <c r="E48" s="81" t="s">
        <v>156</v>
      </c>
      <c r="F48" s="63" t="s">
        <v>156</v>
      </c>
      <c r="G48" s="63">
        <v>27358</v>
      </c>
      <c r="H48" s="80" t="s">
        <v>156</v>
      </c>
      <c r="I48" s="81" t="s">
        <v>156</v>
      </c>
      <c r="J48" s="81" t="s">
        <v>156</v>
      </c>
      <c r="K48" s="63" t="s">
        <v>156</v>
      </c>
      <c r="L48" s="65">
        <v>13455</v>
      </c>
      <c r="M48" s="80" t="s">
        <v>156</v>
      </c>
      <c r="N48" s="81" t="s">
        <v>156</v>
      </c>
      <c r="O48" s="81" t="s">
        <v>156</v>
      </c>
      <c r="P48" s="63" t="s">
        <v>156</v>
      </c>
      <c r="Q48" s="65">
        <v>13903</v>
      </c>
    </row>
    <row r="49" spans="1:17" ht="14.5" x14ac:dyDescent="0.35">
      <c r="A49" s="34" t="s">
        <v>104</v>
      </c>
      <c r="B49" s="91">
        <v>1995</v>
      </c>
      <c r="C49" s="80" t="s">
        <v>156</v>
      </c>
      <c r="D49" s="81" t="s">
        <v>156</v>
      </c>
      <c r="E49" s="81" t="s">
        <v>156</v>
      </c>
      <c r="F49" s="63" t="s">
        <v>156</v>
      </c>
      <c r="G49" s="63">
        <v>27361</v>
      </c>
      <c r="H49" s="80" t="s">
        <v>156</v>
      </c>
      <c r="I49" s="81" t="s">
        <v>156</v>
      </c>
      <c r="J49" s="81" t="s">
        <v>156</v>
      </c>
      <c r="K49" s="63" t="s">
        <v>156</v>
      </c>
      <c r="L49" s="65">
        <v>13487</v>
      </c>
      <c r="M49" s="80" t="s">
        <v>156</v>
      </c>
      <c r="N49" s="81" t="s">
        <v>156</v>
      </c>
      <c r="O49" s="81" t="s">
        <v>156</v>
      </c>
      <c r="P49" s="63" t="s">
        <v>156</v>
      </c>
      <c r="Q49" s="65">
        <v>13874</v>
      </c>
    </row>
    <row r="50" spans="1:17" ht="14.5" x14ac:dyDescent="0.35">
      <c r="A50" s="34" t="s">
        <v>104</v>
      </c>
      <c r="B50" s="91">
        <v>1996</v>
      </c>
      <c r="C50" s="80" t="s">
        <v>156</v>
      </c>
      <c r="D50" s="81" t="s">
        <v>156</v>
      </c>
      <c r="E50" s="81" t="s">
        <v>156</v>
      </c>
      <c r="F50" s="63" t="s">
        <v>156</v>
      </c>
      <c r="G50" s="63">
        <v>27554</v>
      </c>
      <c r="H50" s="80" t="s">
        <v>156</v>
      </c>
      <c r="I50" s="81" t="s">
        <v>156</v>
      </c>
      <c r="J50" s="81" t="s">
        <v>156</v>
      </c>
      <c r="K50" s="63" t="s">
        <v>156</v>
      </c>
      <c r="L50" s="65">
        <v>13588</v>
      </c>
      <c r="M50" s="80" t="s">
        <v>156</v>
      </c>
      <c r="N50" s="81" t="s">
        <v>156</v>
      </c>
      <c r="O50" s="81" t="s">
        <v>156</v>
      </c>
      <c r="P50" s="63" t="s">
        <v>156</v>
      </c>
      <c r="Q50" s="65">
        <v>13966</v>
      </c>
    </row>
    <row r="51" spans="1:17" ht="14.5" x14ac:dyDescent="0.35">
      <c r="A51" s="34" t="s">
        <v>104</v>
      </c>
      <c r="B51" s="91">
        <v>1997</v>
      </c>
      <c r="C51" s="80" t="s">
        <v>156</v>
      </c>
      <c r="D51" s="81" t="s">
        <v>156</v>
      </c>
      <c r="E51" s="81" t="s">
        <v>156</v>
      </c>
      <c r="F51" s="63" t="s">
        <v>156</v>
      </c>
      <c r="G51" s="63">
        <v>27792</v>
      </c>
      <c r="H51" s="80" t="s">
        <v>156</v>
      </c>
      <c r="I51" s="81" t="s">
        <v>156</v>
      </c>
      <c r="J51" s="81" t="s">
        <v>156</v>
      </c>
      <c r="K51" s="63" t="s">
        <v>156</v>
      </c>
      <c r="L51" s="65">
        <v>13731</v>
      </c>
      <c r="M51" s="80" t="s">
        <v>156</v>
      </c>
      <c r="N51" s="81" t="s">
        <v>156</v>
      </c>
      <c r="O51" s="81" t="s">
        <v>156</v>
      </c>
      <c r="P51" s="63" t="s">
        <v>156</v>
      </c>
      <c r="Q51" s="65">
        <v>14061</v>
      </c>
    </row>
    <row r="52" spans="1:17" ht="14.5" x14ac:dyDescent="0.35">
      <c r="A52" s="34" t="s">
        <v>104</v>
      </c>
      <c r="B52" s="91">
        <v>1998</v>
      </c>
      <c r="C52" s="80" t="s">
        <v>156</v>
      </c>
      <c r="D52" s="81" t="s">
        <v>156</v>
      </c>
      <c r="E52" s="81" t="s">
        <v>156</v>
      </c>
      <c r="F52" s="63" t="s">
        <v>156</v>
      </c>
      <c r="G52" s="63">
        <v>28126</v>
      </c>
      <c r="H52" s="80" t="s">
        <v>156</v>
      </c>
      <c r="I52" s="81" t="s">
        <v>156</v>
      </c>
      <c r="J52" s="81" t="s">
        <v>156</v>
      </c>
      <c r="K52" s="63" t="s">
        <v>156</v>
      </c>
      <c r="L52" s="65">
        <v>13898</v>
      </c>
      <c r="M52" s="80" t="s">
        <v>156</v>
      </c>
      <c r="N52" s="81" t="s">
        <v>156</v>
      </c>
      <c r="O52" s="81" t="s">
        <v>156</v>
      </c>
      <c r="P52" s="63" t="s">
        <v>156</v>
      </c>
      <c r="Q52" s="65">
        <v>14228</v>
      </c>
    </row>
    <row r="53" spans="1:17" ht="14.5" x14ac:dyDescent="0.35">
      <c r="A53" s="34" t="s">
        <v>104</v>
      </c>
      <c r="B53" s="91">
        <v>1999</v>
      </c>
      <c r="C53" s="80" t="s">
        <v>156</v>
      </c>
      <c r="D53" s="81" t="s">
        <v>156</v>
      </c>
      <c r="E53" s="81" t="s">
        <v>156</v>
      </c>
      <c r="F53" s="63" t="s">
        <v>156</v>
      </c>
      <c r="G53" s="63">
        <v>28284</v>
      </c>
      <c r="H53" s="80" t="s">
        <v>156</v>
      </c>
      <c r="I53" s="81" t="s">
        <v>156</v>
      </c>
      <c r="J53" s="81" t="s">
        <v>156</v>
      </c>
      <c r="K53" s="63" t="s">
        <v>156</v>
      </c>
      <c r="L53" s="65">
        <v>14020</v>
      </c>
      <c r="M53" s="80" t="s">
        <v>156</v>
      </c>
      <c r="N53" s="81" t="s">
        <v>156</v>
      </c>
      <c r="O53" s="81" t="s">
        <v>156</v>
      </c>
      <c r="P53" s="63" t="s">
        <v>156</v>
      </c>
      <c r="Q53" s="65">
        <v>14264</v>
      </c>
    </row>
    <row r="54" spans="1:17" ht="14.5" x14ac:dyDescent="0.35">
      <c r="A54" s="34" t="s">
        <v>104</v>
      </c>
      <c r="B54" s="91">
        <v>2000</v>
      </c>
      <c r="C54" s="80" t="s">
        <v>156</v>
      </c>
      <c r="D54" s="81" t="s">
        <v>156</v>
      </c>
      <c r="E54" s="81" t="s">
        <v>156</v>
      </c>
      <c r="F54" s="63" t="s">
        <v>156</v>
      </c>
      <c r="G54" s="63">
        <v>28522</v>
      </c>
      <c r="H54" s="80" t="s">
        <v>156</v>
      </c>
      <c r="I54" s="81" t="s">
        <v>156</v>
      </c>
      <c r="J54" s="81" t="s">
        <v>156</v>
      </c>
      <c r="K54" s="63" t="s">
        <v>156</v>
      </c>
      <c r="L54" s="65">
        <v>14176</v>
      </c>
      <c r="M54" s="80" t="s">
        <v>156</v>
      </c>
      <c r="N54" s="81" t="s">
        <v>156</v>
      </c>
      <c r="O54" s="81" t="s">
        <v>156</v>
      </c>
      <c r="P54" s="63" t="s">
        <v>156</v>
      </c>
      <c r="Q54" s="65">
        <v>14346</v>
      </c>
    </row>
    <row r="55" spans="1:17" ht="14.5" x14ac:dyDescent="0.35">
      <c r="A55" s="34" t="s">
        <v>104</v>
      </c>
      <c r="B55" s="91">
        <v>2001</v>
      </c>
      <c r="C55" s="80" t="s">
        <v>156</v>
      </c>
      <c r="D55" s="81" t="s">
        <v>156</v>
      </c>
      <c r="E55" s="81" t="s">
        <v>156</v>
      </c>
      <c r="F55" s="63" t="s">
        <v>156</v>
      </c>
      <c r="G55" s="63">
        <v>28055</v>
      </c>
      <c r="H55" s="80" t="s">
        <v>156</v>
      </c>
      <c r="I55" s="81" t="s">
        <v>156</v>
      </c>
      <c r="J55" s="81" t="s">
        <v>156</v>
      </c>
      <c r="K55" s="63" t="s">
        <v>156</v>
      </c>
      <c r="L55" s="65">
        <v>13947</v>
      </c>
      <c r="M55" s="80" t="s">
        <v>156</v>
      </c>
      <c r="N55" s="81" t="s">
        <v>156</v>
      </c>
      <c r="O55" s="81" t="s">
        <v>156</v>
      </c>
      <c r="P55" s="63" t="s">
        <v>156</v>
      </c>
      <c r="Q55" s="65">
        <v>14108</v>
      </c>
    </row>
    <row r="56" spans="1:17" ht="14.5" x14ac:dyDescent="0.35">
      <c r="A56" s="34" t="s">
        <v>104</v>
      </c>
      <c r="B56" s="91">
        <v>2002</v>
      </c>
      <c r="C56" s="80" t="s">
        <v>156</v>
      </c>
      <c r="D56" s="81" t="s">
        <v>156</v>
      </c>
      <c r="E56" s="81" t="s">
        <v>156</v>
      </c>
      <c r="F56" s="63" t="s">
        <v>156</v>
      </c>
      <c r="G56" s="63">
        <v>27284</v>
      </c>
      <c r="H56" s="80" t="s">
        <v>156</v>
      </c>
      <c r="I56" s="81" t="s">
        <v>156</v>
      </c>
      <c r="J56" s="81" t="s">
        <v>156</v>
      </c>
      <c r="K56" s="63" t="s">
        <v>156</v>
      </c>
      <c r="L56" s="65">
        <v>13530</v>
      </c>
      <c r="M56" s="80" t="s">
        <v>156</v>
      </c>
      <c r="N56" s="81" t="s">
        <v>156</v>
      </c>
      <c r="O56" s="81" t="s">
        <v>156</v>
      </c>
      <c r="P56" s="63" t="s">
        <v>156</v>
      </c>
      <c r="Q56" s="65">
        <v>13754</v>
      </c>
    </row>
    <row r="57" spans="1:17" ht="14.5" x14ac:dyDescent="0.35">
      <c r="A57" s="34" t="s">
        <v>104</v>
      </c>
      <c r="B57" s="91">
        <v>2003</v>
      </c>
      <c r="C57" s="80">
        <v>57.09</v>
      </c>
      <c r="D57" s="81">
        <v>26.98</v>
      </c>
      <c r="E57" s="81">
        <v>104.22</v>
      </c>
      <c r="F57" s="63">
        <v>11</v>
      </c>
      <c r="G57" s="63">
        <v>26585</v>
      </c>
      <c r="H57" s="80" t="s">
        <v>156</v>
      </c>
      <c r="I57" s="81" t="s">
        <v>156</v>
      </c>
      <c r="J57" s="81" t="s">
        <v>156</v>
      </c>
      <c r="K57" s="63" t="s">
        <v>156</v>
      </c>
      <c r="L57" s="65">
        <v>13148</v>
      </c>
      <c r="M57" s="80" t="s">
        <v>156</v>
      </c>
      <c r="N57" s="81" t="s">
        <v>156</v>
      </c>
      <c r="O57" s="81" t="s">
        <v>156</v>
      </c>
      <c r="P57" s="63" t="s">
        <v>156</v>
      </c>
      <c r="Q57" s="65">
        <v>13437</v>
      </c>
    </row>
    <row r="58" spans="1:17" ht="14.5" x14ac:dyDescent="0.35">
      <c r="A58" s="34" t="s">
        <v>104</v>
      </c>
      <c r="B58" s="91">
        <v>2004</v>
      </c>
      <c r="C58" s="80" t="s">
        <v>156</v>
      </c>
      <c r="D58" s="81" t="s">
        <v>156</v>
      </c>
      <c r="E58" s="81" t="s">
        <v>156</v>
      </c>
      <c r="F58" s="63" t="s">
        <v>156</v>
      </c>
      <c r="G58" s="63">
        <v>25854</v>
      </c>
      <c r="H58" s="80" t="s">
        <v>156</v>
      </c>
      <c r="I58" s="81" t="s">
        <v>156</v>
      </c>
      <c r="J58" s="81" t="s">
        <v>156</v>
      </c>
      <c r="K58" s="63" t="s">
        <v>156</v>
      </c>
      <c r="L58" s="65">
        <v>12752</v>
      </c>
      <c r="M58" s="80" t="s">
        <v>156</v>
      </c>
      <c r="N58" s="81" t="s">
        <v>156</v>
      </c>
      <c r="O58" s="81" t="s">
        <v>156</v>
      </c>
      <c r="P58" s="63" t="s">
        <v>156</v>
      </c>
      <c r="Q58" s="65">
        <v>13102</v>
      </c>
    </row>
    <row r="59" spans="1:17" ht="14.5" x14ac:dyDescent="0.35">
      <c r="A59" s="34" t="s">
        <v>104</v>
      </c>
      <c r="B59" s="91">
        <v>2005</v>
      </c>
      <c r="C59" s="80">
        <v>66.31</v>
      </c>
      <c r="D59" s="81">
        <v>32.270000000000003</v>
      </c>
      <c r="E59" s="81">
        <v>118.26</v>
      </c>
      <c r="F59" s="63">
        <v>11</v>
      </c>
      <c r="G59" s="63">
        <v>25479</v>
      </c>
      <c r="H59" s="80" t="s">
        <v>156</v>
      </c>
      <c r="I59" s="81" t="s">
        <v>156</v>
      </c>
      <c r="J59" s="81" t="s">
        <v>156</v>
      </c>
      <c r="K59" s="63" t="s">
        <v>156</v>
      </c>
      <c r="L59" s="65">
        <v>12543</v>
      </c>
      <c r="M59" s="80" t="s">
        <v>156</v>
      </c>
      <c r="N59" s="81" t="s">
        <v>156</v>
      </c>
      <c r="O59" s="81" t="s">
        <v>156</v>
      </c>
      <c r="P59" s="63" t="s">
        <v>156</v>
      </c>
      <c r="Q59" s="65">
        <v>12936</v>
      </c>
    </row>
    <row r="60" spans="1:17" ht="14.5" x14ac:dyDescent="0.35">
      <c r="A60" s="34" t="s">
        <v>104</v>
      </c>
      <c r="B60" s="91">
        <v>2006</v>
      </c>
      <c r="C60" s="80">
        <v>71.89</v>
      </c>
      <c r="D60" s="81">
        <v>36.479999999999997</v>
      </c>
      <c r="E60" s="81">
        <v>124.99</v>
      </c>
      <c r="F60" s="63">
        <v>13</v>
      </c>
      <c r="G60" s="63">
        <v>24925</v>
      </c>
      <c r="H60" s="80" t="s">
        <v>156</v>
      </c>
      <c r="I60" s="81" t="s">
        <v>156</v>
      </c>
      <c r="J60" s="81" t="s">
        <v>156</v>
      </c>
      <c r="K60" s="63" t="s">
        <v>156</v>
      </c>
      <c r="L60" s="65">
        <v>12261</v>
      </c>
      <c r="M60" s="80" t="s">
        <v>156</v>
      </c>
      <c r="N60" s="81" t="s">
        <v>156</v>
      </c>
      <c r="O60" s="81" t="s">
        <v>156</v>
      </c>
      <c r="P60" s="63" t="s">
        <v>156</v>
      </c>
      <c r="Q60" s="65">
        <v>12664</v>
      </c>
    </row>
    <row r="61" spans="1:17" ht="14.5" x14ac:dyDescent="0.35">
      <c r="A61" s="34" t="s">
        <v>104</v>
      </c>
      <c r="B61" s="91">
        <v>2007</v>
      </c>
      <c r="C61" s="80">
        <v>66.819999999999993</v>
      </c>
      <c r="D61" s="81">
        <v>33.24</v>
      </c>
      <c r="E61" s="81">
        <v>117.89</v>
      </c>
      <c r="F61" s="63">
        <v>12</v>
      </c>
      <c r="G61" s="63">
        <v>24506</v>
      </c>
      <c r="H61" s="80" t="s">
        <v>156</v>
      </c>
      <c r="I61" s="81" t="s">
        <v>156</v>
      </c>
      <c r="J61" s="81" t="s">
        <v>156</v>
      </c>
      <c r="K61" s="63" t="s">
        <v>156</v>
      </c>
      <c r="L61" s="65">
        <v>12105</v>
      </c>
      <c r="M61" s="80" t="s">
        <v>156</v>
      </c>
      <c r="N61" s="81" t="s">
        <v>156</v>
      </c>
      <c r="O61" s="81" t="s">
        <v>156</v>
      </c>
      <c r="P61" s="63" t="s">
        <v>156</v>
      </c>
      <c r="Q61" s="65">
        <v>12401</v>
      </c>
    </row>
    <row r="62" spans="1:17" ht="14.5" x14ac:dyDescent="0.35">
      <c r="A62" s="34" t="s">
        <v>104</v>
      </c>
      <c r="B62" s="91">
        <v>2008</v>
      </c>
      <c r="C62" s="80" t="s">
        <v>156</v>
      </c>
      <c r="D62" s="81" t="s">
        <v>156</v>
      </c>
      <c r="E62" s="81" t="s">
        <v>156</v>
      </c>
      <c r="F62" s="63" t="s">
        <v>156</v>
      </c>
      <c r="G62" s="63">
        <v>24250</v>
      </c>
      <c r="H62" s="80" t="s">
        <v>156</v>
      </c>
      <c r="I62" s="81" t="s">
        <v>156</v>
      </c>
      <c r="J62" s="81" t="s">
        <v>156</v>
      </c>
      <c r="K62" s="63" t="s">
        <v>156</v>
      </c>
      <c r="L62" s="65">
        <v>11909</v>
      </c>
      <c r="M62" s="80" t="s">
        <v>156</v>
      </c>
      <c r="N62" s="81" t="s">
        <v>156</v>
      </c>
      <c r="O62" s="81" t="s">
        <v>156</v>
      </c>
      <c r="P62" s="63" t="s">
        <v>156</v>
      </c>
      <c r="Q62" s="65">
        <v>12341</v>
      </c>
    </row>
    <row r="63" spans="1:17" ht="14.5" x14ac:dyDescent="0.35">
      <c r="A63" s="34" t="s">
        <v>104</v>
      </c>
      <c r="B63" s="91">
        <v>2009</v>
      </c>
      <c r="C63" s="80">
        <v>73.73</v>
      </c>
      <c r="D63" s="81">
        <v>39.29</v>
      </c>
      <c r="E63" s="81">
        <v>124.8</v>
      </c>
      <c r="F63" s="63">
        <v>15</v>
      </c>
      <c r="G63" s="63">
        <v>23955</v>
      </c>
      <c r="H63" s="80" t="s">
        <v>156</v>
      </c>
      <c r="I63" s="81" t="s">
        <v>156</v>
      </c>
      <c r="J63" s="81" t="s">
        <v>156</v>
      </c>
      <c r="K63" s="63" t="s">
        <v>156</v>
      </c>
      <c r="L63" s="65">
        <v>11766</v>
      </c>
      <c r="M63" s="80" t="s">
        <v>156</v>
      </c>
      <c r="N63" s="81" t="s">
        <v>156</v>
      </c>
      <c r="O63" s="81" t="s">
        <v>156</v>
      </c>
      <c r="P63" s="63" t="s">
        <v>156</v>
      </c>
      <c r="Q63" s="65">
        <v>12189</v>
      </c>
    </row>
    <row r="64" spans="1:17" ht="14.5" x14ac:dyDescent="0.35">
      <c r="A64" s="34" t="s">
        <v>104</v>
      </c>
      <c r="B64" s="91">
        <v>2010</v>
      </c>
      <c r="C64" s="80">
        <v>91.24</v>
      </c>
      <c r="D64" s="81">
        <v>50.67</v>
      </c>
      <c r="E64" s="81">
        <v>149.22</v>
      </c>
      <c r="F64" s="63">
        <v>17</v>
      </c>
      <c r="G64" s="63">
        <v>23910</v>
      </c>
      <c r="H64" s="80" t="s">
        <v>156</v>
      </c>
      <c r="I64" s="81" t="s">
        <v>156</v>
      </c>
      <c r="J64" s="81" t="s">
        <v>156</v>
      </c>
      <c r="K64" s="63" t="s">
        <v>156</v>
      </c>
      <c r="L64" s="65">
        <v>11713</v>
      </c>
      <c r="M64" s="80" t="s">
        <v>156</v>
      </c>
      <c r="N64" s="81" t="s">
        <v>156</v>
      </c>
      <c r="O64" s="81" t="s">
        <v>156</v>
      </c>
      <c r="P64" s="63" t="s">
        <v>156</v>
      </c>
      <c r="Q64" s="65">
        <v>12197</v>
      </c>
    </row>
    <row r="65" spans="1:17" ht="14.5" x14ac:dyDescent="0.35">
      <c r="A65" s="34" t="s">
        <v>104</v>
      </c>
      <c r="B65" s="91">
        <v>2011</v>
      </c>
      <c r="C65" s="80">
        <v>57.94</v>
      </c>
      <c r="D65" s="81">
        <v>27.7</v>
      </c>
      <c r="E65" s="81">
        <v>104.94</v>
      </c>
      <c r="F65" s="63">
        <v>11</v>
      </c>
      <c r="G65" s="63">
        <v>24031</v>
      </c>
      <c r="H65" s="80" t="s">
        <v>156</v>
      </c>
      <c r="I65" s="81" t="s">
        <v>156</v>
      </c>
      <c r="J65" s="81" t="s">
        <v>156</v>
      </c>
      <c r="K65" s="63" t="s">
        <v>156</v>
      </c>
      <c r="L65" s="65">
        <v>11797</v>
      </c>
      <c r="M65" s="80" t="s">
        <v>156</v>
      </c>
      <c r="N65" s="81" t="s">
        <v>156</v>
      </c>
      <c r="O65" s="81" t="s">
        <v>156</v>
      </c>
      <c r="P65" s="63" t="s">
        <v>156</v>
      </c>
      <c r="Q65" s="65">
        <v>12234</v>
      </c>
    </row>
    <row r="66" spans="1:17" ht="14.5" x14ac:dyDescent="0.35">
      <c r="A66" s="34" t="s">
        <v>104</v>
      </c>
      <c r="B66" s="91">
        <v>2012</v>
      </c>
      <c r="C66" s="80">
        <v>72.33</v>
      </c>
      <c r="D66" s="81">
        <v>38.619999999999997</v>
      </c>
      <c r="E66" s="81">
        <v>122.05</v>
      </c>
      <c r="F66" s="63">
        <v>15</v>
      </c>
      <c r="G66" s="63">
        <v>24231</v>
      </c>
      <c r="H66" s="80" t="s">
        <v>156</v>
      </c>
      <c r="I66" s="81" t="s">
        <v>156</v>
      </c>
      <c r="J66" s="81" t="s">
        <v>156</v>
      </c>
      <c r="K66" s="63" t="s">
        <v>156</v>
      </c>
      <c r="L66" s="65">
        <v>11921</v>
      </c>
      <c r="M66" s="80" t="s">
        <v>156</v>
      </c>
      <c r="N66" s="81" t="s">
        <v>156</v>
      </c>
      <c r="O66" s="81" t="s">
        <v>156</v>
      </c>
      <c r="P66" s="63" t="s">
        <v>156</v>
      </c>
      <c r="Q66" s="65">
        <v>12310</v>
      </c>
    </row>
    <row r="67" spans="1:17" ht="14.5" x14ac:dyDescent="0.35">
      <c r="A67" s="34" t="s">
        <v>104</v>
      </c>
      <c r="B67" s="91">
        <v>2013</v>
      </c>
      <c r="C67" s="80">
        <v>77.31</v>
      </c>
      <c r="D67" s="81">
        <v>42.03</v>
      </c>
      <c r="E67" s="81">
        <v>128.63</v>
      </c>
      <c r="F67" s="63">
        <v>16</v>
      </c>
      <c r="G67" s="63">
        <v>24397</v>
      </c>
      <c r="H67" s="80" t="s">
        <v>156</v>
      </c>
      <c r="I67" s="81" t="s">
        <v>156</v>
      </c>
      <c r="J67" s="81" t="s">
        <v>156</v>
      </c>
      <c r="K67" s="63" t="s">
        <v>156</v>
      </c>
      <c r="L67" s="65">
        <v>12009</v>
      </c>
      <c r="M67" s="80" t="s">
        <v>156</v>
      </c>
      <c r="N67" s="81" t="s">
        <v>156</v>
      </c>
      <c r="O67" s="81" t="s">
        <v>156</v>
      </c>
      <c r="P67" s="63" t="s">
        <v>156</v>
      </c>
      <c r="Q67" s="65">
        <v>12388</v>
      </c>
    </row>
    <row r="68" spans="1:17" ht="14.5" x14ac:dyDescent="0.35">
      <c r="A68" s="34" t="s">
        <v>104</v>
      </c>
      <c r="B68" s="91">
        <v>2014</v>
      </c>
      <c r="C68" s="80" t="s">
        <v>156</v>
      </c>
      <c r="D68" s="81" t="s">
        <v>156</v>
      </c>
      <c r="E68" s="81" t="s">
        <v>156</v>
      </c>
      <c r="F68" s="63" t="s">
        <v>156</v>
      </c>
      <c r="G68" s="63">
        <v>24405</v>
      </c>
      <c r="H68" s="80" t="s">
        <v>156</v>
      </c>
      <c r="I68" s="81" t="s">
        <v>156</v>
      </c>
      <c r="J68" s="81" t="s">
        <v>156</v>
      </c>
      <c r="K68" s="63" t="s">
        <v>156</v>
      </c>
      <c r="L68" s="65">
        <v>12035</v>
      </c>
      <c r="M68" s="80" t="s">
        <v>156</v>
      </c>
      <c r="N68" s="81" t="s">
        <v>156</v>
      </c>
      <c r="O68" s="81" t="s">
        <v>156</v>
      </c>
      <c r="P68" s="63" t="s">
        <v>156</v>
      </c>
      <c r="Q68" s="65">
        <v>12370</v>
      </c>
    </row>
    <row r="69" spans="1:17" ht="14.5" x14ac:dyDescent="0.35">
      <c r="A69" s="34" t="s">
        <v>104</v>
      </c>
      <c r="B69" s="91">
        <v>2015</v>
      </c>
      <c r="C69" s="80">
        <v>65.290000000000006</v>
      </c>
      <c r="D69" s="81">
        <v>33.590000000000003</v>
      </c>
      <c r="E69" s="81">
        <v>112.73</v>
      </c>
      <c r="F69" s="63">
        <v>13</v>
      </c>
      <c r="G69" s="63">
        <v>24520</v>
      </c>
      <c r="H69" s="80" t="s">
        <v>156</v>
      </c>
      <c r="I69" s="81" t="s">
        <v>156</v>
      </c>
      <c r="J69" s="81" t="s">
        <v>156</v>
      </c>
      <c r="K69" s="63" t="s">
        <v>156</v>
      </c>
      <c r="L69" s="65">
        <v>12181</v>
      </c>
      <c r="M69" s="80" t="s">
        <v>156</v>
      </c>
      <c r="N69" s="81" t="s">
        <v>156</v>
      </c>
      <c r="O69" s="81" t="s">
        <v>156</v>
      </c>
      <c r="P69" s="63" t="s">
        <v>156</v>
      </c>
      <c r="Q69" s="65">
        <v>12339</v>
      </c>
    </row>
    <row r="70" spans="1:17" ht="14.5" x14ac:dyDescent="0.35">
      <c r="A70" s="34" t="s">
        <v>104</v>
      </c>
      <c r="B70" s="91">
        <v>2016</v>
      </c>
      <c r="C70" s="80">
        <v>51.35</v>
      </c>
      <c r="D70" s="81">
        <v>24.33</v>
      </c>
      <c r="E70" s="81">
        <v>93.83</v>
      </c>
      <c r="F70" s="63">
        <v>11</v>
      </c>
      <c r="G70" s="63">
        <v>24424</v>
      </c>
      <c r="H70" s="80" t="s">
        <v>156</v>
      </c>
      <c r="I70" s="81" t="s">
        <v>156</v>
      </c>
      <c r="J70" s="81" t="s">
        <v>156</v>
      </c>
      <c r="K70" s="63" t="s">
        <v>156</v>
      </c>
      <c r="L70" s="65">
        <v>12151</v>
      </c>
      <c r="M70" s="80" t="s">
        <v>156</v>
      </c>
      <c r="N70" s="81" t="s">
        <v>156</v>
      </c>
      <c r="O70" s="81" t="s">
        <v>156</v>
      </c>
      <c r="P70" s="63" t="s">
        <v>156</v>
      </c>
      <c r="Q70" s="65">
        <v>12273</v>
      </c>
    </row>
    <row r="71" spans="1:17" ht="14.5" x14ac:dyDescent="0.35">
      <c r="A71" s="34" t="s">
        <v>104</v>
      </c>
      <c r="B71" s="91">
        <v>2017</v>
      </c>
      <c r="C71" s="80">
        <v>43.05</v>
      </c>
      <c r="D71" s="81">
        <v>20.170000000000002</v>
      </c>
      <c r="E71" s="81">
        <v>80.19</v>
      </c>
      <c r="F71" s="63">
        <v>11</v>
      </c>
      <c r="G71" s="63">
        <v>24330</v>
      </c>
      <c r="H71" s="80" t="s">
        <v>156</v>
      </c>
      <c r="I71" s="81" t="s">
        <v>156</v>
      </c>
      <c r="J71" s="81" t="s">
        <v>156</v>
      </c>
      <c r="K71" s="63" t="s">
        <v>156</v>
      </c>
      <c r="L71" s="65">
        <v>12146</v>
      </c>
      <c r="M71" s="80" t="s">
        <v>156</v>
      </c>
      <c r="N71" s="81" t="s">
        <v>156</v>
      </c>
      <c r="O71" s="81" t="s">
        <v>156</v>
      </c>
      <c r="P71" s="63" t="s">
        <v>156</v>
      </c>
      <c r="Q71" s="65">
        <v>12184</v>
      </c>
    </row>
    <row r="72" spans="1:17" ht="14.5" x14ac:dyDescent="0.35">
      <c r="A72" s="34" t="s">
        <v>104</v>
      </c>
      <c r="B72" s="91">
        <v>2018</v>
      </c>
      <c r="C72" s="80">
        <v>54.52</v>
      </c>
      <c r="D72" s="81">
        <v>27.97</v>
      </c>
      <c r="E72" s="81">
        <v>95.32</v>
      </c>
      <c r="F72" s="63">
        <v>13</v>
      </c>
      <c r="G72" s="63">
        <v>24110</v>
      </c>
      <c r="H72" s="80" t="s">
        <v>156</v>
      </c>
      <c r="I72" s="81" t="s">
        <v>156</v>
      </c>
      <c r="J72" s="81" t="s">
        <v>156</v>
      </c>
      <c r="K72" s="63" t="s">
        <v>156</v>
      </c>
      <c r="L72" s="65">
        <v>12002</v>
      </c>
      <c r="M72" s="80" t="s">
        <v>156</v>
      </c>
      <c r="N72" s="81" t="s">
        <v>156</v>
      </c>
      <c r="O72" s="81" t="s">
        <v>156</v>
      </c>
      <c r="P72" s="63" t="s">
        <v>156</v>
      </c>
      <c r="Q72" s="65">
        <v>12108</v>
      </c>
    </row>
    <row r="73" spans="1:17" ht="14.5" x14ac:dyDescent="0.35">
      <c r="A73" s="34" t="s">
        <v>104</v>
      </c>
      <c r="B73" s="91">
        <v>2019</v>
      </c>
      <c r="C73" s="80" t="s">
        <v>156</v>
      </c>
      <c r="D73" s="81" t="s">
        <v>156</v>
      </c>
      <c r="E73" s="81" t="s">
        <v>156</v>
      </c>
      <c r="F73" s="63" t="s">
        <v>156</v>
      </c>
      <c r="G73" s="63">
        <v>23795</v>
      </c>
      <c r="H73" s="80" t="s">
        <v>156</v>
      </c>
      <c r="I73" s="81" t="s">
        <v>156</v>
      </c>
      <c r="J73" s="81" t="s">
        <v>156</v>
      </c>
      <c r="K73" s="63" t="s">
        <v>156</v>
      </c>
      <c r="L73" s="65">
        <v>11872</v>
      </c>
      <c r="M73" s="80" t="s">
        <v>156</v>
      </c>
      <c r="N73" s="81" t="s">
        <v>156</v>
      </c>
      <c r="O73" s="81" t="s">
        <v>156</v>
      </c>
      <c r="P73" s="63" t="s">
        <v>156</v>
      </c>
      <c r="Q73" s="65">
        <v>11923</v>
      </c>
    </row>
    <row r="74" spans="1:17" ht="14.5" x14ac:dyDescent="0.35">
      <c r="A74" s="34" t="s">
        <v>104</v>
      </c>
      <c r="B74" s="91">
        <v>2020</v>
      </c>
      <c r="C74" s="80" t="s">
        <v>156</v>
      </c>
      <c r="D74" s="81" t="s">
        <v>156</v>
      </c>
      <c r="E74" s="81" t="s">
        <v>156</v>
      </c>
      <c r="F74" s="63" t="s">
        <v>156</v>
      </c>
      <c r="G74" s="63">
        <v>23448</v>
      </c>
      <c r="H74" s="80" t="s">
        <v>156</v>
      </c>
      <c r="I74" s="81" t="s">
        <v>156</v>
      </c>
      <c r="J74" s="81" t="s">
        <v>156</v>
      </c>
      <c r="K74" s="63" t="s">
        <v>156</v>
      </c>
      <c r="L74" s="65">
        <v>11689</v>
      </c>
      <c r="M74" s="80" t="s">
        <v>156</v>
      </c>
      <c r="N74" s="81" t="s">
        <v>156</v>
      </c>
      <c r="O74" s="81" t="s">
        <v>156</v>
      </c>
      <c r="P74" s="63" t="s">
        <v>156</v>
      </c>
      <c r="Q74" s="65">
        <v>11759</v>
      </c>
    </row>
    <row r="75" spans="1:17" ht="14.5" x14ac:dyDescent="0.35">
      <c r="A75" s="34" t="s">
        <v>104</v>
      </c>
      <c r="B75" s="91">
        <v>2021</v>
      </c>
      <c r="C75" s="80">
        <v>37.229999999999997</v>
      </c>
      <c r="D75" s="81">
        <v>18.149999999999999</v>
      </c>
      <c r="E75" s="81">
        <v>69.510000000000005</v>
      </c>
      <c r="F75" s="63">
        <v>11</v>
      </c>
      <c r="G75" s="63">
        <v>22691</v>
      </c>
      <c r="H75" s="80" t="s">
        <v>156</v>
      </c>
      <c r="I75" s="81" t="s">
        <v>156</v>
      </c>
      <c r="J75" s="81" t="s">
        <v>156</v>
      </c>
      <c r="K75" s="63" t="s">
        <v>156</v>
      </c>
      <c r="L75" s="65">
        <v>11321</v>
      </c>
      <c r="M75" s="80" t="s">
        <v>156</v>
      </c>
      <c r="N75" s="81" t="s">
        <v>156</v>
      </c>
      <c r="O75" s="81" t="s">
        <v>156</v>
      </c>
      <c r="P75" s="63" t="s">
        <v>156</v>
      </c>
      <c r="Q75" s="65">
        <v>11370</v>
      </c>
    </row>
    <row r="76" spans="1:17" ht="14.5" x14ac:dyDescent="0.35">
      <c r="A76" s="34" t="s">
        <v>104</v>
      </c>
      <c r="B76" s="91">
        <v>2022</v>
      </c>
      <c r="C76" s="80" t="s">
        <v>156</v>
      </c>
      <c r="D76" s="81" t="s">
        <v>156</v>
      </c>
      <c r="E76" s="81" t="s">
        <v>156</v>
      </c>
      <c r="F76" s="63" t="s">
        <v>156</v>
      </c>
      <c r="G76" s="63">
        <v>22546</v>
      </c>
      <c r="H76" s="80" t="s">
        <v>156</v>
      </c>
      <c r="I76" s="81" t="s">
        <v>156</v>
      </c>
      <c r="J76" s="81" t="s">
        <v>156</v>
      </c>
      <c r="K76" s="63" t="s">
        <v>156</v>
      </c>
      <c r="L76" s="65">
        <v>11299</v>
      </c>
      <c r="M76" s="80" t="s">
        <v>156</v>
      </c>
      <c r="N76" s="81" t="s">
        <v>156</v>
      </c>
      <c r="O76" s="81" t="s">
        <v>156</v>
      </c>
      <c r="P76" s="63" t="s">
        <v>156</v>
      </c>
      <c r="Q76" s="65">
        <v>11247</v>
      </c>
    </row>
    <row r="77" spans="1:17" ht="14.5" x14ac:dyDescent="0.35">
      <c r="A77" s="34" t="s">
        <v>104</v>
      </c>
      <c r="B77" s="91">
        <v>2023</v>
      </c>
      <c r="C77" s="80" t="s">
        <v>156</v>
      </c>
      <c r="D77" s="81" t="s">
        <v>156</v>
      </c>
      <c r="E77" s="81" t="s">
        <v>156</v>
      </c>
      <c r="F77" s="63" t="s">
        <v>156</v>
      </c>
      <c r="G77" s="63">
        <v>22400</v>
      </c>
      <c r="H77" s="80" t="s">
        <v>156</v>
      </c>
      <c r="I77" s="81" t="s">
        <v>156</v>
      </c>
      <c r="J77" s="81" t="s">
        <v>156</v>
      </c>
      <c r="K77" s="63" t="s">
        <v>156</v>
      </c>
      <c r="L77" s="65">
        <v>11242</v>
      </c>
      <c r="M77" s="80" t="s">
        <v>156</v>
      </c>
      <c r="N77" s="81" t="s">
        <v>156</v>
      </c>
      <c r="O77" s="81" t="s">
        <v>156</v>
      </c>
      <c r="P77" s="63" t="s">
        <v>156</v>
      </c>
      <c r="Q77" s="65">
        <v>11158</v>
      </c>
    </row>
    <row r="78" spans="1:17" ht="14.5" x14ac:dyDescent="0.35">
      <c r="A78" s="34" t="s">
        <v>104</v>
      </c>
      <c r="B78" s="91" t="s">
        <v>130</v>
      </c>
      <c r="C78" s="80">
        <v>30.55</v>
      </c>
      <c r="D78" s="81">
        <v>21.98</v>
      </c>
      <c r="E78" s="81">
        <v>41.57</v>
      </c>
      <c r="F78" s="63">
        <v>44</v>
      </c>
      <c r="G78" s="63">
        <v>114880</v>
      </c>
      <c r="H78" s="80">
        <v>33.22</v>
      </c>
      <c r="I78" s="81">
        <v>20.45</v>
      </c>
      <c r="J78" s="81">
        <v>51.35</v>
      </c>
      <c r="K78" s="63">
        <v>22</v>
      </c>
      <c r="L78" s="65">
        <v>57423</v>
      </c>
      <c r="M78" s="80">
        <v>28.15</v>
      </c>
      <c r="N78" s="81">
        <v>17.420000000000002</v>
      </c>
      <c r="O78" s="81">
        <v>43.75</v>
      </c>
      <c r="P78" s="63">
        <v>22</v>
      </c>
      <c r="Q78" s="65">
        <v>57457</v>
      </c>
    </row>
    <row r="79" spans="1:17" ht="14.5" x14ac:dyDescent="0.35">
      <c r="A79" s="34" t="s">
        <v>106</v>
      </c>
      <c r="B79" s="91">
        <v>1988</v>
      </c>
      <c r="C79" s="80">
        <v>36.6</v>
      </c>
      <c r="D79" s="81">
        <v>31.13</v>
      </c>
      <c r="E79" s="81">
        <v>42.69</v>
      </c>
      <c r="F79" s="63">
        <v>183</v>
      </c>
      <c r="G79" s="63">
        <v>794606</v>
      </c>
      <c r="H79" s="80">
        <v>49.93</v>
      </c>
      <c r="I79" s="81">
        <v>40.89</v>
      </c>
      <c r="J79" s="81">
        <v>60.25</v>
      </c>
      <c r="K79" s="63">
        <v>120</v>
      </c>
      <c r="L79" s="65">
        <v>389822</v>
      </c>
      <c r="M79" s="80">
        <v>24.85</v>
      </c>
      <c r="N79" s="81">
        <v>18.68</v>
      </c>
      <c r="O79" s="81">
        <v>32.22</v>
      </c>
      <c r="P79" s="63">
        <v>63</v>
      </c>
      <c r="Q79" s="65">
        <v>404784</v>
      </c>
    </row>
    <row r="80" spans="1:17" ht="14.5" x14ac:dyDescent="0.35">
      <c r="A80" s="34" t="s">
        <v>106</v>
      </c>
      <c r="B80" s="91">
        <v>1989</v>
      </c>
      <c r="C80" s="80">
        <v>35.450000000000003</v>
      </c>
      <c r="D80" s="81">
        <v>30.23</v>
      </c>
      <c r="E80" s="81">
        <v>41.23</v>
      </c>
      <c r="F80" s="63">
        <v>186</v>
      </c>
      <c r="G80" s="63">
        <v>838046</v>
      </c>
      <c r="H80" s="80">
        <v>48.12</v>
      </c>
      <c r="I80" s="81">
        <v>39.299999999999997</v>
      </c>
      <c r="J80" s="81">
        <v>58.17</v>
      </c>
      <c r="K80" s="63">
        <v>117</v>
      </c>
      <c r="L80" s="65">
        <v>411290</v>
      </c>
      <c r="M80" s="80">
        <v>24.34</v>
      </c>
      <c r="N80" s="81">
        <v>18.61</v>
      </c>
      <c r="O80" s="81">
        <v>31.14</v>
      </c>
      <c r="P80" s="63">
        <v>69</v>
      </c>
      <c r="Q80" s="65">
        <v>426756</v>
      </c>
    </row>
    <row r="81" spans="1:17" ht="14.5" x14ac:dyDescent="0.35">
      <c r="A81" s="34" t="s">
        <v>106</v>
      </c>
      <c r="B81" s="91">
        <v>1990</v>
      </c>
      <c r="C81" s="80">
        <v>34.81</v>
      </c>
      <c r="D81" s="81">
        <v>29.8</v>
      </c>
      <c r="E81" s="81">
        <v>40.35</v>
      </c>
      <c r="F81" s="63">
        <v>195</v>
      </c>
      <c r="G81" s="63">
        <v>883012</v>
      </c>
      <c r="H81" s="80">
        <v>53.9</v>
      </c>
      <c r="I81" s="81">
        <v>44.47</v>
      </c>
      <c r="J81" s="81">
        <v>64.540000000000006</v>
      </c>
      <c r="K81" s="63">
        <v>133</v>
      </c>
      <c r="L81" s="65">
        <v>432820</v>
      </c>
      <c r="M81" s="80">
        <v>19.48</v>
      </c>
      <c r="N81" s="81">
        <v>14.68</v>
      </c>
      <c r="O81" s="81">
        <v>25.24</v>
      </c>
      <c r="P81" s="63">
        <v>62</v>
      </c>
      <c r="Q81" s="65">
        <v>450192</v>
      </c>
    </row>
    <row r="82" spans="1:17" ht="14.5" x14ac:dyDescent="0.35">
      <c r="A82" s="34" t="s">
        <v>106</v>
      </c>
      <c r="B82" s="91">
        <v>1991</v>
      </c>
      <c r="C82" s="80">
        <v>37.57</v>
      </c>
      <c r="D82" s="81">
        <v>32.479999999999997</v>
      </c>
      <c r="E82" s="81">
        <v>43.16</v>
      </c>
      <c r="F82" s="63">
        <v>219</v>
      </c>
      <c r="G82" s="63">
        <v>932117</v>
      </c>
      <c r="H82" s="80">
        <v>52.66</v>
      </c>
      <c r="I82" s="81">
        <v>43.72</v>
      </c>
      <c r="J82" s="81">
        <v>62.71</v>
      </c>
      <c r="K82" s="63">
        <v>140</v>
      </c>
      <c r="L82" s="65">
        <v>457096</v>
      </c>
      <c r="M82" s="80">
        <v>25.53</v>
      </c>
      <c r="N82" s="81">
        <v>19.96</v>
      </c>
      <c r="O82" s="81">
        <v>32.049999999999997</v>
      </c>
      <c r="P82" s="63">
        <v>79</v>
      </c>
      <c r="Q82" s="65">
        <v>475021</v>
      </c>
    </row>
    <row r="83" spans="1:17" ht="14.5" x14ac:dyDescent="0.35">
      <c r="A83" s="34" t="s">
        <v>106</v>
      </c>
      <c r="B83" s="91">
        <v>1992</v>
      </c>
      <c r="C83" s="80">
        <v>31.61</v>
      </c>
      <c r="D83" s="81">
        <v>27.25</v>
      </c>
      <c r="E83" s="81">
        <v>36.42</v>
      </c>
      <c r="F83" s="63">
        <v>208</v>
      </c>
      <c r="G83" s="63">
        <v>983450</v>
      </c>
      <c r="H83" s="80">
        <v>45.76</v>
      </c>
      <c r="I83" s="81">
        <v>38.04</v>
      </c>
      <c r="J83" s="81">
        <v>54.47</v>
      </c>
      <c r="K83" s="63">
        <v>137</v>
      </c>
      <c r="L83" s="65">
        <v>481809</v>
      </c>
      <c r="M83" s="80">
        <v>20.25</v>
      </c>
      <c r="N83" s="81">
        <v>15.6</v>
      </c>
      <c r="O83" s="81">
        <v>25.76</v>
      </c>
      <c r="P83" s="63">
        <v>71</v>
      </c>
      <c r="Q83" s="65">
        <v>501641</v>
      </c>
    </row>
    <row r="84" spans="1:17" ht="14.5" x14ac:dyDescent="0.35">
      <c r="A84" s="34" t="s">
        <v>106</v>
      </c>
      <c r="B84" s="91">
        <v>1993</v>
      </c>
      <c r="C84" s="80">
        <v>33.93</v>
      </c>
      <c r="D84" s="81">
        <v>29.48</v>
      </c>
      <c r="E84" s="81">
        <v>38.81</v>
      </c>
      <c r="F84" s="63">
        <v>232</v>
      </c>
      <c r="G84" s="63">
        <v>1034717</v>
      </c>
      <c r="H84" s="80">
        <v>50.59</v>
      </c>
      <c r="I84" s="81">
        <v>42.52</v>
      </c>
      <c r="J84" s="81">
        <v>59.62</v>
      </c>
      <c r="K84" s="63">
        <v>155</v>
      </c>
      <c r="L84" s="65">
        <v>505701</v>
      </c>
      <c r="M84" s="80">
        <v>20.78</v>
      </c>
      <c r="N84" s="81">
        <v>16.190000000000001</v>
      </c>
      <c r="O84" s="81">
        <v>26.19</v>
      </c>
      <c r="P84" s="63">
        <v>77</v>
      </c>
      <c r="Q84" s="65">
        <v>529016</v>
      </c>
    </row>
    <row r="85" spans="1:17" ht="14.5" x14ac:dyDescent="0.35">
      <c r="A85" s="34" t="s">
        <v>106</v>
      </c>
      <c r="B85" s="91">
        <v>1994</v>
      </c>
      <c r="C85" s="80">
        <v>34.64</v>
      </c>
      <c r="D85" s="81">
        <v>30.34</v>
      </c>
      <c r="E85" s="81">
        <v>39.33</v>
      </c>
      <c r="F85" s="63">
        <v>258</v>
      </c>
      <c r="G85" s="63">
        <v>1078231</v>
      </c>
      <c r="H85" s="80">
        <v>53.53</v>
      </c>
      <c r="I85" s="81">
        <v>45.43</v>
      </c>
      <c r="J85" s="81">
        <v>62.54</v>
      </c>
      <c r="K85" s="63">
        <v>174</v>
      </c>
      <c r="L85" s="65">
        <v>525630</v>
      </c>
      <c r="M85" s="80">
        <v>20.329999999999998</v>
      </c>
      <c r="N85" s="81">
        <v>16.05</v>
      </c>
      <c r="O85" s="81">
        <v>25.34</v>
      </c>
      <c r="P85" s="63">
        <v>84</v>
      </c>
      <c r="Q85" s="65">
        <v>552601</v>
      </c>
    </row>
    <row r="86" spans="1:17" ht="14.5" x14ac:dyDescent="0.35">
      <c r="A86" s="34" t="s">
        <v>106</v>
      </c>
      <c r="B86" s="91">
        <v>1995</v>
      </c>
      <c r="C86" s="80">
        <v>31.84</v>
      </c>
      <c r="D86" s="81">
        <v>27.8</v>
      </c>
      <c r="E86" s="81">
        <v>36.25</v>
      </c>
      <c r="F86" s="63">
        <v>244</v>
      </c>
      <c r="G86" s="63">
        <v>1124762</v>
      </c>
      <c r="H86" s="80">
        <v>43.73</v>
      </c>
      <c r="I86" s="81">
        <v>36.659999999999997</v>
      </c>
      <c r="J86" s="81">
        <v>51.65</v>
      </c>
      <c r="K86" s="63">
        <v>150</v>
      </c>
      <c r="L86" s="65">
        <v>547305</v>
      </c>
      <c r="M86" s="80">
        <v>22.66</v>
      </c>
      <c r="N86" s="81">
        <v>18.16</v>
      </c>
      <c r="O86" s="81">
        <v>27.87</v>
      </c>
      <c r="P86" s="63">
        <v>94</v>
      </c>
      <c r="Q86" s="65">
        <v>577457</v>
      </c>
    </row>
    <row r="87" spans="1:17" ht="14.5" x14ac:dyDescent="0.35">
      <c r="A87" s="34" t="s">
        <v>106</v>
      </c>
      <c r="B87" s="91">
        <v>1996</v>
      </c>
      <c r="C87" s="80">
        <v>31.45</v>
      </c>
      <c r="D87" s="81">
        <v>27.58</v>
      </c>
      <c r="E87" s="81">
        <v>35.68</v>
      </c>
      <c r="F87" s="63">
        <v>256</v>
      </c>
      <c r="G87" s="63">
        <v>1171871</v>
      </c>
      <c r="H87" s="80">
        <v>48.64</v>
      </c>
      <c r="I87" s="81">
        <v>41.4</v>
      </c>
      <c r="J87" s="81">
        <v>56.68</v>
      </c>
      <c r="K87" s="63">
        <v>175</v>
      </c>
      <c r="L87" s="65">
        <v>569313</v>
      </c>
      <c r="M87" s="80">
        <v>18.12</v>
      </c>
      <c r="N87" s="81">
        <v>14.27</v>
      </c>
      <c r="O87" s="81">
        <v>22.63</v>
      </c>
      <c r="P87" s="63">
        <v>81</v>
      </c>
      <c r="Q87" s="65">
        <v>602558</v>
      </c>
    </row>
    <row r="88" spans="1:17" ht="14.5" x14ac:dyDescent="0.35">
      <c r="A88" s="34" t="s">
        <v>106</v>
      </c>
      <c r="B88" s="91">
        <v>1997</v>
      </c>
      <c r="C88" s="80">
        <v>30.7</v>
      </c>
      <c r="D88" s="81">
        <v>27.04</v>
      </c>
      <c r="E88" s="81">
        <v>34.68</v>
      </c>
      <c r="F88" s="63">
        <v>273</v>
      </c>
      <c r="G88" s="63">
        <v>1223418</v>
      </c>
      <c r="H88" s="80">
        <v>40.619999999999997</v>
      </c>
      <c r="I88" s="81">
        <v>34.36</v>
      </c>
      <c r="J88" s="81">
        <v>47.6</v>
      </c>
      <c r="K88" s="63">
        <v>162</v>
      </c>
      <c r="L88" s="65">
        <v>593239</v>
      </c>
      <c r="M88" s="80">
        <v>22.88</v>
      </c>
      <c r="N88" s="81">
        <v>18.7</v>
      </c>
      <c r="O88" s="81">
        <v>27.67</v>
      </c>
      <c r="P88" s="63">
        <v>111</v>
      </c>
      <c r="Q88" s="65">
        <v>630179</v>
      </c>
    </row>
    <row r="89" spans="1:17" ht="14.5" x14ac:dyDescent="0.35">
      <c r="A89" s="34" t="s">
        <v>106</v>
      </c>
      <c r="B89" s="91">
        <v>1998</v>
      </c>
      <c r="C89" s="80">
        <v>29.35</v>
      </c>
      <c r="D89" s="81">
        <v>25.9</v>
      </c>
      <c r="E89" s="81">
        <v>33.1</v>
      </c>
      <c r="F89" s="63">
        <v>276</v>
      </c>
      <c r="G89" s="63">
        <v>1269698</v>
      </c>
      <c r="H89" s="80">
        <v>42.89</v>
      </c>
      <c r="I89" s="81">
        <v>36.56</v>
      </c>
      <c r="J89" s="81">
        <v>49.93</v>
      </c>
      <c r="K89" s="63">
        <v>175</v>
      </c>
      <c r="L89" s="65">
        <v>615127</v>
      </c>
      <c r="M89" s="80">
        <v>18.97</v>
      </c>
      <c r="N89" s="81">
        <v>15.37</v>
      </c>
      <c r="O89" s="81">
        <v>23.12</v>
      </c>
      <c r="P89" s="63">
        <v>101</v>
      </c>
      <c r="Q89" s="65">
        <v>654571</v>
      </c>
    </row>
    <row r="90" spans="1:17" ht="14.5" x14ac:dyDescent="0.35">
      <c r="A90" s="34" t="s">
        <v>106</v>
      </c>
      <c r="B90" s="91">
        <v>1999</v>
      </c>
      <c r="C90" s="80">
        <v>32.42</v>
      </c>
      <c r="D90" s="81">
        <v>28.9</v>
      </c>
      <c r="E90" s="81">
        <v>36.22</v>
      </c>
      <c r="F90" s="63">
        <v>325</v>
      </c>
      <c r="G90" s="63">
        <v>1311746</v>
      </c>
      <c r="H90" s="80">
        <v>43.37</v>
      </c>
      <c r="I90" s="81">
        <v>37.24</v>
      </c>
      <c r="J90" s="81">
        <v>50.17</v>
      </c>
      <c r="K90" s="63">
        <v>190</v>
      </c>
      <c r="L90" s="65">
        <v>636718</v>
      </c>
      <c r="M90" s="80">
        <v>24.07</v>
      </c>
      <c r="N90" s="81">
        <v>20.100000000000001</v>
      </c>
      <c r="O90" s="81">
        <v>28.56</v>
      </c>
      <c r="P90" s="63">
        <v>135</v>
      </c>
      <c r="Q90" s="65">
        <v>675028</v>
      </c>
    </row>
    <row r="91" spans="1:17" ht="14.5" x14ac:dyDescent="0.35">
      <c r="A91" s="34" t="s">
        <v>106</v>
      </c>
      <c r="B91" s="91">
        <v>2000</v>
      </c>
      <c r="C91" s="80">
        <v>30.96</v>
      </c>
      <c r="D91" s="81">
        <v>27.6</v>
      </c>
      <c r="E91" s="81">
        <v>34.6</v>
      </c>
      <c r="F91" s="63">
        <v>321</v>
      </c>
      <c r="G91" s="63">
        <v>1355597</v>
      </c>
      <c r="H91" s="80">
        <v>51.12</v>
      </c>
      <c r="I91" s="81">
        <v>44.44</v>
      </c>
      <c r="J91" s="81">
        <v>58.44</v>
      </c>
      <c r="K91" s="63">
        <v>226</v>
      </c>
      <c r="L91" s="65">
        <v>658982</v>
      </c>
      <c r="M91" s="80">
        <v>15.98</v>
      </c>
      <c r="N91" s="81">
        <v>12.89</v>
      </c>
      <c r="O91" s="81">
        <v>19.57</v>
      </c>
      <c r="P91" s="63">
        <v>95</v>
      </c>
      <c r="Q91" s="65">
        <v>696615</v>
      </c>
    </row>
    <row r="92" spans="1:17" ht="14.5" x14ac:dyDescent="0.35">
      <c r="A92" s="34" t="s">
        <v>106</v>
      </c>
      <c r="B92" s="91">
        <v>2001</v>
      </c>
      <c r="C92" s="80">
        <v>32.19</v>
      </c>
      <c r="D92" s="81">
        <v>28.8</v>
      </c>
      <c r="E92" s="81">
        <v>35.85</v>
      </c>
      <c r="F92" s="63">
        <v>342</v>
      </c>
      <c r="G92" s="63">
        <v>1415087</v>
      </c>
      <c r="H92" s="80">
        <v>42.56</v>
      </c>
      <c r="I92" s="81">
        <v>36.619999999999997</v>
      </c>
      <c r="J92" s="81">
        <v>49.13</v>
      </c>
      <c r="K92" s="63">
        <v>197</v>
      </c>
      <c r="L92" s="65">
        <v>688586</v>
      </c>
      <c r="M92" s="80">
        <v>24.31</v>
      </c>
      <c r="N92" s="81">
        <v>20.46</v>
      </c>
      <c r="O92" s="81">
        <v>28.64</v>
      </c>
      <c r="P92" s="63">
        <v>145</v>
      </c>
      <c r="Q92" s="65">
        <v>726501</v>
      </c>
    </row>
    <row r="93" spans="1:17" ht="14.5" x14ac:dyDescent="0.35">
      <c r="A93" s="34" t="s">
        <v>106</v>
      </c>
      <c r="B93" s="91">
        <v>2002</v>
      </c>
      <c r="C93" s="80">
        <v>29.82</v>
      </c>
      <c r="D93" s="81">
        <v>26.69</v>
      </c>
      <c r="E93" s="81">
        <v>33.200000000000003</v>
      </c>
      <c r="F93" s="63">
        <v>342</v>
      </c>
      <c r="G93" s="63">
        <v>1447109</v>
      </c>
      <c r="H93" s="80">
        <v>40.56</v>
      </c>
      <c r="I93" s="81">
        <v>34.99</v>
      </c>
      <c r="J93" s="81">
        <v>46.71</v>
      </c>
      <c r="K93" s="63">
        <v>201</v>
      </c>
      <c r="L93" s="65">
        <v>702336</v>
      </c>
      <c r="M93" s="80">
        <v>21.69</v>
      </c>
      <c r="N93" s="81">
        <v>18.22</v>
      </c>
      <c r="O93" s="81">
        <v>25.6</v>
      </c>
      <c r="P93" s="63">
        <v>141</v>
      </c>
      <c r="Q93" s="65">
        <v>744773</v>
      </c>
    </row>
    <row r="94" spans="1:17" ht="14.5" x14ac:dyDescent="0.35">
      <c r="A94" s="34" t="s">
        <v>106</v>
      </c>
      <c r="B94" s="91">
        <v>2003</v>
      </c>
      <c r="C94" s="80">
        <v>30.23</v>
      </c>
      <c r="D94" s="81">
        <v>27.15</v>
      </c>
      <c r="E94" s="81">
        <v>33.56</v>
      </c>
      <c r="F94" s="63">
        <v>360</v>
      </c>
      <c r="G94" s="63">
        <v>1474647</v>
      </c>
      <c r="H94" s="80">
        <v>43.41</v>
      </c>
      <c r="I94" s="81">
        <v>37.71</v>
      </c>
      <c r="J94" s="81">
        <v>49.67</v>
      </c>
      <c r="K94" s="63">
        <v>220</v>
      </c>
      <c r="L94" s="65">
        <v>713449</v>
      </c>
      <c r="M94" s="80">
        <v>20.6</v>
      </c>
      <c r="N94" s="81">
        <v>17.3</v>
      </c>
      <c r="O94" s="81">
        <v>24.33</v>
      </c>
      <c r="P94" s="63">
        <v>140</v>
      </c>
      <c r="Q94" s="65">
        <v>761198</v>
      </c>
    </row>
    <row r="95" spans="1:17" ht="14.5" x14ac:dyDescent="0.35">
      <c r="A95" s="34" t="s">
        <v>106</v>
      </c>
      <c r="B95" s="91">
        <v>2004</v>
      </c>
      <c r="C95" s="80">
        <v>29.09</v>
      </c>
      <c r="D95" s="81">
        <v>26.14</v>
      </c>
      <c r="E95" s="81">
        <v>32.270000000000003</v>
      </c>
      <c r="F95" s="63">
        <v>364</v>
      </c>
      <c r="G95" s="63">
        <v>1498859</v>
      </c>
      <c r="H95" s="80">
        <v>42.11</v>
      </c>
      <c r="I95" s="81">
        <v>36.619999999999997</v>
      </c>
      <c r="J95" s="81">
        <v>48.14</v>
      </c>
      <c r="K95" s="63">
        <v>223</v>
      </c>
      <c r="L95" s="65">
        <v>723143</v>
      </c>
      <c r="M95" s="80">
        <v>19.66</v>
      </c>
      <c r="N95" s="81">
        <v>16.53</v>
      </c>
      <c r="O95" s="81">
        <v>23.21</v>
      </c>
      <c r="P95" s="63">
        <v>141</v>
      </c>
      <c r="Q95" s="65">
        <v>775716</v>
      </c>
    </row>
    <row r="96" spans="1:17" ht="14.5" x14ac:dyDescent="0.35">
      <c r="A96" s="34" t="s">
        <v>106</v>
      </c>
      <c r="B96" s="91">
        <v>2005</v>
      </c>
      <c r="C96" s="80">
        <v>27.54</v>
      </c>
      <c r="D96" s="81">
        <v>24.72</v>
      </c>
      <c r="E96" s="81">
        <v>30.58</v>
      </c>
      <c r="F96" s="63">
        <v>357</v>
      </c>
      <c r="G96" s="63">
        <v>1530090</v>
      </c>
      <c r="H96" s="80">
        <v>41.74</v>
      </c>
      <c r="I96" s="81">
        <v>36.409999999999997</v>
      </c>
      <c r="J96" s="81">
        <v>47.58</v>
      </c>
      <c r="K96" s="63">
        <v>232</v>
      </c>
      <c r="L96" s="65">
        <v>736513</v>
      </c>
      <c r="M96" s="80">
        <v>16.96</v>
      </c>
      <c r="N96" s="81">
        <v>14.1</v>
      </c>
      <c r="O96" s="81">
        <v>20.22</v>
      </c>
      <c r="P96" s="63">
        <v>125</v>
      </c>
      <c r="Q96" s="65">
        <v>793577</v>
      </c>
    </row>
    <row r="97" spans="1:17" ht="14.5" x14ac:dyDescent="0.35">
      <c r="A97" s="34" t="s">
        <v>106</v>
      </c>
      <c r="B97" s="91">
        <v>2006</v>
      </c>
      <c r="C97" s="80">
        <v>29.94</v>
      </c>
      <c r="D97" s="81">
        <v>27.07</v>
      </c>
      <c r="E97" s="81">
        <v>33.03</v>
      </c>
      <c r="F97" s="63">
        <v>406</v>
      </c>
      <c r="G97" s="63">
        <v>1562997</v>
      </c>
      <c r="H97" s="80">
        <v>40.909999999999997</v>
      </c>
      <c r="I97" s="81">
        <v>35.700000000000003</v>
      </c>
      <c r="J97" s="81">
        <v>46.62</v>
      </c>
      <c r="K97" s="63">
        <v>234</v>
      </c>
      <c r="L97" s="65">
        <v>750770</v>
      </c>
      <c r="M97" s="80">
        <v>22.14</v>
      </c>
      <c r="N97" s="81">
        <v>18.940000000000001</v>
      </c>
      <c r="O97" s="81">
        <v>25.73</v>
      </c>
      <c r="P97" s="63">
        <v>172</v>
      </c>
      <c r="Q97" s="65">
        <v>812227</v>
      </c>
    </row>
    <row r="98" spans="1:17" ht="14.5" x14ac:dyDescent="0.35">
      <c r="A98" s="34" t="s">
        <v>106</v>
      </c>
      <c r="B98" s="91">
        <v>2007</v>
      </c>
      <c r="C98" s="80">
        <v>27.76</v>
      </c>
      <c r="D98" s="81">
        <v>25.06</v>
      </c>
      <c r="E98" s="81">
        <v>30.67</v>
      </c>
      <c r="F98" s="63">
        <v>393</v>
      </c>
      <c r="G98" s="63">
        <v>1601855</v>
      </c>
      <c r="H98" s="80">
        <v>39.89</v>
      </c>
      <c r="I98" s="81">
        <v>34.89</v>
      </c>
      <c r="J98" s="81">
        <v>45.37</v>
      </c>
      <c r="K98" s="63">
        <v>238</v>
      </c>
      <c r="L98" s="65">
        <v>768166</v>
      </c>
      <c r="M98" s="80">
        <v>19</v>
      </c>
      <c r="N98" s="81">
        <v>16.11</v>
      </c>
      <c r="O98" s="81">
        <v>22.25</v>
      </c>
      <c r="P98" s="63">
        <v>155</v>
      </c>
      <c r="Q98" s="65">
        <v>833689</v>
      </c>
    </row>
    <row r="99" spans="1:17" ht="14.5" x14ac:dyDescent="0.35">
      <c r="A99" s="34" t="s">
        <v>106</v>
      </c>
      <c r="B99" s="91">
        <v>2008</v>
      </c>
      <c r="C99" s="80">
        <v>27.1</v>
      </c>
      <c r="D99" s="81">
        <v>24.49</v>
      </c>
      <c r="E99" s="81">
        <v>29.9</v>
      </c>
      <c r="F99" s="63">
        <v>404</v>
      </c>
      <c r="G99" s="63">
        <v>1649028</v>
      </c>
      <c r="H99" s="80">
        <v>37.71</v>
      </c>
      <c r="I99" s="81">
        <v>32.97</v>
      </c>
      <c r="J99" s="81">
        <v>42.91</v>
      </c>
      <c r="K99" s="63">
        <v>237</v>
      </c>
      <c r="L99" s="65">
        <v>789674</v>
      </c>
      <c r="M99" s="80">
        <v>19.48</v>
      </c>
      <c r="N99" s="81">
        <v>16.62</v>
      </c>
      <c r="O99" s="81">
        <v>22.69</v>
      </c>
      <c r="P99" s="63">
        <v>167</v>
      </c>
      <c r="Q99" s="65">
        <v>859354</v>
      </c>
    </row>
    <row r="100" spans="1:17" ht="14.5" x14ac:dyDescent="0.35">
      <c r="A100" s="34" t="s">
        <v>106</v>
      </c>
      <c r="B100" s="91">
        <v>2009</v>
      </c>
      <c r="C100" s="80">
        <v>27.13</v>
      </c>
      <c r="D100" s="81">
        <v>24.56</v>
      </c>
      <c r="E100" s="81">
        <v>29.9</v>
      </c>
      <c r="F100" s="63">
        <v>414</v>
      </c>
      <c r="G100" s="63">
        <v>1689869</v>
      </c>
      <c r="H100" s="80">
        <v>38.58</v>
      </c>
      <c r="I100" s="81">
        <v>33.799999999999997</v>
      </c>
      <c r="J100" s="81">
        <v>43.8</v>
      </c>
      <c r="K100" s="63">
        <v>243</v>
      </c>
      <c r="L100" s="65">
        <v>807942</v>
      </c>
      <c r="M100" s="80">
        <v>19.18</v>
      </c>
      <c r="N100" s="81">
        <v>16.39</v>
      </c>
      <c r="O100" s="81">
        <v>22.3</v>
      </c>
      <c r="P100" s="63">
        <v>171</v>
      </c>
      <c r="Q100" s="65">
        <v>881927</v>
      </c>
    </row>
    <row r="101" spans="1:17" ht="14.5" x14ac:dyDescent="0.35">
      <c r="A101" s="34" t="s">
        <v>106</v>
      </c>
      <c r="B101" s="91">
        <v>2010</v>
      </c>
      <c r="C101" s="80">
        <v>25.94</v>
      </c>
      <c r="D101" s="81">
        <v>23.5</v>
      </c>
      <c r="E101" s="81">
        <v>28.57</v>
      </c>
      <c r="F101" s="63">
        <v>422</v>
      </c>
      <c r="G101" s="63">
        <v>1727860</v>
      </c>
      <c r="H101" s="80">
        <v>34.57</v>
      </c>
      <c r="I101" s="81">
        <v>30.21</v>
      </c>
      <c r="J101" s="81">
        <v>39.36</v>
      </c>
      <c r="K101" s="63">
        <v>234</v>
      </c>
      <c r="L101" s="65">
        <v>825094</v>
      </c>
      <c r="M101" s="80">
        <v>19.93</v>
      </c>
      <c r="N101" s="81">
        <v>17.16</v>
      </c>
      <c r="O101" s="81">
        <v>23.03</v>
      </c>
      <c r="P101" s="63">
        <v>188</v>
      </c>
      <c r="Q101" s="65">
        <v>902766</v>
      </c>
    </row>
    <row r="102" spans="1:17" ht="14.5" x14ac:dyDescent="0.35">
      <c r="A102" s="34" t="s">
        <v>106</v>
      </c>
      <c r="B102" s="91">
        <v>2011</v>
      </c>
      <c r="C102" s="80">
        <v>28.38</v>
      </c>
      <c r="D102" s="81">
        <v>25.87</v>
      </c>
      <c r="E102" s="81">
        <v>31.06</v>
      </c>
      <c r="F102" s="63">
        <v>483</v>
      </c>
      <c r="G102" s="63">
        <v>1777918</v>
      </c>
      <c r="H102" s="80">
        <v>40.21</v>
      </c>
      <c r="I102" s="81">
        <v>35.64</v>
      </c>
      <c r="J102" s="81">
        <v>45.18</v>
      </c>
      <c r="K102" s="63">
        <v>292</v>
      </c>
      <c r="L102" s="65">
        <v>849842</v>
      </c>
      <c r="M102" s="80">
        <v>19.52</v>
      </c>
      <c r="N102" s="81">
        <v>16.829999999999998</v>
      </c>
      <c r="O102" s="81">
        <v>22.53</v>
      </c>
      <c r="P102" s="63">
        <v>191</v>
      </c>
      <c r="Q102" s="65">
        <v>928076</v>
      </c>
    </row>
    <row r="103" spans="1:17" ht="14.5" x14ac:dyDescent="0.35">
      <c r="A103" s="34" t="s">
        <v>106</v>
      </c>
      <c r="B103" s="91">
        <v>2012</v>
      </c>
      <c r="C103" s="80">
        <v>23.59</v>
      </c>
      <c r="D103" s="81">
        <v>21.36</v>
      </c>
      <c r="E103" s="81">
        <v>25.99</v>
      </c>
      <c r="F103" s="63">
        <v>420</v>
      </c>
      <c r="G103" s="63">
        <v>1831064</v>
      </c>
      <c r="H103" s="80">
        <v>34.659999999999997</v>
      </c>
      <c r="I103" s="81">
        <v>30.5</v>
      </c>
      <c r="J103" s="81">
        <v>39.200000000000003</v>
      </c>
      <c r="K103" s="63">
        <v>262</v>
      </c>
      <c r="L103" s="65">
        <v>876390</v>
      </c>
      <c r="M103" s="80">
        <v>15.59</v>
      </c>
      <c r="N103" s="81">
        <v>13.24</v>
      </c>
      <c r="O103" s="81">
        <v>18.260000000000002</v>
      </c>
      <c r="P103" s="63">
        <v>158</v>
      </c>
      <c r="Q103" s="65">
        <v>954674</v>
      </c>
    </row>
    <row r="104" spans="1:17" ht="14.5" x14ac:dyDescent="0.35">
      <c r="A104" s="34" t="s">
        <v>106</v>
      </c>
      <c r="B104" s="91">
        <v>2013</v>
      </c>
      <c r="C104" s="80">
        <v>25.24</v>
      </c>
      <c r="D104" s="81">
        <v>22.98</v>
      </c>
      <c r="E104" s="81">
        <v>27.66</v>
      </c>
      <c r="F104" s="63">
        <v>471</v>
      </c>
      <c r="G104" s="63">
        <v>1890297</v>
      </c>
      <c r="H104" s="80">
        <v>35.71</v>
      </c>
      <c r="I104" s="81">
        <v>31.6</v>
      </c>
      <c r="J104" s="81">
        <v>40.18</v>
      </c>
      <c r="K104" s="63">
        <v>285</v>
      </c>
      <c r="L104" s="65">
        <v>906676</v>
      </c>
      <c r="M104" s="80">
        <v>17.510000000000002</v>
      </c>
      <c r="N104" s="81">
        <v>15.06</v>
      </c>
      <c r="O104" s="81">
        <v>20.260000000000002</v>
      </c>
      <c r="P104" s="63">
        <v>186</v>
      </c>
      <c r="Q104" s="65">
        <v>983621</v>
      </c>
    </row>
    <row r="105" spans="1:17" ht="14.5" x14ac:dyDescent="0.35">
      <c r="A105" s="34" t="s">
        <v>106</v>
      </c>
      <c r="B105" s="91">
        <v>2014</v>
      </c>
      <c r="C105" s="80">
        <v>25.54</v>
      </c>
      <c r="D105" s="81">
        <v>23.33</v>
      </c>
      <c r="E105" s="81">
        <v>27.91</v>
      </c>
      <c r="F105" s="63">
        <v>502</v>
      </c>
      <c r="G105" s="63">
        <v>1952090</v>
      </c>
      <c r="H105" s="80">
        <v>33.700000000000003</v>
      </c>
      <c r="I105" s="81">
        <v>29.83</v>
      </c>
      <c r="J105" s="81">
        <v>37.92</v>
      </c>
      <c r="K105" s="63">
        <v>286</v>
      </c>
      <c r="L105" s="65">
        <v>937931</v>
      </c>
      <c r="M105" s="80">
        <v>19.579999999999998</v>
      </c>
      <c r="N105" s="81">
        <v>17.03</v>
      </c>
      <c r="O105" s="81">
        <v>22.43</v>
      </c>
      <c r="P105" s="63">
        <v>216</v>
      </c>
      <c r="Q105" s="65">
        <v>1014159</v>
      </c>
    </row>
    <row r="106" spans="1:17" ht="14.5" x14ac:dyDescent="0.35">
      <c r="A106" s="34" t="s">
        <v>106</v>
      </c>
      <c r="B106" s="91">
        <v>2015</v>
      </c>
      <c r="C106" s="80">
        <v>26.28</v>
      </c>
      <c r="D106" s="81">
        <v>24.08</v>
      </c>
      <c r="E106" s="81">
        <v>28.63</v>
      </c>
      <c r="F106" s="63">
        <v>542</v>
      </c>
      <c r="G106" s="63">
        <v>2019808</v>
      </c>
      <c r="H106" s="80">
        <v>36.1</v>
      </c>
      <c r="I106" s="81">
        <v>32.15</v>
      </c>
      <c r="J106" s="81">
        <v>40.380000000000003</v>
      </c>
      <c r="K106" s="63">
        <v>316</v>
      </c>
      <c r="L106" s="65">
        <v>972476</v>
      </c>
      <c r="M106" s="80">
        <v>19.05</v>
      </c>
      <c r="N106" s="81">
        <v>16.61</v>
      </c>
      <c r="O106" s="81">
        <v>21.76</v>
      </c>
      <c r="P106" s="63">
        <v>226</v>
      </c>
      <c r="Q106" s="65">
        <v>1047332</v>
      </c>
    </row>
    <row r="107" spans="1:17" ht="14.5" x14ac:dyDescent="0.35">
      <c r="A107" s="34" t="s">
        <v>106</v>
      </c>
      <c r="B107" s="91">
        <v>2016</v>
      </c>
      <c r="C107" s="80">
        <v>22.98</v>
      </c>
      <c r="D107" s="81">
        <v>20.97</v>
      </c>
      <c r="E107" s="81">
        <v>25.14</v>
      </c>
      <c r="F107" s="63">
        <v>494</v>
      </c>
      <c r="G107" s="63">
        <v>2078710</v>
      </c>
      <c r="H107" s="80">
        <v>28.38</v>
      </c>
      <c r="I107" s="81">
        <v>24.99</v>
      </c>
      <c r="J107" s="81">
        <v>32.090000000000003</v>
      </c>
      <c r="K107" s="63">
        <v>264</v>
      </c>
      <c r="L107" s="65">
        <v>1003061</v>
      </c>
      <c r="M107" s="80">
        <v>18.89</v>
      </c>
      <c r="N107" s="81">
        <v>16.489999999999998</v>
      </c>
      <c r="O107" s="81">
        <v>21.55</v>
      </c>
      <c r="P107" s="63">
        <v>230</v>
      </c>
      <c r="Q107" s="65">
        <v>1075649</v>
      </c>
    </row>
    <row r="108" spans="1:17" ht="14.5" x14ac:dyDescent="0.35">
      <c r="A108" s="34" t="s">
        <v>106</v>
      </c>
      <c r="B108" s="91">
        <v>2017</v>
      </c>
      <c r="C108" s="80">
        <v>21.67</v>
      </c>
      <c r="D108" s="81">
        <v>19.75</v>
      </c>
      <c r="E108" s="81">
        <v>23.73</v>
      </c>
      <c r="F108" s="63">
        <v>483</v>
      </c>
      <c r="G108" s="63">
        <v>2130385</v>
      </c>
      <c r="H108" s="80">
        <v>28.84</v>
      </c>
      <c r="I108" s="81">
        <v>25.48</v>
      </c>
      <c r="J108" s="81">
        <v>32.520000000000003</v>
      </c>
      <c r="K108" s="63">
        <v>276</v>
      </c>
      <c r="L108" s="65">
        <v>1030082</v>
      </c>
      <c r="M108" s="80">
        <v>16.18</v>
      </c>
      <c r="N108" s="81">
        <v>14.01</v>
      </c>
      <c r="O108" s="81">
        <v>18.600000000000001</v>
      </c>
      <c r="P108" s="63">
        <v>207</v>
      </c>
      <c r="Q108" s="65">
        <v>1100303</v>
      </c>
    </row>
    <row r="109" spans="1:17" ht="14.5" x14ac:dyDescent="0.35">
      <c r="A109" s="34" t="s">
        <v>106</v>
      </c>
      <c r="B109" s="91">
        <v>2018</v>
      </c>
      <c r="C109" s="80">
        <v>21.32</v>
      </c>
      <c r="D109" s="81">
        <v>19.45</v>
      </c>
      <c r="E109" s="81">
        <v>23.33</v>
      </c>
      <c r="F109" s="63">
        <v>492</v>
      </c>
      <c r="G109" s="63">
        <v>2172228</v>
      </c>
      <c r="H109" s="80">
        <v>27.43</v>
      </c>
      <c r="I109" s="81">
        <v>24.21</v>
      </c>
      <c r="J109" s="81">
        <v>30.96</v>
      </c>
      <c r="K109" s="63">
        <v>272</v>
      </c>
      <c r="L109" s="65">
        <v>1052761</v>
      </c>
      <c r="M109" s="80">
        <v>16.72</v>
      </c>
      <c r="N109" s="81">
        <v>14.55</v>
      </c>
      <c r="O109" s="81">
        <v>19.14</v>
      </c>
      <c r="P109" s="63">
        <v>220</v>
      </c>
      <c r="Q109" s="65">
        <v>1119467</v>
      </c>
    </row>
    <row r="110" spans="1:17" ht="14.5" x14ac:dyDescent="0.35">
      <c r="A110" s="34" t="s">
        <v>106</v>
      </c>
      <c r="B110" s="91">
        <v>2019</v>
      </c>
      <c r="C110" s="80">
        <v>19.170000000000002</v>
      </c>
      <c r="D110" s="81">
        <v>17.45</v>
      </c>
      <c r="E110" s="81">
        <v>21.03</v>
      </c>
      <c r="F110" s="63">
        <v>468</v>
      </c>
      <c r="G110" s="63">
        <v>2204666</v>
      </c>
      <c r="H110" s="80">
        <v>24.27</v>
      </c>
      <c r="I110" s="81">
        <v>21.33</v>
      </c>
      <c r="J110" s="81">
        <v>27.49</v>
      </c>
      <c r="K110" s="63">
        <v>255</v>
      </c>
      <c r="L110" s="65">
        <v>1070717</v>
      </c>
      <c r="M110" s="80">
        <v>15.5</v>
      </c>
      <c r="N110" s="81">
        <v>13.46</v>
      </c>
      <c r="O110" s="81">
        <v>17.79</v>
      </c>
      <c r="P110" s="63">
        <v>213</v>
      </c>
      <c r="Q110" s="65">
        <v>1133949</v>
      </c>
    </row>
    <row r="111" spans="1:17" ht="14.5" x14ac:dyDescent="0.35">
      <c r="A111" s="34" t="s">
        <v>106</v>
      </c>
      <c r="B111" s="91">
        <v>2020</v>
      </c>
      <c r="C111" s="80">
        <v>19.32</v>
      </c>
      <c r="D111" s="81">
        <v>17.600000000000001</v>
      </c>
      <c r="E111" s="81">
        <v>21.16</v>
      </c>
      <c r="F111" s="63">
        <v>481</v>
      </c>
      <c r="G111" s="63">
        <v>2225941</v>
      </c>
      <c r="H111" s="80">
        <v>25.33</v>
      </c>
      <c r="I111" s="81">
        <v>22.36</v>
      </c>
      <c r="J111" s="81">
        <v>28.58</v>
      </c>
      <c r="K111" s="63">
        <v>273</v>
      </c>
      <c r="L111" s="65">
        <v>1082612</v>
      </c>
      <c r="M111" s="80">
        <v>14.82</v>
      </c>
      <c r="N111" s="81">
        <v>12.84</v>
      </c>
      <c r="O111" s="81">
        <v>17.04</v>
      </c>
      <c r="P111" s="63">
        <v>208</v>
      </c>
      <c r="Q111" s="65">
        <v>1143329</v>
      </c>
    </row>
    <row r="112" spans="1:17" ht="14.5" x14ac:dyDescent="0.35">
      <c r="A112" s="34" t="s">
        <v>106</v>
      </c>
      <c r="B112" s="91">
        <v>2021</v>
      </c>
      <c r="C112" s="80">
        <v>19.59</v>
      </c>
      <c r="D112" s="81">
        <v>17.899999999999999</v>
      </c>
      <c r="E112" s="81">
        <v>21.41</v>
      </c>
      <c r="F112" s="63">
        <v>508</v>
      </c>
      <c r="G112" s="63">
        <v>2212523</v>
      </c>
      <c r="H112" s="80">
        <v>24.96</v>
      </c>
      <c r="I112" s="81">
        <v>22.07</v>
      </c>
      <c r="J112" s="81">
        <v>28.13</v>
      </c>
      <c r="K112" s="63">
        <v>278</v>
      </c>
      <c r="L112" s="65">
        <v>1075175</v>
      </c>
      <c r="M112" s="80">
        <v>15.54</v>
      </c>
      <c r="N112" s="81">
        <v>13.56</v>
      </c>
      <c r="O112" s="81">
        <v>17.739999999999998</v>
      </c>
      <c r="P112" s="63">
        <v>230</v>
      </c>
      <c r="Q112" s="65">
        <v>1137348</v>
      </c>
    </row>
    <row r="113" spans="1:17" ht="14.5" x14ac:dyDescent="0.35">
      <c r="A113" s="34" t="s">
        <v>106</v>
      </c>
      <c r="B113" s="91">
        <v>2022</v>
      </c>
      <c r="C113" s="80">
        <v>18.82</v>
      </c>
      <c r="D113" s="81">
        <v>17.2</v>
      </c>
      <c r="E113" s="81">
        <v>20.57</v>
      </c>
      <c r="F113" s="63">
        <v>507</v>
      </c>
      <c r="G113" s="63">
        <v>2236709</v>
      </c>
      <c r="H113" s="80">
        <v>23.8</v>
      </c>
      <c r="I113" s="81">
        <v>21.06</v>
      </c>
      <c r="J113" s="81">
        <v>26.82</v>
      </c>
      <c r="K113" s="63">
        <v>279</v>
      </c>
      <c r="L113" s="65">
        <v>1086997</v>
      </c>
      <c r="M113" s="80">
        <v>15.06</v>
      </c>
      <c r="N113" s="81">
        <v>13.14</v>
      </c>
      <c r="O113" s="81">
        <v>17.21</v>
      </c>
      <c r="P113" s="63">
        <v>228</v>
      </c>
      <c r="Q113" s="65">
        <v>1149712</v>
      </c>
    </row>
    <row r="114" spans="1:17" ht="14.5" x14ac:dyDescent="0.35">
      <c r="A114" s="34" t="s">
        <v>106</v>
      </c>
      <c r="B114" s="91">
        <v>2023</v>
      </c>
      <c r="C114" s="80">
        <v>18.190000000000001</v>
      </c>
      <c r="D114" s="81">
        <v>16.64</v>
      </c>
      <c r="E114" s="81">
        <v>19.86</v>
      </c>
      <c r="F114" s="63">
        <v>516</v>
      </c>
      <c r="G114" s="63">
        <v>2267341</v>
      </c>
      <c r="H114" s="80">
        <v>24.14</v>
      </c>
      <c r="I114" s="81">
        <v>21.44</v>
      </c>
      <c r="J114" s="81">
        <v>27.1</v>
      </c>
      <c r="K114" s="63">
        <v>296</v>
      </c>
      <c r="L114" s="65">
        <v>1101959</v>
      </c>
      <c r="M114" s="80">
        <v>13.55</v>
      </c>
      <c r="N114" s="81">
        <v>11.79</v>
      </c>
      <c r="O114" s="81">
        <v>15.52</v>
      </c>
      <c r="P114" s="63">
        <v>220</v>
      </c>
      <c r="Q114" s="65">
        <v>1165382</v>
      </c>
    </row>
    <row r="115" spans="1:17" ht="14.5" x14ac:dyDescent="0.35">
      <c r="A115" s="34" t="s">
        <v>106</v>
      </c>
      <c r="B115" s="91" t="s">
        <v>130</v>
      </c>
      <c r="C115" s="80">
        <v>19</v>
      </c>
      <c r="D115" s="81">
        <v>18.25</v>
      </c>
      <c r="E115" s="81">
        <v>19.78</v>
      </c>
      <c r="F115" s="63">
        <v>2480</v>
      </c>
      <c r="G115" s="63">
        <v>11147180</v>
      </c>
      <c r="H115" s="80">
        <v>24.48</v>
      </c>
      <c r="I115" s="81">
        <v>23.19</v>
      </c>
      <c r="J115" s="81">
        <v>25.83</v>
      </c>
      <c r="K115" s="63">
        <v>1381</v>
      </c>
      <c r="L115" s="65">
        <v>5417460</v>
      </c>
      <c r="M115" s="80">
        <v>14.87</v>
      </c>
      <c r="N115" s="81">
        <v>13.99</v>
      </c>
      <c r="O115" s="81">
        <v>15.8</v>
      </c>
      <c r="P115" s="63">
        <v>1099</v>
      </c>
      <c r="Q115" s="65">
        <v>5729720</v>
      </c>
    </row>
    <row r="116" spans="1:17" ht="14.5" x14ac:dyDescent="0.35">
      <c r="A116" s="34" t="s">
        <v>10</v>
      </c>
      <c r="B116" s="91">
        <v>1988</v>
      </c>
      <c r="C116" s="80">
        <v>34.82</v>
      </c>
      <c r="D116" s="81">
        <v>29.16</v>
      </c>
      <c r="E116" s="81">
        <v>41.14</v>
      </c>
      <c r="F116" s="63">
        <v>148</v>
      </c>
      <c r="G116" s="63">
        <v>953200</v>
      </c>
      <c r="H116" s="80">
        <v>49.02</v>
      </c>
      <c r="I116" s="81">
        <v>38.08</v>
      </c>
      <c r="J116" s="81">
        <v>61.73</v>
      </c>
      <c r="K116" s="62">
        <v>82</v>
      </c>
      <c r="L116" s="65">
        <v>494080</v>
      </c>
      <c r="M116" s="80">
        <v>26.28</v>
      </c>
      <c r="N116" s="81">
        <v>20.170000000000002</v>
      </c>
      <c r="O116" s="81">
        <v>33.520000000000003</v>
      </c>
      <c r="P116" s="62">
        <v>66</v>
      </c>
      <c r="Q116" s="65">
        <v>459120</v>
      </c>
    </row>
    <row r="117" spans="1:17" ht="14.5" x14ac:dyDescent="0.35">
      <c r="A117" s="34" t="s">
        <v>10</v>
      </c>
      <c r="B117" s="91">
        <v>1989</v>
      </c>
      <c r="C117" s="80">
        <v>27.36</v>
      </c>
      <c r="D117" s="81">
        <v>22.48</v>
      </c>
      <c r="E117" s="81">
        <v>32.869999999999997</v>
      </c>
      <c r="F117" s="63">
        <v>121</v>
      </c>
      <c r="G117" s="63">
        <v>987734</v>
      </c>
      <c r="H117" s="80">
        <v>42.45</v>
      </c>
      <c r="I117" s="81">
        <v>32.75</v>
      </c>
      <c r="J117" s="81">
        <v>53.78</v>
      </c>
      <c r="K117" s="63">
        <v>78</v>
      </c>
      <c r="L117" s="65">
        <v>513485</v>
      </c>
      <c r="M117" s="80">
        <v>16.91</v>
      </c>
      <c r="N117" s="81">
        <v>12.13</v>
      </c>
      <c r="O117" s="81">
        <v>22.81</v>
      </c>
      <c r="P117" s="62">
        <v>43</v>
      </c>
      <c r="Q117" s="65">
        <v>474249</v>
      </c>
    </row>
    <row r="118" spans="1:17" ht="14.5" x14ac:dyDescent="0.35">
      <c r="A118" s="34" t="s">
        <v>10</v>
      </c>
      <c r="B118" s="91">
        <v>1990</v>
      </c>
      <c r="C118" s="80">
        <v>29.98</v>
      </c>
      <c r="D118" s="81">
        <v>24.86</v>
      </c>
      <c r="E118" s="81">
        <v>35.75</v>
      </c>
      <c r="F118" s="63">
        <v>130</v>
      </c>
      <c r="G118" s="63">
        <v>1020294</v>
      </c>
      <c r="H118" s="80">
        <v>40.74</v>
      </c>
      <c r="I118" s="81">
        <v>31.22</v>
      </c>
      <c r="J118" s="81">
        <v>51.91</v>
      </c>
      <c r="K118" s="63">
        <v>72</v>
      </c>
      <c r="L118" s="65">
        <v>531694</v>
      </c>
      <c r="M118" s="80">
        <v>22.85</v>
      </c>
      <c r="N118" s="81">
        <v>17.23</v>
      </c>
      <c r="O118" s="81">
        <v>29.57</v>
      </c>
      <c r="P118" s="62">
        <v>58</v>
      </c>
      <c r="Q118" s="65">
        <v>488600</v>
      </c>
    </row>
    <row r="119" spans="1:17" ht="14.5" x14ac:dyDescent="0.35">
      <c r="A119" s="34" t="s">
        <v>10</v>
      </c>
      <c r="B119" s="91">
        <v>1991</v>
      </c>
      <c r="C119" s="80">
        <v>28.83</v>
      </c>
      <c r="D119" s="81">
        <v>23.89</v>
      </c>
      <c r="E119" s="81">
        <v>34.380000000000003</v>
      </c>
      <c r="F119" s="63">
        <v>130</v>
      </c>
      <c r="G119" s="63">
        <v>1054449</v>
      </c>
      <c r="H119" s="80">
        <v>42.82</v>
      </c>
      <c r="I119" s="81">
        <v>33.03</v>
      </c>
      <c r="J119" s="81">
        <v>54.24</v>
      </c>
      <c r="K119" s="63">
        <v>76</v>
      </c>
      <c r="L119" s="65">
        <v>549764</v>
      </c>
      <c r="M119" s="80">
        <v>20.11</v>
      </c>
      <c r="N119" s="81">
        <v>15</v>
      </c>
      <c r="O119" s="81">
        <v>26.25</v>
      </c>
      <c r="P119" s="62">
        <v>54</v>
      </c>
      <c r="Q119" s="65">
        <v>504685</v>
      </c>
    </row>
    <row r="120" spans="1:17" ht="14.5" x14ac:dyDescent="0.35">
      <c r="A120" s="34" t="s">
        <v>10</v>
      </c>
      <c r="B120" s="91">
        <v>1992</v>
      </c>
      <c r="C120" s="80">
        <v>27.51</v>
      </c>
      <c r="D120" s="81">
        <v>22.74</v>
      </c>
      <c r="E120" s="81">
        <v>32.880000000000003</v>
      </c>
      <c r="F120" s="63">
        <v>127</v>
      </c>
      <c r="G120" s="63">
        <v>1091567</v>
      </c>
      <c r="H120" s="80">
        <v>36.72</v>
      </c>
      <c r="I120" s="81">
        <v>27.91</v>
      </c>
      <c r="J120" s="81">
        <v>47.1</v>
      </c>
      <c r="K120" s="63">
        <v>69</v>
      </c>
      <c r="L120" s="65">
        <v>569367</v>
      </c>
      <c r="M120" s="80">
        <v>21.62</v>
      </c>
      <c r="N120" s="81">
        <v>16.309999999999999</v>
      </c>
      <c r="O120" s="81">
        <v>27.96</v>
      </c>
      <c r="P120" s="62">
        <v>58</v>
      </c>
      <c r="Q120" s="65">
        <v>522200</v>
      </c>
    </row>
    <row r="121" spans="1:17" ht="14.5" x14ac:dyDescent="0.35">
      <c r="A121" s="34" t="s">
        <v>10</v>
      </c>
      <c r="B121" s="91">
        <v>1993</v>
      </c>
      <c r="C121" s="80">
        <v>25.68</v>
      </c>
      <c r="D121" s="81">
        <v>21.16</v>
      </c>
      <c r="E121" s="81">
        <v>30.78</v>
      </c>
      <c r="F121" s="63">
        <v>122</v>
      </c>
      <c r="G121" s="63">
        <v>1132192</v>
      </c>
      <c r="H121" s="80">
        <v>37.880000000000003</v>
      </c>
      <c r="I121" s="81">
        <v>29.1</v>
      </c>
      <c r="J121" s="81">
        <v>48.15</v>
      </c>
      <c r="K121" s="63">
        <v>73</v>
      </c>
      <c r="L121" s="65">
        <v>590732</v>
      </c>
      <c r="M121" s="80">
        <v>17.690000000000001</v>
      </c>
      <c r="N121" s="81">
        <v>13</v>
      </c>
      <c r="O121" s="81">
        <v>23.38</v>
      </c>
      <c r="P121" s="62">
        <v>49</v>
      </c>
      <c r="Q121" s="65">
        <v>541460</v>
      </c>
    </row>
    <row r="122" spans="1:17" ht="14.5" x14ac:dyDescent="0.35">
      <c r="A122" s="34" t="s">
        <v>10</v>
      </c>
      <c r="B122" s="91">
        <v>1994</v>
      </c>
      <c r="C122" s="80">
        <v>35.659999999999997</v>
      </c>
      <c r="D122" s="81">
        <v>30.31</v>
      </c>
      <c r="E122" s="81">
        <v>41.58</v>
      </c>
      <c r="F122" s="63">
        <v>172</v>
      </c>
      <c r="G122" s="63">
        <v>1163929</v>
      </c>
      <c r="H122" s="80">
        <v>46.27</v>
      </c>
      <c r="I122" s="81">
        <v>36.26</v>
      </c>
      <c r="J122" s="81">
        <v>57.82</v>
      </c>
      <c r="K122" s="63">
        <v>87</v>
      </c>
      <c r="L122" s="65">
        <v>606704</v>
      </c>
      <c r="M122" s="80">
        <v>29.68</v>
      </c>
      <c r="N122" s="81">
        <v>23.58</v>
      </c>
      <c r="O122" s="81">
        <v>36.74</v>
      </c>
      <c r="P122" s="62">
        <v>85</v>
      </c>
      <c r="Q122" s="65">
        <v>557225</v>
      </c>
    </row>
    <row r="123" spans="1:17" ht="14.5" x14ac:dyDescent="0.35">
      <c r="A123" s="34" t="s">
        <v>10</v>
      </c>
      <c r="B123" s="91">
        <v>1995</v>
      </c>
      <c r="C123" s="80">
        <v>37.450000000000003</v>
      </c>
      <c r="D123" s="81">
        <v>32</v>
      </c>
      <c r="E123" s="81">
        <v>43.47</v>
      </c>
      <c r="F123" s="63">
        <v>181</v>
      </c>
      <c r="G123" s="63">
        <v>1200438</v>
      </c>
      <c r="H123" s="80">
        <v>54.85</v>
      </c>
      <c r="I123" s="81">
        <v>44.13</v>
      </c>
      <c r="J123" s="81">
        <v>67.05</v>
      </c>
      <c r="K123" s="63">
        <v>106</v>
      </c>
      <c r="L123" s="65">
        <v>626149</v>
      </c>
      <c r="M123" s="80">
        <v>26.41</v>
      </c>
      <c r="N123" s="81">
        <v>20.67</v>
      </c>
      <c r="O123" s="81">
        <v>33.1</v>
      </c>
      <c r="P123" s="62">
        <v>75</v>
      </c>
      <c r="Q123" s="65">
        <v>574289</v>
      </c>
    </row>
    <row r="124" spans="1:17" ht="14.5" x14ac:dyDescent="0.35">
      <c r="A124" s="34" t="s">
        <v>10</v>
      </c>
      <c r="B124" s="91">
        <v>1996</v>
      </c>
      <c r="C124" s="80">
        <v>31.66</v>
      </c>
      <c r="D124" s="81">
        <v>26.75</v>
      </c>
      <c r="E124" s="81">
        <v>37.119999999999997</v>
      </c>
      <c r="F124" s="63">
        <v>157</v>
      </c>
      <c r="G124" s="63">
        <v>1244440</v>
      </c>
      <c r="H124" s="80">
        <v>47.81</v>
      </c>
      <c r="I124" s="81">
        <v>38.17</v>
      </c>
      <c r="J124" s="81">
        <v>58.85</v>
      </c>
      <c r="K124" s="63">
        <v>99</v>
      </c>
      <c r="L124" s="65">
        <v>649044</v>
      </c>
      <c r="M124" s="80">
        <v>20.58</v>
      </c>
      <c r="N124" s="81">
        <v>15.56</v>
      </c>
      <c r="O124" s="81">
        <v>26.55</v>
      </c>
      <c r="P124" s="62">
        <v>58</v>
      </c>
      <c r="Q124" s="65">
        <v>595396</v>
      </c>
    </row>
    <row r="125" spans="1:17" ht="14.5" x14ac:dyDescent="0.35">
      <c r="A125" s="34" t="s">
        <v>10</v>
      </c>
      <c r="B125" s="91">
        <v>1997</v>
      </c>
      <c r="C125" s="80">
        <v>35.770000000000003</v>
      </c>
      <c r="D125" s="81">
        <v>30.58</v>
      </c>
      <c r="E125" s="81">
        <v>41.49</v>
      </c>
      <c r="F125" s="63">
        <v>182</v>
      </c>
      <c r="G125" s="63">
        <v>1296141</v>
      </c>
      <c r="H125" s="80">
        <v>46.9</v>
      </c>
      <c r="I125" s="81">
        <v>37.380000000000003</v>
      </c>
      <c r="J125" s="81">
        <v>57.79</v>
      </c>
      <c r="K125" s="63">
        <v>99</v>
      </c>
      <c r="L125" s="65">
        <v>676393</v>
      </c>
      <c r="M125" s="80">
        <v>28.28</v>
      </c>
      <c r="N125" s="81">
        <v>22.44</v>
      </c>
      <c r="O125" s="81">
        <v>35.04</v>
      </c>
      <c r="P125" s="62">
        <v>83</v>
      </c>
      <c r="Q125" s="65">
        <v>619748</v>
      </c>
    </row>
    <row r="126" spans="1:17" ht="14.5" x14ac:dyDescent="0.35">
      <c r="A126" s="34" t="s">
        <v>10</v>
      </c>
      <c r="B126" s="91">
        <v>1998</v>
      </c>
      <c r="C126" s="80">
        <v>33.630000000000003</v>
      </c>
      <c r="D126" s="81">
        <v>28.64</v>
      </c>
      <c r="E126" s="81">
        <v>39.14</v>
      </c>
      <c r="F126" s="63">
        <v>175</v>
      </c>
      <c r="G126" s="63">
        <v>1345021</v>
      </c>
      <c r="H126" s="80">
        <v>42.52</v>
      </c>
      <c r="I126" s="81">
        <v>33.69</v>
      </c>
      <c r="J126" s="81">
        <v>52.65</v>
      </c>
      <c r="K126" s="63">
        <v>94</v>
      </c>
      <c r="L126" s="65">
        <v>701882</v>
      </c>
      <c r="M126" s="80">
        <v>27.23</v>
      </c>
      <c r="N126" s="81">
        <v>21.51</v>
      </c>
      <c r="O126" s="81">
        <v>33.86</v>
      </c>
      <c r="P126" s="62">
        <v>81</v>
      </c>
      <c r="Q126" s="65">
        <v>643139</v>
      </c>
    </row>
    <row r="127" spans="1:17" ht="14.5" x14ac:dyDescent="0.35">
      <c r="A127" s="34" t="s">
        <v>10</v>
      </c>
      <c r="B127" s="91">
        <v>1999</v>
      </c>
      <c r="C127" s="80">
        <v>28.15</v>
      </c>
      <c r="D127" s="81">
        <v>23.73</v>
      </c>
      <c r="E127" s="81">
        <v>33.06</v>
      </c>
      <c r="F127" s="63">
        <v>154</v>
      </c>
      <c r="G127" s="63">
        <v>1385780</v>
      </c>
      <c r="H127" s="80">
        <v>35.270000000000003</v>
      </c>
      <c r="I127" s="81">
        <v>27.25</v>
      </c>
      <c r="J127" s="81">
        <v>44.61</v>
      </c>
      <c r="K127" s="63">
        <v>77</v>
      </c>
      <c r="L127" s="65">
        <v>722962</v>
      </c>
      <c r="M127" s="80">
        <v>24.08</v>
      </c>
      <c r="N127" s="81">
        <v>18.91</v>
      </c>
      <c r="O127" s="81">
        <v>30.1</v>
      </c>
      <c r="P127" s="62">
        <v>77</v>
      </c>
      <c r="Q127" s="65">
        <v>662818</v>
      </c>
    </row>
    <row r="128" spans="1:17" ht="14.5" x14ac:dyDescent="0.35">
      <c r="A128" s="34" t="s">
        <v>10</v>
      </c>
      <c r="B128" s="91">
        <v>2000</v>
      </c>
      <c r="C128" s="80">
        <v>30.96</v>
      </c>
      <c r="D128" s="81">
        <v>26.36</v>
      </c>
      <c r="E128" s="81">
        <v>36.04</v>
      </c>
      <c r="F128" s="63">
        <v>173</v>
      </c>
      <c r="G128" s="63">
        <v>1430223</v>
      </c>
      <c r="H128" s="80">
        <v>37.1</v>
      </c>
      <c r="I128" s="81">
        <v>29.28</v>
      </c>
      <c r="J128" s="81">
        <v>46.1</v>
      </c>
      <c r="K128" s="63">
        <v>88</v>
      </c>
      <c r="L128" s="65">
        <v>745842</v>
      </c>
      <c r="M128" s="80">
        <v>26.3</v>
      </c>
      <c r="N128" s="81">
        <v>20.92</v>
      </c>
      <c r="O128" s="81">
        <v>32.51</v>
      </c>
      <c r="P128" s="62">
        <v>85</v>
      </c>
      <c r="Q128" s="65">
        <v>684381</v>
      </c>
    </row>
    <row r="129" spans="1:17" ht="14.5" x14ac:dyDescent="0.35">
      <c r="A129" s="34" t="s">
        <v>10</v>
      </c>
      <c r="B129" s="91">
        <v>2001</v>
      </c>
      <c r="C129" s="80">
        <v>30.18</v>
      </c>
      <c r="D129" s="81">
        <v>25.71</v>
      </c>
      <c r="E129" s="81">
        <v>35.130000000000003</v>
      </c>
      <c r="F129" s="63">
        <v>171</v>
      </c>
      <c r="G129" s="63">
        <v>1458531</v>
      </c>
      <c r="H129" s="80">
        <v>40.26</v>
      </c>
      <c r="I129" s="81">
        <v>31.98</v>
      </c>
      <c r="J129" s="81">
        <v>49.76</v>
      </c>
      <c r="K129" s="63">
        <v>92</v>
      </c>
      <c r="L129" s="65">
        <v>759431</v>
      </c>
      <c r="M129" s="80">
        <v>23.65</v>
      </c>
      <c r="N129" s="81">
        <v>18.66</v>
      </c>
      <c r="O129" s="81">
        <v>29.44</v>
      </c>
      <c r="P129" s="62">
        <v>79</v>
      </c>
      <c r="Q129" s="65">
        <v>699100</v>
      </c>
    </row>
    <row r="130" spans="1:17" ht="14.5" x14ac:dyDescent="0.35">
      <c r="A130" s="34" t="s">
        <v>10</v>
      </c>
      <c r="B130" s="91">
        <v>2002</v>
      </c>
      <c r="C130" s="80">
        <v>27.33</v>
      </c>
      <c r="D130" s="81">
        <v>23.21</v>
      </c>
      <c r="E130" s="81">
        <v>31.9</v>
      </c>
      <c r="F130" s="63">
        <v>165</v>
      </c>
      <c r="G130" s="63">
        <v>1473952</v>
      </c>
      <c r="H130" s="80">
        <v>34.28</v>
      </c>
      <c r="I130" s="81">
        <v>26.83</v>
      </c>
      <c r="J130" s="81">
        <v>42.89</v>
      </c>
      <c r="K130" s="63">
        <v>81</v>
      </c>
      <c r="L130" s="65">
        <v>765685</v>
      </c>
      <c r="M130" s="80">
        <v>23.23</v>
      </c>
      <c r="N130" s="81">
        <v>18.45</v>
      </c>
      <c r="O130" s="81">
        <v>28.76</v>
      </c>
      <c r="P130" s="62">
        <v>84</v>
      </c>
      <c r="Q130" s="65">
        <v>708267</v>
      </c>
    </row>
    <row r="131" spans="1:17" ht="14.5" x14ac:dyDescent="0.35">
      <c r="A131" s="34" t="s">
        <v>10</v>
      </c>
      <c r="B131" s="91">
        <v>2003</v>
      </c>
      <c r="C131" s="80">
        <v>28.99</v>
      </c>
      <c r="D131" s="81">
        <v>24.81</v>
      </c>
      <c r="E131" s="81">
        <v>33.58</v>
      </c>
      <c r="F131" s="63">
        <v>184</v>
      </c>
      <c r="G131" s="63">
        <v>1496065</v>
      </c>
      <c r="H131" s="80">
        <v>37.299999999999997</v>
      </c>
      <c r="I131" s="81">
        <v>29.78</v>
      </c>
      <c r="J131" s="81">
        <v>45.91</v>
      </c>
      <c r="K131" s="63">
        <v>98</v>
      </c>
      <c r="L131" s="65">
        <v>775680</v>
      </c>
      <c r="M131" s="80">
        <v>23.39</v>
      </c>
      <c r="N131" s="81">
        <v>18.64</v>
      </c>
      <c r="O131" s="81">
        <v>28.88</v>
      </c>
      <c r="P131" s="63">
        <v>86</v>
      </c>
      <c r="Q131" s="65">
        <v>720385</v>
      </c>
    </row>
    <row r="132" spans="1:17" ht="14.5" x14ac:dyDescent="0.35">
      <c r="A132" s="34" t="s">
        <v>10</v>
      </c>
      <c r="B132" s="91">
        <v>2004</v>
      </c>
      <c r="C132" s="80">
        <v>30.79</v>
      </c>
      <c r="D132" s="81">
        <v>26.52</v>
      </c>
      <c r="E132" s="81">
        <v>35.47</v>
      </c>
      <c r="F132" s="63">
        <v>198</v>
      </c>
      <c r="G132" s="63">
        <v>1518803</v>
      </c>
      <c r="H132" s="80">
        <v>36.47</v>
      </c>
      <c r="I132" s="81">
        <v>29.15</v>
      </c>
      <c r="J132" s="81">
        <v>44.83</v>
      </c>
      <c r="K132" s="63">
        <v>95</v>
      </c>
      <c r="L132" s="65">
        <v>785846</v>
      </c>
      <c r="M132" s="80">
        <v>26.95</v>
      </c>
      <c r="N132" s="81">
        <v>21.9</v>
      </c>
      <c r="O132" s="81">
        <v>32.69</v>
      </c>
      <c r="P132" s="63">
        <v>103</v>
      </c>
      <c r="Q132" s="65">
        <v>732957</v>
      </c>
    </row>
    <row r="133" spans="1:17" ht="14.5" x14ac:dyDescent="0.35">
      <c r="A133" s="34" t="s">
        <v>10</v>
      </c>
      <c r="B133" s="91">
        <v>2005</v>
      </c>
      <c r="C133" s="80">
        <v>30.61</v>
      </c>
      <c r="D133" s="81">
        <v>26.45</v>
      </c>
      <c r="E133" s="81">
        <v>35.17</v>
      </c>
      <c r="F133" s="63">
        <v>203</v>
      </c>
      <c r="G133" s="63">
        <v>1546320</v>
      </c>
      <c r="H133" s="80">
        <v>39.24</v>
      </c>
      <c r="I133" s="81">
        <v>31.69</v>
      </c>
      <c r="J133" s="81">
        <v>47.82</v>
      </c>
      <c r="K133" s="63">
        <v>106</v>
      </c>
      <c r="L133" s="65">
        <v>798572</v>
      </c>
      <c r="M133" s="80">
        <v>25.3</v>
      </c>
      <c r="N133" s="81">
        <v>20.47</v>
      </c>
      <c r="O133" s="81">
        <v>30.82</v>
      </c>
      <c r="P133" s="63">
        <v>97</v>
      </c>
      <c r="Q133" s="65">
        <v>747748</v>
      </c>
    </row>
    <row r="134" spans="1:17" ht="14.5" x14ac:dyDescent="0.35">
      <c r="A134" s="34" t="s">
        <v>10</v>
      </c>
      <c r="B134" s="91">
        <v>2006</v>
      </c>
      <c r="C134" s="80">
        <v>22.38</v>
      </c>
      <c r="D134" s="81">
        <v>18.920000000000002</v>
      </c>
      <c r="E134" s="81">
        <v>26.23</v>
      </c>
      <c r="F134" s="63">
        <v>156</v>
      </c>
      <c r="G134" s="63">
        <v>1576387</v>
      </c>
      <c r="H134" s="80">
        <v>23.8</v>
      </c>
      <c r="I134" s="81">
        <v>18.239999999999998</v>
      </c>
      <c r="J134" s="81">
        <v>30.31</v>
      </c>
      <c r="K134" s="63">
        <v>70</v>
      </c>
      <c r="L134" s="65">
        <v>812517</v>
      </c>
      <c r="M134" s="80">
        <v>21.55</v>
      </c>
      <c r="N134" s="81">
        <v>17.190000000000001</v>
      </c>
      <c r="O134" s="81">
        <v>26.57</v>
      </c>
      <c r="P134" s="62">
        <v>86</v>
      </c>
      <c r="Q134" s="65">
        <v>763870</v>
      </c>
    </row>
    <row r="135" spans="1:17" ht="14.5" x14ac:dyDescent="0.35">
      <c r="A135" s="34" t="s">
        <v>10</v>
      </c>
      <c r="B135" s="91">
        <v>2007</v>
      </c>
      <c r="C135" s="80">
        <v>26.24</v>
      </c>
      <c r="D135" s="81">
        <v>22.52</v>
      </c>
      <c r="E135" s="81">
        <v>30.34</v>
      </c>
      <c r="F135" s="63">
        <v>185</v>
      </c>
      <c r="G135" s="63">
        <v>1616248</v>
      </c>
      <c r="H135" s="80">
        <v>34.049999999999997</v>
      </c>
      <c r="I135" s="81">
        <v>27.39</v>
      </c>
      <c r="J135" s="81">
        <v>41.63</v>
      </c>
      <c r="K135" s="63">
        <v>98</v>
      </c>
      <c r="L135" s="65">
        <v>831681</v>
      </c>
      <c r="M135" s="80">
        <v>20.94</v>
      </c>
      <c r="N135" s="81">
        <v>16.72</v>
      </c>
      <c r="O135" s="81">
        <v>25.8</v>
      </c>
      <c r="P135" s="63">
        <v>87</v>
      </c>
      <c r="Q135" s="65">
        <v>784567</v>
      </c>
    </row>
    <row r="136" spans="1:17" ht="14.5" x14ac:dyDescent="0.35">
      <c r="A136" s="34" t="s">
        <v>10</v>
      </c>
      <c r="B136" s="91">
        <v>2008</v>
      </c>
      <c r="C136" s="80">
        <v>23.62</v>
      </c>
      <c r="D136" s="81">
        <v>20.18</v>
      </c>
      <c r="E136" s="81">
        <v>27.41</v>
      </c>
      <c r="F136" s="63">
        <v>178</v>
      </c>
      <c r="G136" s="63">
        <v>1670696</v>
      </c>
      <c r="H136" s="80">
        <v>34.31</v>
      </c>
      <c r="I136" s="81">
        <v>27.77</v>
      </c>
      <c r="J136" s="81">
        <v>41.73</v>
      </c>
      <c r="K136" s="63">
        <v>105</v>
      </c>
      <c r="L136" s="65">
        <v>858702</v>
      </c>
      <c r="M136" s="80">
        <v>16.440000000000001</v>
      </c>
      <c r="N136" s="81">
        <v>12.82</v>
      </c>
      <c r="O136" s="81">
        <v>20.67</v>
      </c>
      <c r="P136" s="63">
        <v>73</v>
      </c>
      <c r="Q136" s="65">
        <v>811994</v>
      </c>
    </row>
    <row r="137" spans="1:17" ht="14.5" x14ac:dyDescent="0.35">
      <c r="A137" s="34" t="s">
        <v>10</v>
      </c>
      <c r="B137" s="91">
        <v>2009</v>
      </c>
      <c r="C137" s="80">
        <v>22.17</v>
      </c>
      <c r="D137" s="81">
        <v>18.88</v>
      </c>
      <c r="E137" s="81">
        <v>25.79</v>
      </c>
      <c r="F137" s="63">
        <v>170</v>
      </c>
      <c r="G137" s="63">
        <v>1724961</v>
      </c>
      <c r="H137" s="80">
        <v>28.68</v>
      </c>
      <c r="I137" s="81">
        <v>22.84</v>
      </c>
      <c r="J137" s="81">
        <v>35.36</v>
      </c>
      <c r="K137" s="63">
        <v>91</v>
      </c>
      <c r="L137" s="65">
        <v>885192</v>
      </c>
      <c r="M137" s="80">
        <v>17.690000000000001</v>
      </c>
      <c r="N137" s="81">
        <v>13.96</v>
      </c>
      <c r="O137" s="81">
        <v>22.02</v>
      </c>
      <c r="P137" s="63">
        <v>79</v>
      </c>
      <c r="Q137" s="65">
        <v>839769</v>
      </c>
    </row>
    <row r="138" spans="1:17" ht="14.5" x14ac:dyDescent="0.35">
      <c r="A138" s="34" t="s">
        <v>10</v>
      </c>
      <c r="B138" s="91">
        <v>2010</v>
      </c>
      <c r="C138" s="80">
        <v>20.52</v>
      </c>
      <c r="D138" s="81">
        <v>17.46</v>
      </c>
      <c r="E138" s="81">
        <v>23.91</v>
      </c>
      <c r="F138" s="63">
        <v>170</v>
      </c>
      <c r="G138" s="63">
        <v>1770124</v>
      </c>
      <c r="H138" s="80">
        <v>20.92</v>
      </c>
      <c r="I138" s="81">
        <v>16.18</v>
      </c>
      <c r="J138" s="81">
        <v>26.44</v>
      </c>
      <c r="K138" s="63">
        <v>75</v>
      </c>
      <c r="L138" s="65">
        <v>906791</v>
      </c>
      <c r="M138" s="80">
        <v>20.28</v>
      </c>
      <c r="N138" s="81">
        <v>16.350000000000001</v>
      </c>
      <c r="O138" s="81">
        <v>24.77</v>
      </c>
      <c r="P138" s="63">
        <v>95</v>
      </c>
      <c r="Q138" s="65">
        <v>863333</v>
      </c>
    </row>
    <row r="139" spans="1:17" ht="14.5" x14ac:dyDescent="0.35">
      <c r="A139" s="34" t="s">
        <v>10</v>
      </c>
      <c r="B139" s="91">
        <v>2011</v>
      </c>
      <c r="C139" s="80">
        <v>20.12</v>
      </c>
      <c r="D139" s="81">
        <v>17.149999999999999</v>
      </c>
      <c r="E139" s="81">
        <v>23.39</v>
      </c>
      <c r="F139" s="63">
        <v>173</v>
      </c>
      <c r="G139" s="63">
        <v>1802652</v>
      </c>
      <c r="H139" s="80">
        <v>23.85</v>
      </c>
      <c r="I139" s="81">
        <v>18.829999999999998</v>
      </c>
      <c r="J139" s="81">
        <v>29.64</v>
      </c>
      <c r="K139" s="63">
        <v>85</v>
      </c>
      <c r="L139" s="65">
        <v>921237</v>
      </c>
      <c r="M139" s="80">
        <v>17.64</v>
      </c>
      <c r="N139" s="81">
        <v>14.09</v>
      </c>
      <c r="O139" s="81">
        <v>21.74</v>
      </c>
      <c r="P139" s="63">
        <v>88</v>
      </c>
      <c r="Q139" s="65">
        <v>881415</v>
      </c>
    </row>
    <row r="140" spans="1:17" ht="14.5" x14ac:dyDescent="0.35">
      <c r="A140" s="34" t="s">
        <v>10</v>
      </c>
      <c r="B140" s="91">
        <v>2012</v>
      </c>
      <c r="C140" s="80">
        <v>21.24</v>
      </c>
      <c r="D140" s="81">
        <v>18.22</v>
      </c>
      <c r="E140" s="81">
        <v>24.56</v>
      </c>
      <c r="F140" s="63">
        <v>188</v>
      </c>
      <c r="G140" s="63">
        <v>1832893</v>
      </c>
      <c r="H140" s="80">
        <v>28.33</v>
      </c>
      <c r="I140" s="81">
        <v>22.82</v>
      </c>
      <c r="J140" s="81">
        <v>34.590000000000003</v>
      </c>
      <c r="K140" s="63">
        <v>101</v>
      </c>
      <c r="L140" s="65">
        <v>935059</v>
      </c>
      <c r="M140" s="80">
        <v>16.73</v>
      </c>
      <c r="N140" s="81">
        <v>13.34</v>
      </c>
      <c r="O140" s="81">
        <v>20.65</v>
      </c>
      <c r="P140" s="63">
        <v>87</v>
      </c>
      <c r="Q140" s="65">
        <v>897834</v>
      </c>
    </row>
    <row r="141" spans="1:17" ht="14.5" x14ac:dyDescent="0.35">
      <c r="A141" s="34" t="s">
        <v>10</v>
      </c>
      <c r="B141" s="91">
        <v>2013</v>
      </c>
      <c r="C141" s="80">
        <v>21.71</v>
      </c>
      <c r="D141" s="81">
        <v>18.7</v>
      </c>
      <c r="E141" s="81">
        <v>25</v>
      </c>
      <c r="F141" s="63">
        <v>197</v>
      </c>
      <c r="G141" s="63">
        <v>1864568</v>
      </c>
      <c r="H141" s="80">
        <v>27.16</v>
      </c>
      <c r="I141" s="81">
        <v>21.92</v>
      </c>
      <c r="J141" s="81">
        <v>33.119999999999997</v>
      </c>
      <c r="K141" s="63">
        <v>102</v>
      </c>
      <c r="L141" s="65">
        <v>949711</v>
      </c>
      <c r="M141" s="80">
        <v>17.88</v>
      </c>
      <c r="N141" s="81">
        <v>14.41</v>
      </c>
      <c r="O141" s="81">
        <v>21.86</v>
      </c>
      <c r="P141" s="63">
        <v>95</v>
      </c>
      <c r="Q141" s="65">
        <v>914857</v>
      </c>
    </row>
    <row r="142" spans="1:17" ht="14.5" x14ac:dyDescent="0.35">
      <c r="A142" s="34" t="s">
        <v>10</v>
      </c>
      <c r="B142" s="91">
        <v>2014</v>
      </c>
      <c r="C142" s="80">
        <v>19.38</v>
      </c>
      <c r="D142" s="81">
        <v>16.63</v>
      </c>
      <c r="E142" s="81">
        <v>22.41</v>
      </c>
      <c r="F142" s="63">
        <v>188</v>
      </c>
      <c r="G142" s="63">
        <v>1893534</v>
      </c>
      <c r="H142" s="80">
        <v>24.9</v>
      </c>
      <c r="I142" s="81">
        <v>20.02</v>
      </c>
      <c r="J142" s="81">
        <v>30.47</v>
      </c>
      <c r="K142" s="63">
        <v>100</v>
      </c>
      <c r="L142" s="65">
        <v>963849</v>
      </c>
      <c r="M142" s="80">
        <v>15.69</v>
      </c>
      <c r="N142" s="81">
        <v>12.53</v>
      </c>
      <c r="O142" s="81">
        <v>19.350000000000001</v>
      </c>
      <c r="P142" s="63">
        <v>88</v>
      </c>
      <c r="Q142" s="65">
        <v>929685</v>
      </c>
    </row>
    <row r="143" spans="1:17" ht="14.5" x14ac:dyDescent="0.35">
      <c r="A143" s="34" t="s">
        <v>10</v>
      </c>
      <c r="B143" s="91">
        <v>2015</v>
      </c>
      <c r="C143" s="80">
        <v>20.84</v>
      </c>
      <c r="D143" s="81">
        <v>18.02</v>
      </c>
      <c r="E143" s="81">
        <v>23.94</v>
      </c>
      <c r="F143" s="63">
        <v>207</v>
      </c>
      <c r="G143" s="63">
        <v>1919904</v>
      </c>
      <c r="H143" s="80">
        <v>28.93</v>
      </c>
      <c r="I143" s="81">
        <v>23.71</v>
      </c>
      <c r="J143" s="81">
        <v>34.799999999999997</v>
      </c>
      <c r="K143" s="63">
        <v>117</v>
      </c>
      <c r="L143" s="65">
        <v>977125</v>
      </c>
      <c r="M143" s="80">
        <v>15.4</v>
      </c>
      <c r="N143" s="81">
        <v>12.32</v>
      </c>
      <c r="O143" s="81">
        <v>18.95</v>
      </c>
      <c r="P143" s="63">
        <v>90</v>
      </c>
      <c r="Q143" s="65">
        <v>942779</v>
      </c>
    </row>
    <row r="144" spans="1:17" ht="14.5" x14ac:dyDescent="0.35">
      <c r="A144" s="34" t="s">
        <v>10</v>
      </c>
      <c r="B144" s="91">
        <v>2016</v>
      </c>
      <c r="C144" s="80">
        <v>17.46</v>
      </c>
      <c r="D144" s="81">
        <v>14.93</v>
      </c>
      <c r="E144" s="81">
        <v>20.25</v>
      </c>
      <c r="F144" s="63">
        <v>182</v>
      </c>
      <c r="G144" s="63">
        <v>1939973</v>
      </c>
      <c r="H144" s="80">
        <v>24.6</v>
      </c>
      <c r="I144" s="81">
        <v>19.91</v>
      </c>
      <c r="J144" s="81">
        <v>29.94</v>
      </c>
      <c r="K144" s="63">
        <v>105</v>
      </c>
      <c r="L144" s="65">
        <v>987349</v>
      </c>
      <c r="M144" s="80">
        <v>12.49</v>
      </c>
      <c r="N144" s="81">
        <v>9.8000000000000007</v>
      </c>
      <c r="O144" s="81">
        <v>15.65</v>
      </c>
      <c r="P144" s="62">
        <v>77</v>
      </c>
      <c r="Q144" s="65">
        <v>952624</v>
      </c>
    </row>
    <row r="145" spans="1:17" ht="14.5" x14ac:dyDescent="0.35">
      <c r="A145" s="34" t="s">
        <v>10</v>
      </c>
      <c r="B145" s="91">
        <v>2017</v>
      </c>
      <c r="C145" s="80">
        <v>15.66</v>
      </c>
      <c r="D145" s="81">
        <v>13.32</v>
      </c>
      <c r="E145" s="81">
        <v>18.239999999999998</v>
      </c>
      <c r="F145" s="63">
        <v>173</v>
      </c>
      <c r="G145" s="63">
        <v>1952169</v>
      </c>
      <c r="H145" s="80">
        <v>20.260000000000002</v>
      </c>
      <c r="I145" s="81">
        <v>16.09</v>
      </c>
      <c r="J145" s="81">
        <v>25.04</v>
      </c>
      <c r="K145" s="63">
        <v>91</v>
      </c>
      <c r="L145" s="65">
        <v>993646</v>
      </c>
      <c r="M145" s="80">
        <v>12.74</v>
      </c>
      <c r="N145" s="81">
        <v>10.07</v>
      </c>
      <c r="O145" s="81">
        <v>15.85</v>
      </c>
      <c r="P145" s="62">
        <v>82</v>
      </c>
      <c r="Q145" s="65">
        <v>958523</v>
      </c>
    </row>
    <row r="146" spans="1:17" ht="14.5" x14ac:dyDescent="0.35">
      <c r="A146" s="34" t="s">
        <v>10</v>
      </c>
      <c r="B146" s="91">
        <v>2018</v>
      </c>
      <c r="C146" s="80">
        <v>15.76</v>
      </c>
      <c r="D146" s="81">
        <v>13.44</v>
      </c>
      <c r="E146" s="81">
        <v>18.309999999999999</v>
      </c>
      <c r="F146" s="63">
        <v>178</v>
      </c>
      <c r="G146" s="63">
        <v>1962125</v>
      </c>
      <c r="H146" s="80">
        <v>19.73</v>
      </c>
      <c r="I146" s="81">
        <v>15.72</v>
      </c>
      <c r="J146" s="81">
        <v>24.34</v>
      </c>
      <c r="K146" s="63">
        <v>92</v>
      </c>
      <c r="L146" s="65">
        <v>998500</v>
      </c>
      <c r="M146" s="80">
        <v>13.23</v>
      </c>
      <c r="N146" s="81">
        <v>10.51</v>
      </c>
      <c r="O146" s="81">
        <v>16.38</v>
      </c>
      <c r="P146" s="63">
        <v>86</v>
      </c>
      <c r="Q146" s="65">
        <v>963625</v>
      </c>
    </row>
    <row r="147" spans="1:17" ht="14.5" x14ac:dyDescent="0.35">
      <c r="A147" s="34" t="s">
        <v>10</v>
      </c>
      <c r="B147" s="91">
        <v>2019</v>
      </c>
      <c r="C147" s="80">
        <v>13.74</v>
      </c>
      <c r="D147" s="81">
        <v>11.63</v>
      </c>
      <c r="E147" s="81">
        <v>16.09</v>
      </c>
      <c r="F147" s="63">
        <v>160</v>
      </c>
      <c r="G147" s="63">
        <v>1967960</v>
      </c>
      <c r="H147" s="80">
        <v>16.95</v>
      </c>
      <c r="I147" s="81">
        <v>13.32</v>
      </c>
      <c r="J147" s="81">
        <v>21.14</v>
      </c>
      <c r="K147" s="62">
        <v>83</v>
      </c>
      <c r="L147" s="65">
        <v>1001373</v>
      </c>
      <c r="M147" s="80">
        <v>11.59</v>
      </c>
      <c r="N147" s="81">
        <v>9.09</v>
      </c>
      <c r="O147" s="81">
        <v>14.51</v>
      </c>
      <c r="P147" s="62">
        <v>77</v>
      </c>
      <c r="Q147" s="65">
        <v>966587</v>
      </c>
    </row>
    <row r="148" spans="1:17" ht="14.5" x14ac:dyDescent="0.35">
      <c r="A148" s="34" t="s">
        <v>10</v>
      </c>
      <c r="B148" s="91">
        <v>2020</v>
      </c>
      <c r="C148" s="80">
        <v>13.77</v>
      </c>
      <c r="D148" s="81">
        <v>11.72</v>
      </c>
      <c r="E148" s="81">
        <v>16.05</v>
      </c>
      <c r="F148" s="63">
        <v>172</v>
      </c>
      <c r="G148" s="63">
        <v>1968697</v>
      </c>
      <c r="H148" s="80">
        <v>15.13</v>
      </c>
      <c r="I148" s="81">
        <v>11.86</v>
      </c>
      <c r="J148" s="81">
        <v>18.940000000000001</v>
      </c>
      <c r="K148" s="62">
        <v>82</v>
      </c>
      <c r="L148" s="65">
        <v>1001347</v>
      </c>
      <c r="M148" s="80">
        <v>12.72</v>
      </c>
      <c r="N148" s="81">
        <v>10.17</v>
      </c>
      <c r="O148" s="81">
        <v>15.66</v>
      </c>
      <c r="P148" s="62">
        <v>90</v>
      </c>
      <c r="Q148" s="65">
        <v>967350</v>
      </c>
    </row>
    <row r="149" spans="1:17" ht="14.5" x14ac:dyDescent="0.35">
      <c r="A149" s="34" t="s">
        <v>10</v>
      </c>
      <c r="B149" s="91">
        <v>2021</v>
      </c>
      <c r="C149" s="80">
        <v>13.53</v>
      </c>
      <c r="D149" s="81">
        <v>11.5</v>
      </c>
      <c r="E149" s="81">
        <v>15.79</v>
      </c>
      <c r="F149" s="63">
        <v>170</v>
      </c>
      <c r="G149" s="63">
        <v>1937546</v>
      </c>
      <c r="H149" s="80">
        <v>16.059999999999999</v>
      </c>
      <c r="I149" s="81">
        <v>12.63</v>
      </c>
      <c r="J149" s="81">
        <v>20.02</v>
      </c>
      <c r="K149" s="63">
        <v>85</v>
      </c>
      <c r="L149" s="65">
        <v>984613</v>
      </c>
      <c r="M149" s="80">
        <v>11.65</v>
      </c>
      <c r="N149" s="81">
        <v>9.26</v>
      </c>
      <c r="O149" s="81">
        <v>14.45</v>
      </c>
      <c r="P149" s="63">
        <v>85</v>
      </c>
      <c r="Q149" s="65">
        <v>952933</v>
      </c>
    </row>
    <row r="150" spans="1:17" ht="14.5" x14ac:dyDescent="0.35">
      <c r="A150" s="34" t="s">
        <v>10</v>
      </c>
      <c r="B150" s="91">
        <v>2022</v>
      </c>
      <c r="C150" s="80">
        <v>10.76</v>
      </c>
      <c r="D150" s="81">
        <v>9</v>
      </c>
      <c r="E150" s="81">
        <v>12.75</v>
      </c>
      <c r="F150" s="63">
        <v>139</v>
      </c>
      <c r="G150" s="63">
        <v>1929162</v>
      </c>
      <c r="H150" s="80">
        <v>12.06</v>
      </c>
      <c r="I150" s="81">
        <v>9.18</v>
      </c>
      <c r="J150" s="81">
        <v>15.46</v>
      </c>
      <c r="K150" s="63">
        <v>67</v>
      </c>
      <c r="L150" s="65">
        <v>979191</v>
      </c>
      <c r="M150" s="80">
        <v>9.8699999999999992</v>
      </c>
      <c r="N150" s="81">
        <v>7.69</v>
      </c>
      <c r="O150" s="81">
        <v>12.44</v>
      </c>
      <c r="P150" s="63">
        <v>72</v>
      </c>
      <c r="Q150" s="65">
        <v>949971</v>
      </c>
    </row>
    <row r="151" spans="1:17" ht="14.5" x14ac:dyDescent="0.35">
      <c r="A151" s="34" t="s">
        <v>10</v>
      </c>
      <c r="B151" s="91">
        <v>2023</v>
      </c>
      <c r="C151" s="80">
        <v>13.53</v>
      </c>
      <c r="D151" s="81">
        <v>11.59</v>
      </c>
      <c r="E151" s="81">
        <v>15.7</v>
      </c>
      <c r="F151" s="63">
        <v>182</v>
      </c>
      <c r="G151" s="63">
        <v>1933270</v>
      </c>
      <c r="H151" s="80">
        <v>15.01</v>
      </c>
      <c r="I151" s="81">
        <v>11.84</v>
      </c>
      <c r="J151" s="81">
        <v>18.690000000000001</v>
      </c>
      <c r="K151" s="63">
        <v>85</v>
      </c>
      <c r="L151" s="65">
        <v>981040</v>
      </c>
      <c r="M151" s="80">
        <v>12.62</v>
      </c>
      <c r="N151" s="81">
        <v>10.19</v>
      </c>
      <c r="O151" s="81">
        <v>15.42</v>
      </c>
      <c r="P151" s="63">
        <v>97</v>
      </c>
      <c r="Q151" s="65">
        <v>952230</v>
      </c>
    </row>
    <row r="152" spans="1:17" ht="14.5" x14ac:dyDescent="0.35">
      <c r="A152" s="34" t="s">
        <v>10</v>
      </c>
      <c r="B152" s="91" t="s">
        <v>130</v>
      </c>
      <c r="C152" s="80">
        <v>13.06</v>
      </c>
      <c r="D152" s="81">
        <v>12.15</v>
      </c>
      <c r="E152" s="81">
        <v>14.01</v>
      </c>
      <c r="F152" s="63">
        <v>823</v>
      </c>
      <c r="G152" s="63">
        <v>9736635</v>
      </c>
      <c r="H152" s="80">
        <v>14.99</v>
      </c>
      <c r="I152" s="81">
        <v>13.48</v>
      </c>
      <c r="J152" s="81">
        <v>16.61</v>
      </c>
      <c r="K152" s="63">
        <v>402</v>
      </c>
      <c r="L152" s="65">
        <v>4947564</v>
      </c>
      <c r="M152" s="80">
        <v>11.7</v>
      </c>
      <c r="N152" s="81">
        <v>10.58</v>
      </c>
      <c r="O152" s="81">
        <v>12.89</v>
      </c>
      <c r="P152" s="63">
        <v>421</v>
      </c>
      <c r="Q152" s="65">
        <v>4789071</v>
      </c>
    </row>
    <row r="153" spans="1:17" ht="14.5" x14ac:dyDescent="0.35">
      <c r="A153" s="34" t="s">
        <v>37</v>
      </c>
      <c r="B153" s="91">
        <v>1988</v>
      </c>
      <c r="C153" s="80">
        <v>69.959999999999994</v>
      </c>
      <c r="D153" s="81">
        <v>61.2</v>
      </c>
      <c r="E153" s="81">
        <v>79.58</v>
      </c>
      <c r="F153" s="63">
        <v>241</v>
      </c>
      <c r="G153" s="63">
        <v>491922</v>
      </c>
      <c r="H153" s="80">
        <v>110.09</v>
      </c>
      <c r="I153" s="81">
        <v>93.08</v>
      </c>
      <c r="J153" s="81">
        <v>129.15</v>
      </c>
      <c r="K153" s="62">
        <v>166</v>
      </c>
      <c r="L153" s="65">
        <v>243290</v>
      </c>
      <c r="M153" s="80">
        <v>39.979999999999997</v>
      </c>
      <c r="N153" s="81">
        <v>31.33</v>
      </c>
      <c r="O153" s="81">
        <v>50.19</v>
      </c>
      <c r="P153" s="63">
        <v>75</v>
      </c>
      <c r="Q153" s="65">
        <v>248632</v>
      </c>
    </row>
    <row r="154" spans="1:17" ht="14.5" x14ac:dyDescent="0.35">
      <c r="A154" s="34" t="s">
        <v>37</v>
      </c>
      <c r="B154" s="91">
        <v>1989</v>
      </c>
      <c r="C154" s="80">
        <v>78.91</v>
      </c>
      <c r="D154" s="81">
        <v>69.5</v>
      </c>
      <c r="E154" s="81">
        <v>89.18</v>
      </c>
      <c r="F154" s="63">
        <v>267</v>
      </c>
      <c r="G154" s="63">
        <v>497270</v>
      </c>
      <c r="H154" s="80">
        <v>129.34</v>
      </c>
      <c r="I154" s="81">
        <v>110.34</v>
      </c>
      <c r="J154" s="81">
        <v>150.44999999999999</v>
      </c>
      <c r="K154" s="63">
        <v>187</v>
      </c>
      <c r="L154" s="65">
        <v>246032</v>
      </c>
      <c r="M154" s="80">
        <v>41.65</v>
      </c>
      <c r="N154" s="81">
        <v>32.9</v>
      </c>
      <c r="O154" s="81">
        <v>51.92</v>
      </c>
      <c r="P154" s="63">
        <v>80</v>
      </c>
      <c r="Q154" s="65">
        <v>251238</v>
      </c>
    </row>
    <row r="155" spans="1:17" ht="14.5" x14ac:dyDescent="0.35">
      <c r="A155" s="34" t="s">
        <v>37</v>
      </c>
      <c r="B155" s="91">
        <v>1990</v>
      </c>
      <c r="C155" s="80">
        <v>66.02</v>
      </c>
      <c r="D155" s="81">
        <v>57.61</v>
      </c>
      <c r="E155" s="81">
        <v>75.25</v>
      </c>
      <c r="F155" s="63">
        <v>230</v>
      </c>
      <c r="G155" s="63">
        <v>504651</v>
      </c>
      <c r="H155" s="80">
        <v>97.17</v>
      </c>
      <c r="I155" s="81">
        <v>81.180000000000007</v>
      </c>
      <c r="J155" s="81">
        <v>115.18</v>
      </c>
      <c r="K155" s="63">
        <v>143</v>
      </c>
      <c r="L155" s="65">
        <v>249758</v>
      </c>
      <c r="M155" s="80">
        <v>44.7</v>
      </c>
      <c r="N155" s="81">
        <v>35.71</v>
      </c>
      <c r="O155" s="81">
        <v>55.17</v>
      </c>
      <c r="P155" s="63">
        <v>87</v>
      </c>
      <c r="Q155" s="65">
        <v>254893</v>
      </c>
    </row>
    <row r="156" spans="1:17" ht="14.5" x14ac:dyDescent="0.35">
      <c r="A156" s="34" t="s">
        <v>37</v>
      </c>
      <c r="B156" s="91">
        <v>1991</v>
      </c>
      <c r="C156" s="80">
        <v>81</v>
      </c>
      <c r="D156" s="81">
        <v>71.66</v>
      </c>
      <c r="E156" s="81">
        <v>91.17</v>
      </c>
      <c r="F156" s="63">
        <v>283</v>
      </c>
      <c r="G156" s="63">
        <v>503722</v>
      </c>
      <c r="H156" s="80">
        <v>110.27</v>
      </c>
      <c r="I156" s="81">
        <v>93.33</v>
      </c>
      <c r="J156" s="81">
        <v>129.19999999999999</v>
      </c>
      <c r="K156" s="63">
        <v>167</v>
      </c>
      <c r="L156" s="65">
        <v>248614</v>
      </c>
      <c r="M156" s="80">
        <v>59.41</v>
      </c>
      <c r="N156" s="81">
        <v>48.98</v>
      </c>
      <c r="O156" s="81">
        <v>71.31</v>
      </c>
      <c r="P156" s="63">
        <v>116</v>
      </c>
      <c r="Q156" s="65">
        <v>255108</v>
      </c>
    </row>
    <row r="157" spans="1:17" ht="14.5" x14ac:dyDescent="0.35">
      <c r="A157" s="34" t="s">
        <v>37</v>
      </c>
      <c r="B157" s="91">
        <v>1992</v>
      </c>
      <c r="C157" s="80">
        <v>83.83</v>
      </c>
      <c r="D157" s="81">
        <v>74.400000000000006</v>
      </c>
      <c r="E157" s="81">
        <v>94.08</v>
      </c>
      <c r="F157" s="63">
        <v>296</v>
      </c>
      <c r="G157" s="63">
        <v>501830</v>
      </c>
      <c r="H157" s="80">
        <v>126.35</v>
      </c>
      <c r="I157" s="81">
        <v>108.16</v>
      </c>
      <c r="J157" s="81">
        <v>146.53</v>
      </c>
      <c r="K157" s="63">
        <v>190</v>
      </c>
      <c r="L157" s="65">
        <v>247226</v>
      </c>
      <c r="M157" s="80">
        <v>53.17</v>
      </c>
      <c r="N157" s="81">
        <v>43.46</v>
      </c>
      <c r="O157" s="81">
        <v>64.319999999999993</v>
      </c>
      <c r="P157" s="63">
        <v>106</v>
      </c>
      <c r="Q157" s="65">
        <v>254604</v>
      </c>
    </row>
    <row r="158" spans="1:17" ht="14.5" x14ac:dyDescent="0.35">
      <c r="A158" s="34" t="s">
        <v>37</v>
      </c>
      <c r="B158" s="91">
        <v>1993</v>
      </c>
      <c r="C158" s="80">
        <v>70.27</v>
      </c>
      <c r="D158" s="81">
        <v>61.67</v>
      </c>
      <c r="E158" s="81">
        <v>79.680000000000007</v>
      </c>
      <c r="F158" s="63">
        <v>248</v>
      </c>
      <c r="G158" s="63">
        <v>497723</v>
      </c>
      <c r="H158" s="80">
        <v>118.76</v>
      </c>
      <c r="I158" s="81">
        <v>100.69</v>
      </c>
      <c r="J158" s="81">
        <v>138.88999999999999</v>
      </c>
      <c r="K158" s="63">
        <v>172</v>
      </c>
      <c r="L158" s="65">
        <v>244743</v>
      </c>
      <c r="M158" s="80">
        <v>37.11</v>
      </c>
      <c r="N158" s="81">
        <v>29.19</v>
      </c>
      <c r="O158" s="81">
        <v>46.43</v>
      </c>
      <c r="P158" s="63">
        <v>76</v>
      </c>
      <c r="Q158" s="65">
        <v>252980</v>
      </c>
    </row>
    <row r="159" spans="1:17" ht="14.5" x14ac:dyDescent="0.35">
      <c r="A159" s="34" t="s">
        <v>37</v>
      </c>
      <c r="B159" s="91">
        <v>1994</v>
      </c>
      <c r="C159" s="80">
        <v>68.25</v>
      </c>
      <c r="D159" s="81">
        <v>59.77</v>
      </c>
      <c r="E159" s="81">
        <v>77.53</v>
      </c>
      <c r="F159" s="63">
        <v>239</v>
      </c>
      <c r="G159" s="63">
        <v>490851</v>
      </c>
      <c r="H159" s="80">
        <v>101.05</v>
      </c>
      <c r="I159" s="81">
        <v>84.62</v>
      </c>
      <c r="J159" s="81">
        <v>119.49</v>
      </c>
      <c r="K159" s="63">
        <v>146</v>
      </c>
      <c r="L159" s="65">
        <v>240540</v>
      </c>
      <c r="M159" s="80">
        <v>46.48</v>
      </c>
      <c r="N159" s="81">
        <v>37.49</v>
      </c>
      <c r="O159" s="81">
        <v>56.9</v>
      </c>
      <c r="P159" s="63">
        <v>93</v>
      </c>
      <c r="Q159" s="65">
        <v>250311</v>
      </c>
    </row>
    <row r="160" spans="1:17" ht="14.5" x14ac:dyDescent="0.35">
      <c r="A160" s="34" t="s">
        <v>37</v>
      </c>
      <c r="B160" s="91">
        <v>1995</v>
      </c>
      <c r="C160" s="80">
        <v>78.760000000000005</v>
      </c>
      <c r="D160" s="81">
        <v>69.73</v>
      </c>
      <c r="E160" s="81">
        <v>88.58</v>
      </c>
      <c r="F160" s="63">
        <v>280</v>
      </c>
      <c r="G160" s="63">
        <v>486815</v>
      </c>
      <c r="H160" s="80">
        <v>117.11</v>
      </c>
      <c r="I160" s="81">
        <v>99.74</v>
      </c>
      <c r="J160" s="81">
        <v>136.44</v>
      </c>
      <c r="K160" s="63">
        <v>174</v>
      </c>
      <c r="L160" s="65">
        <v>238152</v>
      </c>
      <c r="M160" s="80">
        <v>52.58</v>
      </c>
      <c r="N160" s="81">
        <v>43.03</v>
      </c>
      <c r="O160" s="81">
        <v>63.53</v>
      </c>
      <c r="P160" s="63">
        <v>106</v>
      </c>
      <c r="Q160" s="65">
        <v>248663</v>
      </c>
    </row>
    <row r="161" spans="1:17" ht="14.5" x14ac:dyDescent="0.35">
      <c r="A161" s="34" t="s">
        <v>37</v>
      </c>
      <c r="B161" s="91">
        <v>1996</v>
      </c>
      <c r="C161" s="80">
        <v>68.86</v>
      </c>
      <c r="D161" s="81">
        <v>60.51</v>
      </c>
      <c r="E161" s="81">
        <v>77.98</v>
      </c>
      <c r="F161" s="63">
        <v>250</v>
      </c>
      <c r="G161" s="63">
        <v>484979</v>
      </c>
      <c r="H161" s="80">
        <v>103.13</v>
      </c>
      <c r="I161" s="81">
        <v>86.95</v>
      </c>
      <c r="J161" s="81">
        <v>121.25</v>
      </c>
      <c r="K161" s="63">
        <v>154</v>
      </c>
      <c r="L161" s="65">
        <v>236903</v>
      </c>
      <c r="M161" s="80">
        <v>46.09</v>
      </c>
      <c r="N161" s="81">
        <v>37.32</v>
      </c>
      <c r="O161" s="81">
        <v>56.26</v>
      </c>
      <c r="P161" s="63">
        <v>96</v>
      </c>
      <c r="Q161" s="65">
        <v>248076</v>
      </c>
    </row>
    <row r="162" spans="1:17" ht="14.5" x14ac:dyDescent="0.35">
      <c r="A162" s="34" t="s">
        <v>37</v>
      </c>
      <c r="B162" s="91">
        <v>1997</v>
      </c>
      <c r="C162" s="80">
        <v>66.86</v>
      </c>
      <c r="D162" s="81">
        <v>58.71</v>
      </c>
      <c r="E162" s="81">
        <v>75.790000000000006</v>
      </c>
      <c r="F162" s="63">
        <v>246</v>
      </c>
      <c r="G162" s="63">
        <v>485745</v>
      </c>
      <c r="H162" s="80">
        <v>95.64</v>
      </c>
      <c r="I162" s="81">
        <v>80.150000000000006</v>
      </c>
      <c r="J162" s="81">
        <v>113.03</v>
      </c>
      <c r="K162" s="63">
        <v>145</v>
      </c>
      <c r="L162" s="65">
        <v>237270</v>
      </c>
      <c r="M162" s="80">
        <v>48.1</v>
      </c>
      <c r="N162" s="81">
        <v>39.159999999999997</v>
      </c>
      <c r="O162" s="81">
        <v>58.4</v>
      </c>
      <c r="P162" s="63">
        <v>101</v>
      </c>
      <c r="Q162" s="65">
        <v>248475</v>
      </c>
    </row>
    <row r="163" spans="1:17" ht="14.5" x14ac:dyDescent="0.35">
      <c r="A163" s="34" t="s">
        <v>37</v>
      </c>
      <c r="B163" s="91">
        <v>1998</v>
      </c>
      <c r="C163" s="80">
        <v>71.94</v>
      </c>
      <c r="D163" s="81">
        <v>63.47</v>
      </c>
      <c r="E163" s="81">
        <v>81.17</v>
      </c>
      <c r="F163" s="63">
        <v>265</v>
      </c>
      <c r="G163" s="63">
        <v>484898</v>
      </c>
      <c r="H163" s="80">
        <v>104.13</v>
      </c>
      <c r="I163" s="81">
        <v>88.04</v>
      </c>
      <c r="J163" s="81">
        <v>122.11</v>
      </c>
      <c r="K163" s="63">
        <v>160</v>
      </c>
      <c r="L163" s="65">
        <v>236810</v>
      </c>
      <c r="M163" s="80">
        <v>49.73</v>
      </c>
      <c r="N163" s="81">
        <v>40.67</v>
      </c>
      <c r="O163" s="81">
        <v>60.16</v>
      </c>
      <c r="P163" s="63">
        <v>105</v>
      </c>
      <c r="Q163" s="65">
        <v>248088</v>
      </c>
    </row>
    <row r="164" spans="1:17" ht="14.5" x14ac:dyDescent="0.35">
      <c r="A164" s="34" t="s">
        <v>37</v>
      </c>
      <c r="B164" s="91">
        <v>1999</v>
      </c>
      <c r="C164" s="80">
        <v>62.72</v>
      </c>
      <c r="D164" s="81">
        <v>54.97</v>
      </c>
      <c r="E164" s="81">
        <v>71.22</v>
      </c>
      <c r="F164" s="63">
        <v>240</v>
      </c>
      <c r="G164" s="63">
        <v>482147</v>
      </c>
      <c r="H164" s="80">
        <v>87.09</v>
      </c>
      <c r="I164" s="81">
        <v>72.680000000000007</v>
      </c>
      <c r="J164" s="81">
        <v>103.35</v>
      </c>
      <c r="K164" s="63">
        <v>139</v>
      </c>
      <c r="L164" s="65">
        <v>235005</v>
      </c>
      <c r="M164" s="80">
        <v>46.32</v>
      </c>
      <c r="N164" s="81">
        <v>37.72</v>
      </c>
      <c r="O164" s="81">
        <v>56.27</v>
      </c>
      <c r="P164" s="63">
        <v>101</v>
      </c>
      <c r="Q164" s="65">
        <v>247142</v>
      </c>
    </row>
    <row r="165" spans="1:17" ht="14.5" x14ac:dyDescent="0.35">
      <c r="A165" s="34" t="s">
        <v>37</v>
      </c>
      <c r="B165" s="91">
        <v>2000</v>
      </c>
      <c r="C165" s="80">
        <v>69.650000000000006</v>
      </c>
      <c r="D165" s="81">
        <v>61.49</v>
      </c>
      <c r="E165" s="81">
        <v>78.540000000000006</v>
      </c>
      <c r="F165" s="63">
        <v>268</v>
      </c>
      <c r="G165" s="63">
        <v>480541</v>
      </c>
      <c r="H165" s="80">
        <v>99.82</v>
      </c>
      <c r="I165" s="81">
        <v>84.56</v>
      </c>
      <c r="J165" s="81">
        <v>116.87</v>
      </c>
      <c r="K165" s="63">
        <v>162</v>
      </c>
      <c r="L165" s="65">
        <v>233933</v>
      </c>
      <c r="M165" s="80">
        <v>48.21</v>
      </c>
      <c r="N165" s="81">
        <v>39.46</v>
      </c>
      <c r="O165" s="81">
        <v>58.29</v>
      </c>
      <c r="P165" s="63">
        <v>106</v>
      </c>
      <c r="Q165" s="65">
        <v>246608</v>
      </c>
    </row>
    <row r="166" spans="1:17" ht="14.5" x14ac:dyDescent="0.35">
      <c r="A166" s="34" t="s">
        <v>37</v>
      </c>
      <c r="B166" s="91">
        <v>2001</v>
      </c>
      <c r="C166" s="80">
        <v>70.59</v>
      </c>
      <c r="D166" s="81">
        <v>62.44</v>
      </c>
      <c r="E166" s="81">
        <v>79.47</v>
      </c>
      <c r="F166" s="63">
        <v>277</v>
      </c>
      <c r="G166" s="63">
        <v>474290</v>
      </c>
      <c r="H166" s="80">
        <v>98.37</v>
      </c>
      <c r="I166" s="81">
        <v>83.33</v>
      </c>
      <c r="J166" s="81">
        <v>115.19</v>
      </c>
      <c r="K166" s="63">
        <v>163</v>
      </c>
      <c r="L166" s="65">
        <v>230824</v>
      </c>
      <c r="M166" s="80">
        <v>51.08</v>
      </c>
      <c r="N166" s="81">
        <v>42.11</v>
      </c>
      <c r="O166" s="81">
        <v>61.37</v>
      </c>
      <c r="P166" s="63">
        <v>114</v>
      </c>
      <c r="Q166" s="65">
        <v>243466</v>
      </c>
    </row>
    <row r="167" spans="1:17" ht="14.5" x14ac:dyDescent="0.35">
      <c r="A167" s="34" t="s">
        <v>37</v>
      </c>
      <c r="B167" s="91">
        <v>2002</v>
      </c>
      <c r="C167" s="80">
        <v>67.48</v>
      </c>
      <c r="D167" s="81">
        <v>59.46</v>
      </c>
      <c r="E167" s="81">
        <v>76.239999999999995</v>
      </c>
      <c r="F167" s="63">
        <v>261</v>
      </c>
      <c r="G167" s="63">
        <v>465176</v>
      </c>
      <c r="H167" s="80">
        <v>94.48</v>
      </c>
      <c r="I167" s="81">
        <v>79.64</v>
      </c>
      <c r="J167" s="81">
        <v>111.12</v>
      </c>
      <c r="K167" s="63">
        <v>154</v>
      </c>
      <c r="L167" s="65">
        <v>226346</v>
      </c>
      <c r="M167" s="80">
        <v>48.11</v>
      </c>
      <c r="N167" s="81">
        <v>39.39</v>
      </c>
      <c r="O167" s="81">
        <v>58.16</v>
      </c>
      <c r="P167" s="63">
        <v>107</v>
      </c>
      <c r="Q167" s="65">
        <v>238830</v>
      </c>
    </row>
    <row r="168" spans="1:17" ht="14.5" x14ac:dyDescent="0.35">
      <c r="A168" s="34" t="s">
        <v>37</v>
      </c>
      <c r="B168" s="91">
        <v>2003</v>
      </c>
      <c r="C168" s="80">
        <v>65.900000000000006</v>
      </c>
      <c r="D168" s="81">
        <v>57.93</v>
      </c>
      <c r="E168" s="81">
        <v>74.62</v>
      </c>
      <c r="F168" s="63">
        <v>253</v>
      </c>
      <c r="G168" s="63">
        <v>457320</v>
      </c>
      <c r="H168" s="80">
        <v>82.73</v>
      </c>
      <c r="I168" s="81">
        <v>68.989999999999995</v>
      </c>
      <c r="J168" s="81">
        <v>98.26</v>
      </c>
      <c r="K168" s="63">
        <v>137</v>
      </c>
      <c r="L168" s="65">
        <v>222489</v>
      </c>
      <c r="M168" s="80">
        <v>52.71</v>
      </c>
      <c r="N168" s="81">
        <v>43.51</v>
      </c>
      <c r="O168" s="81">
        <v>63.26</v>
      </c>
      <c r="P168" s="63">
        <v>116</v>
      </c>
      <c r="Q168" s="65">
        <v>234831</v>
      </c>
    </row>
    <row r="169" spans="1:17" ht="14.5" x14ac:dyDescent="0.35">
      <c r="A169" s="34" t="s">
        <v>37</v>
      </c>
      <c r="B169" s="91">
        <v>2004</v>
      </c>
      <c r="C169" s="80">
        <v>64.739999999999995</v>
      </c>
      <c r="D169" s="81">
        <v>56.86</v>
      </c>
      <c r="E169" s="81">
        <v>73.36</v>
      </c>
      <c r="F169" s="63">
        <v>251</v>
      </c>
      <c r="G169" s="63">
        <v>450223</v>
      </c>
      <c r="H169" s="80">
        <v>82.83</v>
      </c>
      <c r="I169" s="81">
        <v>68.88</v>
      </c>
      <c r="J169" s="81">
        <v>98.62</v>
      </c>
      <c r="K169" s="63">
        <v>135</v>
      </c>
      <c r="L169" s="65">
        <v>218925</v>
      </c>
      <c r="M169" s="80">
        <v>52.53</v>
      </c>
      <c r="N169" s="81">
        <v>43.35</v>
      </c>
      <c r="O169" s="81">
        <v>63.07</v>
      </c>
      <c r="P169" s="63">
        <v>116</v>
      </c>
      <c r="Q169" s="65">
        <v>231298</v>
      </c>
    </row>
    <row r="170" spans="1:17" ht="14.5" x14ac:dyDescent="0.35">
      <c r="A170" s="34" t="s">
        <v>37</v>
      </c>
      <c r="B170" s="91">
        <v>2005</v>
      </c>
      <c r="C170" s="80">
        <v>67.78</v>
      </c>
      <c r="D170" s="81">
        <v>59.76</v>
      </c>
      <c r="E170" s="81">
        <v>76.55</v>
      </c>
      <c r="F170" s="63">
        <v>267</v>
      </c>
      <c r="G170" s="63">
        <v>445062</v>
      </c>
      <c r="H170" s="80">
        <v>94.03</v>
      </c>
      <c r="I170" s="81">
        <v>79.180000000000007</v>
      </c>
      <c r="J170" s="81">
        <v>110.69</v>
      </c>
      <c r="K170" s="63">
        <v>156</v>
      </c>
      <c r="L170" s="65">
        <v>216536</v>
      </c>
      <c r="M170" s="80">
        <v>50.29</v>
      </c>
      <c r="N170" s="81">
        <v>41.29</v>
      </c>
      <c r="O170" s="81">
        <v>60.66</v>
      </c>
      <c r="P170" s="63">
        <v>111</v>
      </c>
      <c r="Q170" s="65">
        <v>228526</v>
      </c>
    </row>
    <row r="171" spans="1:17" ht="14.5" x14ac:dyDescent="0.35">
      <c r="A171" s="34" t="s">
        <v>37</v>
      </c>
      <c r="B171" s="91">
        <v>2006</v>
      </c>
      <c r="C171" s="80">
        <v>60</v>
      </c>
      <c r="D171" s="81">
        <v>52.46</v>
      </c>
      <c r="E171" s="81">
        <v>68.290000000000006</v>
      </c>
      <c r="F171" s="63">
        <v>237</v>
      </c>
      <c r="G171" s="63">
        <v>441874</v>
      </c>
      <c r="H171" s="80">
        <v>70.97</v>
      </c>
      <c r="I171" s="81">
        <v>58.13</v>
      </c>
      <c r="J171" s="81">
        <v>85.65</v>
      </c>
      <c r="K171" s="63">
        <v>117</v>
      </c>
      <c r="L171" s="65">
        <v>214973</v>
      </c>
      <c r="M171" s="80">
        <v>54.04</v>
      </c>
      <c r="N171" s="81">
        <v>44.7</v>
      </c>
      <c r="O171" s="81">
        <v>64.75</v>
      </c>
      <c r="P171" s="63">
        <v>120</v>
      </c>
      <c r="Q171" s="65">
        <v>226901</v>
      </c>
    </row>
    <row r="172" spans="1:17" ht="14.5" x14ac:dyDescent="0.35">
      <c r="A172" s="34" t="s">
        <v>37</v>
      </c>
      <c r="B172" s="91">
        <v>2007</v>
      </c>
      <c r="C172" s="80">
        <v>56.15</v>
      </c>
      <c r="D172" s="81">
        <v>48.92</v>
      </c>
      <c r="E172" s="81">
        <v>64.11</v>
      </c>
      <c r="F172" s="63">
        <v>227</v>
      </c>
      <c r="G172" s="63">
        <v>440395</v>
      </c>
      <c r="H172" s="80">
        <v>77.06</v>
      </c>
      <c r="I172" s="81">
        <v>63.99</v>
      </c>
      <c r="J172" s="81">
        <v>91.9</v>
      </c>
      <c r="K172" s="63">
        <v>133</v>
      </c>
      <c r="L172" s="65">
        <v>214473</v>
      </c>
      <c r="M172" s="80">
        <v>41.28</v>
      </c>
      <c r="N172" s="81">
        <v>33.229999999999997</v>
      </c>
      <c r="O172" s="81">
        <v>50.7</v>
      </c>
      <c r="P172" s="63">
        <v>94</v>
      </c>
      <c r="Q172" s="65">
        <v>225922</v>
      </c>
    </row>
    <row r="173" spans="1:17" ht="14.5" x14ac:dyDescent="0.35">
      <c r="A173" s="34" t="s">
        <v>37</v>
      </c>
      <c r="B173" s="91">
        <v>2008</v>
      </c>
      <c r="C173" s="80">
        <v>55.8</v>
      </c>
      <c r="D173" s="81">
        <v>48.6</v>
      </c>
      <c r="E173" s="81">
        <v>63.76</v>
      </c>
      <c r="F173" s="63">
        <v>225</v>
      </c>
      <c r="G173" s="63">
        <v>441502</v>
      </c>
      <c r="H173" s="80">
        <v>74.7</v>
      </c>
      <c r="I173" s="81">
        <v>61.68</v>
      </c>
      <c r="J173" s="81">
        <v>89.51</v>
      </c>
      <c r="K173" s="63">
        <v>126</v>
      </c>
      <c r="L173" s="65">
        <v>215442</v>
      </c>
      <c r="M173" s="80">
        <v>42.45</v>
      </c>
      <c r="N173" s="81">
        <v>34.39</v>
      </c>
      <c r="O173" s="81">
        <v>51.85</v>
      </c>
      <c r="P173" s="63">
        <v>99</v>
      </c>
      <c r="Q173" s="65">
        <v>226060</v>
      </c>
    </row>
    <row r="174" spans="1:17" ht="14.5" x14ac:dyDescent="0.35">
      <c r="A174" s="34" t="s">
        <v>37</v>
      </c>
      <c r="B174" s="91">
        <v>2009</v>
      </c>
      <c r="C174" s="80">
        <v>59.4</v>
      </c>
      <c r="D174" s="81">
        <v>51.93</v>
      </c>
      <c r="E174" s="81">
        <v>67.61</v>
      </c>
      <c r="F174" s="63">
        <v>241</v>
      </c>
      <c r="G174" s="63">
        <v>443935</v>
      </c>
      <c r="H174" s="80">
        <v>78.069999999999993</v>
      </c>
      <c r="I174" s="81">
        <v>64.709999999999994</v>
      </c>
      <c r="J174" s="81">
        <v>93.23</v>
      </c>
      <c r="K174" s="63">
        <v>133</v>
      </c>
      <c r="L174" s="65">
        <v>216663</v>
      </c>
      <c r="M174" s="80">
        <v>45.86</v>
      </c>
      <c r="N174" s="81">
        <v>37.450000000000003</v>
      </c>
      <c r="O174" s="81">
        <v>55.6</v>
      </c>
      <c r="P174" s="63">
        <v>108</v>
      </c>
      <c r="Q174" s="65">
        <v>227272</v>
      </c>
    </row>
    <row r="175" spans="1:17" ht="14.5" x14ac:dyDescent="0.35">
      <c r="A175" s="34" t="s">
        <v>37</v>
      </c>
      <c r="B175" s="91">
        <v>2010</v>
      </c>
      <c r="C175" s="80">
        <v>51.44</v>
      </c>
      <c r="D175" s="81">
        <v>44.68</v>
      </c>
      <c r="E175" s="81">
        <v>58.91</v>
      </c>
      <c r="F175" s="63">
        <v>220</v>
      </c>
      <c r="G175" s="63">
        <v>445718</v>
      </c>
      <c r="H175" s="80">
        <v>63.95</v>
      </c>
      <c r="I175" s="81">
        <v>52.45</v>
      </c>
      <c r="J175" s="81">
        <v>77.13</v>
      </c>
      <c r="K175" s="63">
        <v>121</v>
      </c>
      <c r="L175" s="65">
        <v>217658</v>
      </c>
      <c r="M175" s="80">
        <v>41.9</v>
      </c>
      <c r="N175" s="81">
        <v>33.89</v>
      </c>
      <c r="O175" s="81">
        <v>51.24</v>
      </c>
      <c r="P175" s="63">
        <v>99</v>
      </c>
      <c r="Q175" s="65">
        <v>228060</v>
      </c>
    </row>
    <row r="176" spans="1:17" ht="14.5" x14ac:dyDescent="0.35">
      <c r="A176" s="34" t="s">
        <v>37</v>
      </c>
      <c r="B176" s="91">
        <v>2011</v>
      </c>
      <c r="C176" s="80">
        <v>45.68</v>
      </c>
      <c r="D176" s="81">
        <v>39.270000000000003</v>
      </c>
      <c r="E176" s="81">
        <v>52.81</v>
      </c>
      <c r="F176" s="63">
        <v>194</v>
      </c>
      <c r="G176" s="63">
        <v>447500</v>
      </c>
      <c r="H176" s="80">
        <v>50.92</v>
      </c>
      <c r="I176" s="81">
        <v>40.5</v>
      </c>
      <c r="J176" s="81">
        <v>63.08</v>
      </c>
      <c r="K176" s="63">
        <v>92</v>
      </c>
      <c r="L176" s="65">
        <v>219131</v>
      </c>
      <c r="M176" s="80">
        <v>43.41</v>
      </c>
      <c r="N176" s="81">
        <v>35.21</v>
      </c>
      <c r="O176" s="81">
        <v>52.95</v>
      </c>
      <c r="P176" s="63">
        <v>102</v>
      </c>
      <c r="Q176" s="65">
        <v>228369</v>
      </c>
    </row>
    <row r="177" spans="1:17" ht="14.5" x14ac:dyDescent="0.35">
      <c r="A177" s="34" t="s">
        <v>37</v>
      </c>
      <c r="B177" s="91">
        <v>2012</v>
      </c>
      <c r="C177" s="80">
        <v>46.61</v>
      </c>
      <c r="D177" s="81">
        <v>40.29</v>
      </c>
      <c r="E177" s="81">
        <v>53.63</v>
      </c>
      <c r="F177" s="63">
        <v>208</v>
      </c>
      <c r="G177" s="63">
        <v>447838</v>
      </c>
      <c r="H177" s="80">
        <v>59.75</v>
      </c>
      <c r="I177" s="81">
        <v>48.77</v>
      </c>
      <c r="J177" s="81">
        <v>72.39</v>
      </c>
      <c r="K177" s="63">
        <v>117</v>
      </c>
      <c r="L177" s="65">
        <v>219552</v>
      </c>
      <c r="M177" s="80">
        <v>37.33</v>
      </c>
      <c r="N177" s="81">
        <v>29.9</v>
      </c>
      <c r="O177" s="81">
        <v>46.08</v>
      </c>
      <c r="P177" s="63">
        <v>91</v>
      </c>
      <c r="Q177" s="65">
        <v>228286</v>
      </c>
    </row>
    <row r="178" spans="1:17" ht="14.5" x14ac:dyDescent="0.35">
      <c r="A178" s="34" t="s">
        <v>37</v>
      </c>
      <c r="B178" s="91">
        <v>2013</v>
      </c>
      <c r="C178" s="80">
        <v>47.17</v>
      </c>
      <c r="D178" s="81">
        <v>40.86</v>
      </c>
      <c r="E178" s="81">
        <v>54.17</v>
      </c>
      <c r="F178" s="63">
        <v>214</v>
      </c>
      <c r="G178" s="63">
        <v>448648</v>
      </c>
      <c r="H178" s="80">
        <v>57.47</v>
      </c>
      <c r="I178" s="81">
        <v>46.94</v>
      </c>
      <c r="J178" s="81">
        <v>69.59</v>
      </c>
      <c r="K178" s="63">
        <v>116</v>
      </c>
      <c r="L178" s="65">
        <v>220418</v>
      </c>
      <c r="M178" s="80">
        <v>38.64</v>
      </c>
      <c r="N178" s="81">
        <v>31.21</v>
      </c>
      <c r="O178" s="81">
        <v>47.34</v>
      </c>
      <c r="P178" s="63">
        <v>98</v>
      </c>
      <c r="Q178" s="65">
        <v>228230</v>
      </c>
    </row>
    <row r="179" spans="1:17" ht="14.5" x14ac:dyDescent="0.35">
      <c r="A179" s="34" t="s">
        <v>37</v>
      </c>
      <c r="B179" s="91">
        <v>2014</v>
      </c>
      <c r="C179" s="80">
        <v>38.96</v>
      </c>
      <c r="D179" s="81">
        <v>33.35</v>
      </c>
      <c r="E179" s="81">
        <v>45.25</v>
      </c>
      <c r="F179" s="63">
        <v>183</v>
      </c>
      <c r="G179" s="63">
        <v>449062</v>
      </c>
      <c r="H179" s="80">
        <v>49.83</v>
      </c>
      <c r="I179" s="81">
        <v>40.04</v>
      </c>
      <c r="J179" s="81">
        <v>61.23</v>
      </c>
      <c r="K179" s="63">
        <v>101</v>
      </c>
      <c r="L179" s="65">
        <v>221524</v>
      </c>
      <c r="M179" s="80">
        <v>31.53</v>
      </c>
      <c r="N179" s="81">
        <v>24.94</v>
      </c>
      <c r="O179" s="81">
        <v>39.39</v>
      </c>
      <c r="P179" s="63">
        <v>82</v>
      </c>
      <c r="Q179" s="65">
        <v>227538</v>
      </c>
    </row>
    <row r="180" spans="1:17" ht="14.5" x14ac:dyDescent="0.35">
      <c r="A180" s="34" t="s">
        <v>37</v>
      </c>
      <c r="B180" s="91">
        <v>2015</v>
      </c>
      <c r="C180" s="80">
        <v>40.5</v>
      </c>
      <c r="D180" s="81">
        <v>34.76</v>
      </c>
      <c r="E180" s="81">
        <v>46.92</v>
      </c>
      <c r="F180" s="63">
        <v>190</v>
      </c>
      <c r="G180" s="63">
        <v>449735</v>
      </c>
      <c r="H180" s="80">
        <v>53.27</v>
      </c>
      <c r="I180" s="81">
        <v>42.99</v>
      </c>
      <c r="J180" s="81">
        <v>65.16</v>
      </c>
      <c r="K180" s="63">
        <v>104</v>
      </c>
      <c r="L180" s="65">
        <v>222455</v>
      </c>
      <c r="M180" s="80">
        <v>32.22</v>
      </c>
      <c r="N180" s="81">
        <v>25.61</v>
      </c>
      <c r="O180" s="81">
        <v>40.090000000000003</v>
      </c>
      <c r="P180" s="63">
        <v>86</v>
      </c>
      <c r="Q180" s="65">
        <v>227280</v>
      </c>
    </row>
    <row r="181" spans="1:17" ht="14.5" x14ac:dyDescent="0.35">
      <c r="A181" s="34" t="s">
        <v>37</v>
      </c>
      <c r="B181" s="91">
        <v>2016</v>
      </c>
      <c r="C181" s="80">
        <v>38.590000000000003</v>
      </c>
      <c r="D181" s="81">
        <v>33.130000000000003</v>
      </c>
      <c r="E181" s="81">
        <v>44.71</v>
      </c>
      <c r="F181" s="63">
        <v>190</v>
      </c>
      <c r="G181" s="63">
        <v>448506</v>
      </c>
      <c r="H181" s="80">
        <v>46.24</v>
      </c>
      <c r="I181" s="81">
        <v>37.01</v>
      </c>
      <c r="J181" s="81">
        <v>57.02</v>
      </c>
      <c r="K181" s="63">
        <v>97</v>
      </c>
      <c r="L181" s="65">
        <v>222610</v>
      </c>
      <c r="M181" s="80">
        <v>33.35</v>
      </c>
      <c r="N181" s="81">
        <v>26.77</v>
      </c>
      <c r="O181" s="81">
        <v>41.15</v>
      </c>
      <c r="P181" s="63">
        <v>93</v>
      </c>
      <c r="Q181" s="65">
        <v>225896</v>
      </c>
    </row>
    <row r="182" spans="1:17" ht="14.5" x14ac:dyDescent="0.35">
      <c r="A182" s="34" t="s">
        <v>37</v>
      </c>
      <c r="B182" s="91">
        <v>2017</v>
      </c>
      <c r="C182" s="80">
        <v>34.86</v>
      </c>
      <c r="D182" s="81">
        <v>29.69</v>
      </c>
      <c r="E182" s="81">
        <v>40.69</v>
      </c>
      <c r="F182" s="63">
        <v>171</v>
      </c>
      <c r="G182" s="63">
        <v>447395</v>
      </c>
      <c r="H182" s="80">
        <v>44.18</v>
      </c>
      <c r="I182" s="81">
        <v>35.36</v>
      </c>
      <c r="J182" s="81">
        <v>54.49</v>
      </c>
      <c r="K182" s="63">
        <v>97</v>
      </c>
      <c r="L182" s="65">
        <v>223195</v>
      </c>
      <c r="M182" s="80">
        <v>28.12</v>
      </c>
      <c r="N182" s="81">
        <v>21.97</v>
      </c>
      <c r="O182" s="81">
        <v>35.54</v>
      </c>
      <c r="P182" s="63">
        <v>74</v>
      </c>
      <c r="Q182" s="65">
        <v>224200</v>
      </c>
    </row>
    <row r="183" spans="1:17" ht="14.5" x14ac:dyDescent="0.35">
      <c r="A183" s="34" t="s">
        <v>37</v>
      </c>
      <c r="B183" s="91">
        <v>2018</v>
      </c>
      <c r="C183" s="80">
        <v>35.369999999999997</v>
      </c>
      <c r="D183" s="81">
        <v>30.18</v>
      </c>
      <c r="E183" s="81">
        <v>41.21</v>
      </c>
      <c r="F183" s="63">
        <v>175</v>
      </c>
      <c r="G183" s="63">
        <v>446673</v>
      </c>
      <c r="H183" s="80">
        <v>46.92</v>
      </c>
      <c r="I183" s="81">
        <v>37.71</v>
      </c>
      <c r="J183" s="81">
        <v>57.65</v>
      </c>
      <c r="K183" s="62">
        <v>99</v>
      </c>
      <c r="L183" s="65">
        <v>223596</v>
      </c>
      <c r="M183" s="80">
        <v>26.71</v>
      </c>
      <c r="N183" s="81">
        <v>20.95</v>
      </c>
      <c r="O183" s="81">
        <v>33.68</v>
      </c>
      <c r="P183" s="62">
        <v>76</v>
      </c>
      <c r="Q183" s="65">
        <v>223077</v>
      </c>
    </row>
    <row r="184" spans="1:17" ht="14.5" x14ac:dyDescent="0.35">
      <c r="A184" s="34" t="s">
        <v>37</v>
      </c>
      <c r="B184" s="91">
        <v>2019</v>
      </c>
      <c r="C184" s="80">
        <v>30.98</v>
      </c>
      <c r="D184" s="81">
        <v>26.04</v>
      </c>
      <c r="E184" s="81">
        <v>36.6</v>
      </c>
      <c r="F184" s="63">
        <v>146</v>
      </c>
      <c r="G184" s="63">
        <v>445431</v>
      </c>
      <c r="H184" s="80">
        <v>37.409999999999997</v>
      </c>
      <c r="I184" s="81">
        <v>29.09</v>
      </c>
      <c r="J184" s="81">
        <v>47.31</v>
      </c>
      <c r="K184" s="62">
        <v>76</v>
      </c>
      <c r="L184" s="65">
        <v>223496</v>
      </c>
      <c r="M184" s="80">
        <v>26.47</v>
      </c>
      <c r="N184" s="81">
        <v>20.54</v>
      </c>
      <c r="O184" s="81">
        <v>33.67</v>
      </c>
      <c r="P184" s="62">
        <v>70</v>
      </c>
      <c r="Q184" s="65">
        <v>221935</v>
      </c>
    </row>
    <row r="185" spans="1:17" ht="14.5" x14ac:dyDescent="0.35">
      <c r="A185" s="34" t="s">
        <v>37</v>
      </c>
      <c r="B185" s="91">
        <v>2020</v>
      </c>
      <c r="C185" s="80">
        <v>29.79</v>
      </c>
      <c r="D185" s="81">
        <v>25.09</v>
      </c>
      <c r="E185" s="81">
        <v>35.14</v>
      </c>
      <c r="F185" s="63">
        <v>150</v>
      </c>
      <c r="G185" s="63">
        <v>442281</v>
      </c>
      <c r="H185" s="80">
        <v>34.520000000000003</v>
      </c>
      <c r="I185" s="81">
        <v>26.64</v>
      </c>
      <c r="J185" s="81">
        <v>43.95</v>
      </c>
      <c r="K185" s="62">
        <v>72</v>
      </c>
      <c r="L185" s="65">
        <v>222285</v>
      </c>
      <c r="M185" s="80">
        <v>27.22</v>
      </c>
      <c r="N185" s="81">
        <v>21.42</v>
      </c>
      <c r="O185" s="81">
        <v>34.229999999999997</v>
      </c>
      <c r="P185" s="62">
        <v>78</v>
      </c>
      <c r="Q185" s="65">
        <v>219996</v>
      </c>
    </row>
    <row r="186" spans="1:17" ht="14.5" x14ac:dyDescent="0.35">
      <c r="A186" s="34" t="s">
        <v>37</v>
      </c>
      <c r="B186" s="91">
        <v>2021</v>
      </c>
      <c r="C186" s="80">
        <v>29.29</v>
      </c>
      <c r="D186" s="81">
        <v>24.67</v>
      </c>
      <c r="E186" s="81">
        <v>34.56</v>
      </c>
      <c r="F186" s="63">
        <v>150</v>
      </c>
      <c r="G186" s="63">
        <v>431148</v>
      </c>
      <c r="H186" s="80">
        <v>37.46</v>
      </c>
      <c r="I186" s="81">
        <v>29.57</v>
      </c>
      <c r="J186" s="81">
        <v>46.82</v>
      </c>
      <c r="K186" s="63">
        <v>85</v>
      </c>
      <c r="L186" s="65">
        <v>216752</v>
      </c>
      <c r="M186" s="80">
        <v>23.03</v>
      </c>
      <c r="N186" s="81">
        <v>17.690000000000001</v>
      </c>
      <c r="O186" s="81">
        <v>29.6</v>
      </c>
      <c r="P186" s="63">
        <v>65</v>
      </c>
      <c r="Q186" s="65">
        <v>214396</v>
      </c>
    </row>
    <row r="187" spans="1:17" ht="14.5" x14ac:dyDescent="0.35">
      <c r="A187" s="34" t="s">
        <v>37</v>
      </c>
      <c r="B187" s="91">
        <v>2022</v>
      </c>
      <c r="C187" s="80">
        <v>34.07</v>
      </c>
      <c r="D187" s="81">
        <v>29.1</v>
      </c>
      <c r="E187" s="81">
        <v>39.68</v>
      </c>
      <c r="F187" s="63">
        <v>175</v>
      </c>
      <c r="G187" s="63">
        <v>426989</v>
      </c>
      <c r="H187" s="80">
        <v>40.159999999999997</v>
      </c>
      <c r="I187" s="81">
        <v>32</v>
      </c>
      <c r="J187" s="81">
        <v>49.79</v>
      </c>
      <c r="K187" s="63">
        <v>90</v>
      </c>
      <c r="L187" s="65">
        <v>214765</v>
      </c>
      <c r="M187" s="80">
        <v>29.44</v>
      </c>
      <c r="N187" s="81">
        <v>23.44</v>
      </c>
      <c r="O187" s="81">
        <v>36.659999999999997</v>
      </c>
      <c r="P187" s="63">
        <v>85</v>
      </c>
      <c r="Q187" s="65">
        <v>212224</v>
      </c>
    </row>
    <row r="188" spans="1:17" ht="14.5" x14ac:dyDescent="0.35">
      <c r="A188" s="34" t="s">
        <v>37</v>
      </c>
      <c r="B188" s="91">
        <v>2023</v>
      </c>
      <c r="C188" s="80">
        <v>24.75</v>
      </c>
      <c r="D188" s="81">
        <v>20.59</v>
      </c>
      <c r="E188" s="81">
        <v>29.56</v>
      </c>
      <c r="F188" s="63">
        <v>129</v>
      </c>
      <c r="G188" s="63">
        <v>424465</v>
      </c>
      <c r="H188" s="80">
        <v>25.17</v>
      </c>
      <c r="I188" s="81">
        <v>19.03</v>
      </c>
      <c r="J188" s="81">
        <v>32.72</v>
      </c>
      <c r="K188" s="63">
        <v>61</v>
      </c>
      <c r="L188" s="65">
        <v>213573</v>
      </c>
      <c r="M188" s="80">
        <v>24.15</v>
      </c>
      <c r="N188" s="81">
        <v>18.670000000000002</v>
      </c>
      <c r="O188" s="81">
        <v>30.88</v>
      </c>
      <c r="P188" s="63">
        <v>68</v>
      </c>
      <c r="Q188" s="65">
        <v>210892</v>
      </c>
    </row>
    <row r="189" spans="1:17" ht="14.5" x14ac:dyDescent="0.35">
      <c r="A189" s="34" t="s">
        <v>37</v>
      </c>
      <c r="B189" s="91" t="s">
        <v>130</v>
      </c>
      <c r="C189" s="80">
        <v>29.71</v>
      </c>
      <c r="D189" s="81">
        <v>27.57</v>
      </c>
      <c r="E189" s="81">
        <v>31.98</v>
      </c>
      <c r="F189" s="63">
        <v>750</v>
      </c>
      <c r="G189" s="63">
        <v>2170314</v>
      </c>
      <c r="H189" s="80">
        <v>34.770000000000003</v>
      </c>
      <c r="I189" s="81">
        <v>31.22</v>
      </c>
      <c r="J189" s="81">
        <v>38.61</v>
      </c>
      <c r="K189" s="63">
        <v>384</v>
      </c>
      <c r="L189" s="65">
        <v>1090871</v>
      </c>
      <c r="M189" s="80">
        <v>26.05</v>
      </c>
      <c r="N189" s="81">
        <v>23.41</v>
      </c>
      <c r="O189" s="81">
        <v>28.93</v>
      </c>
      <c r="P189" s="63">
        <v>366</v>
      </c>
      <c r="Q189" s="65">
        <v>1079443</v>
      </c>
    </row>
    <row r="190" spans="1:17" ht="14.5" x14ac:dyDescent="0.35">
      <c r="A190" s="34" t="s">
        <v>36</v>
      </c>
      <c r="B190" s="91">
        <v>1988</v>
      </c>
      <c r="C190" s="80">
        <v>54.65</v>
      </c>
      <c r="D190" s="81">
        <v>52.24</v>
      </c>
      <c r="E190" s="81">
        <v>57.14</v>
      </c>
      <c r="F190" s="63">
        <v>1970</v>
      </c>
      <c r="G190" s="63">
        <v>3415730</v>
      </c>
      <c r="H190" s="80">
        <v>74.84</v>
      </c>
      <c r="I190" s="81">
        <v>70.38</v>
      </c>
      <c r="J190" s="81">
        <v>79.5</v>
      </c>
      <c r="K190" s="63">
        <v>1122</v>
      </c>
      <c r="L190" s="65">
        <v>1690029</v>
      </c>
      <c r="M190" s="80">
        <v>41.61</v>
      </c>
      <c r="N190" s="81">
        <v>38.81</v>
      </c>
      <c r="O190" s="81">
        <v>44.56</v>
      </c>
      <c r="P190" s="63">
        <v>848</v>
      </c>
      <c r="Q190" s="65">
        <v>1725701</v>
      </c>
    </row>
    <row r="191" spans="1:17" ht="14.5" x14ac:dyDescent="0.35">
      <c r="A191" s="34" t="s">
        <v>36</v>
      </c>
      <c r="B191" s="91">
        <v>1989</v>
      </c>
      <c r="C191" s="80">
        <v>55.82</v>
      </c>
      <c r="D191" s="81">
        <v>53.38</v>
      </c>
      <c r="E191" s="81">
        <v>58.34</v>
      </c>
      <c r="F191" s="63">
        <v>1994</v>
      </c>
      <c r="G191" s="63">
        <v>3423020</v>
      </c>
      <c r="H191" s="80">
        <v>75.45</v>
      </c>
      <c r="I191" s="81">
        <v>70.95</v>
      </c>
      <c r="J191" s="81">
        <v>80.150000000000006</v>
      </c>
      <c r="K191" s="63">
        <v>1114</v>
      </c>
      <c r="L191" s="65">
        <v>1695704</v>
      </c>
      <c r="M191" s="80">
        <v>43.36</v>
      </c>
      <c r="N191" s="81">
        <v>40.51</v>
      </c>
      <c r="O191" s="81">
        <v>46.37</v>
      </c>
      <c r="P191" s="63">
        <v>880</v>
      </c>
      <c r="Q191" s="65">
        <v>1727316</v>
      </c>
    </row>
    <row r="192" spans="1:17" ht="14.5" x14ac:dyDescent="0.35">
      <c r="A192" s="34" t="s">
        <v>36</v>
      </c>
      <c r="B192" s="91">
        <v>1990</v>
      </c>
      <c r="C192" s="80">
        <v>55.57</v>
      </c>
      <c r="D192" s="81">
        <v>53.13</v>
      </c>
      <c r="E192" s="81">
        <v>58.09</v>
      </c>
      <c r="F192" s="63">
        <v>1984</v>
      </c>
      <c r="G192" s="63">
        <v>3406760</v>
      </c>
      <c r="H192" s="80">
        <v>75.069999999999993</v>
      </c>
      <c r="I192" s="81">
        <v>70.63</v>
      </c>
      <c r="J192" s="81">
        <v>79.72</v>
      </c>
      <c r="K192" s="63">
        <v>1127</v>
      </c>
      <c r="L192" s="65">
        <v>1690534</v>
      </c>
      <c r="M192" s="80">
        <v>42.78</v>
      </c>
      <c r="N192" s="81">
        <v>39.93</v>
      </c>
      <c r="O192" s="81">
        <v>45.79</v>
      </c>
      <c r="P192" s="63">
        <v>857</v>
      </c>
      <c r="Q192" s="65">
        <v>1716226</v>
      </c>
    </row>
    <row r="193" spans="1:17" ht="14.5" x14ac:dyDescent="0.35">
      <c r="A193" s="34" t="s">
        <v>36</v>
      </c>
      <c r="B193" s="91">
        <v>1991</v>
      </c>
      <c r="C193" s="80">
        <v>56.64</v>
      </c>
      <c r="D193" s="81">
        <v>54.18</v>
      </c>
      <c r="E193" s="81">
        <v>59.17</v>
      </c>
      <c r="F193" s="63">
        <v>2023</v>
      </c>
      <c r="G193" s="63">
        <v>3388038</v>
      </c>
      <c r="H193" s="80">
        <v>75</v>
      </c>
      <c r="I193" s="81">
        <v>70.569999999999993</v>
      </c>
      <c r="J193" s="81">
        <v>79.63</v>
      </c>
      <c r="K193" s="63">
        <v>1125</v>
      </c>
      <c r="L193" s="65">
        <v>1681010</v>
      </c>
      <c r="M193" s="80">
        <v>44.64</v>
      </c>
      <c r="N193" s="81">
        <v>41.73</v>
      </c>
      <c r="O193" s="81">
        <v>47.71</v>
      </c>
      <c r="P193" s="63">
        <v>898</v>
      </c>
      <c r="Q193" s="65">
        <v>1707028</v>
      </c>
    </row>
    <row r="194" spans="1:17" ht="14.5" x14ac:dyDescent="0.35">
      <c r="A194" s="34" t="s">
        <v>36</v>
      </c>
      <c r="B194" s="91">
        <v>1992</v>
      </c>
      <c r="C194" s="80">
        <v>52.92</v>
      </c>
      <c r="D194" s="81">
        <v>50.56</v>
      </c>
      <c r="E194" s="81">
        <v>55.35</v>
      </c>
      <c r="F194" s="63">
        <v>1914</v>
      </c>
      <c r="G194" s="63">
        <v>3376342</v>
      </c>
      <c r="H194" s="80">
        <v>67.88</v>
      </c>
      <c r="I194" s="81">
        <v>63.71</v>
      </c>
      <c r="J194" s="81">
        <v>72.25</v>
      </c>
      <c r="K194" s="63">
        <v>1033</v>
      </c>
      <c r="L194" s="65">
        <v>1676064</v>
      </c>
      <c r="M194" s="80">
        <v>42.81</v>
      </c>
      <c r="N194" s="81">
        <v>40</v>
      </c>
      <c r="O194" s="81">
        <v>45.77</v>
      </c>
      <c r="P194" s="63">
        <v>881</v>
      </c>
      <c r="Q194" s="65">
        <v>1700278</v>
      </c>
    </row>
    <row r="195" spans="1:17" ht="14.5" x14ac:dyDescent="0.35">
      <c r="A195" s="34" t="s">
        <v>36</v>
      </c>
      <c r="B195" s="91">
        <v>1993</v>
      </c>
      <c r="C195" s="80">
        <v>55.53</v>
      </c>
      <c r="D195" s="81">
        <v>53.12</v>
      </c>
      <c r="E195" s="81">
        <v>58.02</v>
      </c>
      <c r="F195" s="63">
        <v>2012</v>
      </c>
      <c r="G195" s="63">
        <v>3342606</v>
      </c>
      <c r="H195" s="80">
        <v>68.69</v>
      </c>
      <c r="I195" s="81">
        <v>64.53</v>
      </c>
      <c r="J195" s="81">
        <v>73.040000000000006</v>
      </c>
      <c r="K195" s="63">
        <v>1052</v>
      </c>
      <c r="L195" s="65">
        <v>1659549</v>
      </c>
      <c r="M195" s="80">
        <v>46.6</v>
      </c>
      <c r="N195" s="81">
        <v>43.67</v>
      </c>
      <c r="O195" s="81">
        <v>49.69</v>
      </c>
      <c r="P195" s="63">
        <v>960</v>
      </c>
      <c r="Q195" s="65">
        <v>1683057</v>
      </c>
    </row>
    <row r="196" spans="1:17" ht="14.5" x14ac:dyDescent="0.35">
      <c r="A196" s="34" t="s">
        <v>36</v>
      </c>
      <c r="B196" s="91">
        <v>1994</v>
      </c>
      <c r="C196" s="80">
        <v>53.74</v>
      </c>
      <c r="D196" s="81">
        <v>51.38</v>
      </c>
      <c r="E196" s="81">
        <v>56.19</v>
      </c>
      <c r="F196" s="63">
        <v>1952</v>
      </c>
      <c r="G196" s="63">
        <v>3291765</v>
      </c>
      <c r="H196" s="80">
        <v>68.88</v>
      </c>
      <c r="I196" s="81">
        <v>64.72</v>
      </c>
      <c r="J196" s="81">
        <v>73.239999999999995</v>
      </c>
      <c r="K196" s="63">
        <v>1056</v>
      </c>
      <c r="L196" s="65">
        <v>1633231</v>
      </c>
      <c r="M196" s="80">
        <v>43.76</v>
      </c>
      <c r="N196" s="81">
        <v>40.909999999999997</v>
      </c>
      <c r="O196" s="81">
        <v>46.77</v>
      </c>
      <c r="P196" s="63">
        <v>896</v>
      </c>
      <c r="Q196" s="65">
        <v>1658534</v>
      </c>
    </row>
    <row r="197" spans="1:17" ht="14.5" x14ac:dyDescent="0.35">
      <c r="A197" s="34" t="s">
        <v>36</v>
      </c>
      <c r="B197" s="91">
        <v>1995</v>
      </c>
      <c r="C197" s="80">
        <v>55.15</v>
      </c>
      <c r="D197" s="81">
        <v>52.77</v>
      </c>
      <c r="E197" s="81">
        <v>57.63</v>
      </c>
      <c r="F197" s="63">
        <v>2014</v>
      </c>
      <c r="G197" s="63">
        <v>3261907</v>
      </c>
      <c r="H197" s="80">
        <v>66.72</v>
      </c>
      <c r="I197" s="81">
        <v>62.67</v>
      </c>
      <c r="J197" s="81">
        <v>70.97</v>
      </c>
      <c r="K197" s="63">
        <v>1033</v>
      </c>
      <c r="L197" s="65">
        <v>1619077</v>
      </c>
      <c r="M197" s="80">
        <v>47.49</v>
      </c>
      <c r="N197" s="81">
        <v>44.53</v>
      </c>
      <c r="O197" s="81">
        <v>50.61</v>
      </c>
      <c r="P197" s="63">
        <v>981</v>
      </c>
      <c r="Q197" s="65">
        <v>1642830</v>
      </c>
    </row>
    <row r="198" spans="1:17" ht="14.5" x14ac:dyDescent="0.35">
      <c r="A198" s="34" t="s">
        <v>36</v>
      </c>
      <c r="B198" s="91">
        <v>1996</v>
      </c>
      <c r="C198" s="80">
        <v>51.66</v>
      </c>
      <c r="D198" s="81">
        <v>49.36</v>
      </c>
      <c r="E198" s="81">
        <v>54.05</v>
      </c>
      <c r="F198" s="63">
        <v>1903</v>
      </c>
      <c r="G198" s="63">
        <v>3250611</v>
      </c>
      <c r="H198" s="80">
        <v>64.37</v>
      </c>
      <c r="I198" s="81">
        <v>60.41</v>
      </c>
      <c r="J198" s="81">
        <v>68.52</v>
      </c>
      <c r="K198" s="63">
        <v>1004</v>
      </c>
      <c r="L198" s="65">
        <v>1613982</v>
      </c>
      <c r="M198" s="80">
        <v>43.15</v>
      </c>
      <c r="N198" s="81">
        <v>40.340000000000003</v>
      </c>
      <c r="O198" s="81">
        <v>46.12</v>
      </c>
      <c r="P198" s="63">
        <v>899</v>
      </c>
      <c r="Q198" s="65">
        <v>1636629</v>
      </c>
    </row>
    <row r="199" spans="1:17" ht="14.5" x14ac:dyDescent="0.35">
      <c r="A199" s="34" t="s">
        <v>36</v>
      </c>
      <c r="B199" s="91">
        <v>1997</v>
      </c>
      <c r="C199" s="80">
        <v>50.87</v>
      </c>
      <c r="D199" s="81">
        <v>48.6</v>
      </c>
      <c r="E199" s="81">
        <v>53.22</v>
      </c>
      <c r="F199" s="63">
        <v>1888</v>
      </c>
      <c r="G199" s="63">
        <v>3258857</v>
      </c>
      <c r="H199" s="80">
        <v>60.79</v>
      </c>
      <c r="I199" s="81">
        <v>56.97</v>
      </c>
      <c r="J199" s="81">
        <v>64.790000000000006</v>
      </c>
      <c r="K199" s="63">
        <v>960</v>
      </c>
      <c r="L199" s="65">
        <v>1618906</v>
      </c>
      <c r="M199" s="80">
        <v>44.25</v>
      </c>
      <c r="N199" s="81">
        <v>41.42</v>
      </c>
      <c r="O199" s="81">
        <v>47.24</v>
      </c>
      <c r="P199" s="63">
        <v>928</v>
      </c>
      <c r="Q199" s="65">
        <v>1639951</v>
      </c>
    </row>
    <row r="200" spans="1:17" ht="14.5" x14ac:dyDescent="0.35">
      <c r="A200" s="34" t="s">
        <v>36</v>
      </c>
      <c r="B200" s="91">
        <v>1998</v>
      </c>
      <c r="C200" s="80">
        <v>49.26</v>
      </c>
      <c r="D200" s="81">
        <v>47.03</v>
      </c>
      <c r="E200" s="81">
        <v>51.58</v>
      </c>
      <c r="F200" s="63">
        <v>1833</v>
      </c>
      <c r="G200" s="63">
        <v>3264251</v>
      </c>
      <c r="H200" s="80">
        <v>59.87</v>
      </c>
      <c r="I200" s="81">
        <v>56.11</v>
      </c>
      <c r="J200" s="81">
        <v>63.81</v>
      </c>
      <c r="K200" s="63">
        <v>959</v>
      </c>
      <c r="L200" s="65">
        <v>1623894</v>
      </c>
      <c r="M200" s="80">
        <v>41.77</v>
      </c>
      <c r="N200" s="81">
        <v>39.01</v>
      </c>
      <c r="O200" s="81">
        <v>44.67</v>
      </c>
      <c r="P200" s="63">
        <v>874</v>
      </c>
      <c r="Q200" s="65">
        <v>1640357</v>
      </c>
    </row>
    <row r="201" spans="1:17" ht="14.5" x14ac:dyDescent="0.35">
      <c r="A201" s="34" t="s">
        <v>36</v>
      </c>
      <c r="B201" s="91">
        <v>1999</v>
      </c>
      <c r="C201" s="80">
        <v>48.88</v>
      </c>
      <c r="D201" s="81">
        <v>46.67</v>
      </c>
      <c r="E201" s="81">
        <v>51.18</v>
      </c>
      <c r="F201" s="63">
        <v>1840</v>
      </c>
      <c r="G201" s="63">
        <v>3254562</v>
      </c>
      <c r="H201" s="80">
        <v>57.52</v>
      </c>
      <c r="I201" s="81">
        <v>53.85</v>
      </c>
      <c r="J201" s="81">
        <v>61.38</v>
      </c>
      <c r="K201" s="63">
        <v>926</v>
      </c>
      <c r="L201" s="65">
        <v>1618445</v>
      </c>
      <c r="M201" s="80">
        <v>42.93</v>
      </c>
      <c r="N201" s="81">
        <v>40.15</v>
      </c>
      <c r="O201" s="81">
        <v>45.85</v>
      </c>
      <c r="P201" s="63">
        <v>914</v>
      </c>
      <c r="Q201" s="65">
        <v>1636117</v>
      </c>
    </row>
    <row r="202" spans="1:17" ht="14.5" x14ac:dyDescent="0.35">
      <c r="A202" s="34" t="s">
        <v>36</v>
      </c>
      <c r="B202" s="91">
        <v>2000</v>
      </c>
      <c r="C202" s="80">
        <v>47.11</v>
      </c>
      <c r="D202" s="81">
        <v>44.94</v>
      </c>
      <c r="E202" s="81">
        <v>49.36</v>
      </c>
      <c r="F202" s="63">
        <v>1782</v>
      </c>
      <c r="G202" s="63">
        <v>3238545</v>
      </c>
      <c r="H202" s="80">
        <v>56.41</v>
      </c>
      <c r="I202" s="81">
        <v>52.78</v>
      </c>
      <c r="J202" s="81">
        <v>60.24</v>
      </c>
      <c r="K202" s="63">
        <v>908</v>
      </c>
      <c r="L202" s="65">
        <v>1611009</v>
      </c>
      <c r="M202" s="80">
        <v>40.89</v>
      </c>
      <c r="N202" s="81">
        <v>38.19</v>
      </c>
      <c r="O202" s="81">
        <v>43.75</v>
      </c>
      <c r="P202" s="63">
        <v>874</v>
      </c>
      <c r="Q202" s="65">
        <v>1627536</v>
      </c>
    </row>
    <row r="203" spans="1:17" ht="14.5" x14ac:dyDescent="0.35">
      <c r="A203" s="34" t="s">
        <v>36</v>
      </c>
      <c r="B203" s="91">
        <v>2001</v>
      </c>
      <c r="C203" s="80">
        <v>48.67</v>
      </c>
      <c r="D203" s="81">
        <v>46.46</v>
      </c>
      <c r="E203" s="81">
        <v>50.96</v>
      </c>
      <c r="F203" s="63">
        <v>1840</v>
      </c>
      <c r="G203" s="63">
        <v>3204678</v>
      </c>
      <c r="H203" s="80">
        <v>58.27</v>
      </c>
      <c r="I203" s="81">
        <v>54.58</v>
      </c>
      <c r="J203" s="81">
        <v>62.16</v>
      </c>
      <c r="K203" s="63">
        <v>938</v>
      </c>
      <c r="L203" s="65">
        <v>1596551</v>
      </c>
      <c r="M203" s="80">
        <v>42.2</v>
      </c>
      <c r="N203" s="81">
        <v>39.44</v>
      </c>
      <c r="O203" s="81">
        <v>45.11</v>
      </c>
      <c r="P203" s="63">
        <v>902</v>
      </c>
      <c r="Q203" s="65">
        <v>1608127</v>
      </c>
    </row>
    <row r="204" spans="1:17" ht="14.5" x14ac:dyDescent="0.35">
      <c r="A204" s="34" t="s">
        <v>36</v>
      </c>
      <c r="B204" s="91">
        <v>2002</v>
      </c>
      <c r="C204" s="80">
        <v>47.33</v>
      </c>
      <c r="D204" s="81">
        <v>45.15</v>
      </c>
      <c r="E204" s="81">
        <v>49.61</v>
      </c>
      <c r="F204" s="63">
        <v>1784</v>
      </c>
      <c r="G204" s="63">
        <v>3132935</v>
      </c>
      <c r="H204" s="80">
        <v>55.77</v>
      </c>
      <c r="I204" s="81">
        <v>52.16</v>
      </c>
      <c r="J204" s="81">
        <v>59.56</v>
      </c>
      <c r="K204" s="63">
        <v>905</v>
      </c>
      <c r="L204" s="65">
        <v>1560938</v>
      </c>
      <c r="M204" s="80">
        <v>41.25</v>
      </c>
      <c r="N204" s="81">
        <v>38.520000000000003</v>
      </c>
      <c r="O204" s="81">
        <v>44.14</v>
      </c>
      <c r="P204" s="63">
        <v>879</v>
      </c>
      <c r="Q204" s="65">
        <v>1571997</v>
      </c>
    </row>
    <row r="205" spans="1:17" ht="14.5" x14ac:dyDescent="0.35">
      <c r="A205" s="34" t="s">
        <v>36</v>
      </c>
      <c r="B205" s="91">
        <v>2003</v>
      </c>
      <c r="C205" s="80">
        <v>43.82</v>
      </c>
      <c r="D205" s="81">
        <v>41.72</v>
      </c>
      <c r="E205" s="81">
        <v>46</v>
      </c>
      <c r="F205" s="63">
        <v>1669</v>
      </c>
      <c r="G205" s="63">
        <v>3072884</v>
      </c>
      <c r="H205" s="80">
        <v>49.13</v>
      </c>
      <c r="I205" s="81">
        <v>45.75</v>
      </c>
      <c r="J205" s="81">
        <v>52.69</v>
      </c>
      <c r="K205" s="63">
        <v>800</v>
      </c>
      <c r="L205" s="65">
        <v>1529748</v>
      </c>
      <c r="M205" s="80">
        <v>40.83</v>
      </c>
      <c r="N205" s="81">
        <v>38.11</v>
      </c>
      <c r="O205" s="81">
        <v>43.72</v>
      </c>
      <c r="P205" s="63">
        <v>869</v>
      </c>
      <c r="Q205" s="65">
        <v>1543136</v>
      </c>
    </row>
    <row r="206" spans="1:17" ht="14.5" x14ac:dyDescent="0.35">
      <c r="A206" s="34" t="s">
        <v>36</v>
      </c>
      <c r="B206" s="91">
        <v>2004</v>
      </c>
      <c r="C206" s="80">
        <v>43.63</v>
      </c>
      <c r="D206" s="81">
        <v>41.53</v>
      </c>
      <c r="E206" s="81">
        <v>45.82</v>
      </c>
      <c r="F206" s="63">
        <v>1653</v>
      </c>
      <c r="G206" s="63">
        <v>3018764</v>
      </c>
      <c r="H206" s="80">
        <v>48.2</v>
      </c>
      <c r="I206" s="81">
        <v>44.87</v>
      </c>
      <c r="J206" s="81">
        <v>51.71</v>
      </c>
      <c r="K206" s="63">
        <v>797</v>
      </c>
      <c r="L206" s="65">
        <v>1503039</v>
      </c>
      <c r="M206" s="80">
        <v>40.380000000000003</v>
      </c>
      <c r="N206" s="81">
        <v>37.659999999999997</v>
      </c>
      <c r="O206" s="81">
        <v>43.27</v>
      </c>
      <c r="P206" s="63">
        <v>856</v>
      </c>
      <c r="Q206" s="65">
        <v>1515725</v>
      </c>
    </row>
    <row r="207" spans="1:17" ht="14.5" x14ac:dyDescent="0.35">
      <c r="A207" s="34" t="s">
        <v>36</v>
      </c>
      <c r="B207" s="91">
        <v>2005</v>
      </c>
      <c r="C207" s="80">
        <v>43.13</v>
      </c>
      <c r="D207" s="81">
        <v>41.03</v>
      </c>
      <c r="E207" s="81">
        <v>45.31</v>
      </c>
      <c r="F207" s="63">
        <v>1639</v>
      </c>
      <c r="G207" s="63">
        <v>2977382</v>
      </c>
      <c r="H207" s="80">
        <v>48.81</v>
      </c>
      <c r="I207" s="81">
        <v>45.46</v>
      </c>
      <c r="J207" s="81">
        <v>52.35</v>
      </c>
      <c r="K207" s="63">
        <v>805</v>
      </c>
      <c r="L207" s="65">
        <v>1483479</v>
      </c>
      <c r="M207" s="80">
        <v>39.340000000000003</v>
      </c>
      <c r="N207" s="81">
        <v>36.65</v>
      </c>
      <c r="O207" s="81">
        <v>42.2</v>
      </c>
      <c r="P207" s="63">
        <v>834</v>
      </c>
      <c r="Q207" s="65">
        <v>1493903</v>
      </c>
    </row>
    <row r="208" spans="1:17" ht="14.5" x14ac:dyDescent="0.35">
      <c r="A208" s="34" t="s">
        <v>36</v>
      </c>
      <c r="B208" s="91">
        <v>2006</v>
      </c>
      <c r="C208" s="80">
        <v>40.22</v>
      </c>
      <c r="D208" s="81">
        <v>38.19</v>
      </c>
      <c r="E208" s="81">
        <v>42.33</v>
      </c>
      <c r="F208" s="63">
        <v>1522</v>
      </c>
      <c r="G208" s="63">
        <v>2941271</v>
      </c>
      <c r="H208" s="80">
        <v>44.48</v>
      </c>
      <c r="I208" s="81">
        <v>41.29</v>
      </c>
      <c r="J208" s="81">
        <v>47.86</v>
      </c>
      <c r="K208" s="63">
        <v>738</v>
      </c>
      <c r="L208" s="65">
        <v>1466017</v>
      </c>
      <c r="M208" s="80">
        <v>37.020000000000003</v>
      </c>
      <c r="N208" s="81">
        <v>34.4</v>
      </c>
      <c r="O208" s="81">
        <v>39.81</v>
      </c>
      <c r="P208" s="63">
        <v>784</v>
      </c>
      <c r="Q208" s="65">
        <v>1475254</v>
      </c>
    </row>
    <row r="209" spans="1:18" ht="14.5" x14ac:dyDescent="0.35">
      <c r="A209" s="34" t="s">
        <v>36</v>
      </c>
      <c r="B209" s="91">
        <v>2007</v>
      </c>
      <c r="C209" s="80">
        <v>40.4</v>
      </c>
      <c r="D209" s="81">
        <v>38.369999999999997</v>
      </c>
      <c r="E209" s="81">
        <v>42.51</v>
      </c>
      <c r="F209" s="63">
        <v>1552</v>
      </c>
      <c r="G209" s="63">
        <v>2922411</v>
      </c>
      <c r="H209" s="80">
        <v>45.78</v>
      </c>
      <c r="I209" s="81">
        <v>42.56</v>
      </c>
      <c r="J209" s="81">
        <v>49.19</v>
      </c>
      <c r="K209" s="63">
        <v>772</v>
      </c>
      <c r="L209" s="63">
        <v>1457991</v>
      </c>
      <c r="M209" s="80">
        <v>36.71</v>
      </c>
      <c r="N209" s="81">
        <v>34.1</v>
      </c>
      <c r="O209" s="81">
        <v>39.479999999999997</v>
      </c>
      <c r="P209" s="63">
        <v>780</v>
      </c>
      <c r="Q209" s="65">
        <v>1464420</v>
      </c>
    </row>
    <row r="210" spans="1:18" ht="14.5" x14ac:dyDescent="0.35">
      <c r="A210" s="34" t="s">
        <v>36</v>
      </c>
      <c r="B210" s="91">
        <v>2008</v>
      </c>
      <c r="C210" s="80">
        <v>37.19</v>
      </c>
      <c r="D210" s="81">
        <v>35.26</v>
      </c>
      <c r="E210" s="81">
        <v>39.21</v>
      </c>
      <c r="F210" s="63">
        <v>1452</v>
      </c>
      <c r="G210" s="63">
        <v>2916229</v>
      </c>
      <c r="H210" s="80">
        <v>40.39</v>
      </c>
      <c r="I210" s="81">
        <v>37.380000000000003</v>
      </c>
      <c r="J210" s="81">
        <v>43.59</v>
      </c>
      <c r="K210" s="63">
        <v>688</v>
      </c>
      <c r="L210" s="63">
        <v>1455730</v>
      </c>
      <c r="M210" s="80">
        <v>34.76</v>
      </c>
      <c r="N210" s="81">
        <v>32.26</v>
      </c>
      <c r="O210" s="81">
        <v>37.43</v>
      </c>
      <c r="P210" s="63">
        <v>764</v>
      </c>
      <c r="Q210" s="65">
        <v>1460499</v>
      </c>
    </row>
    <row r="211" spans="1:18" ht="14.5" x14ac:dyDescent="0.35">
      <c r="A211" s="34" t="s">
        <v>36</v>
      </c>
      <c r="B211" s="91">
        <v>2009</v>
      </c>
      <c r="C211" s="80">
        <v>36.31</v>
      </c>
      <c r="D211" s="81">
        <v>34.42</v>
      </c>
      <c r="E211" s="81">
        <v>38.29</v>
      </c>
      <c r="F211" s="63">
        <v>1438</v>
      </c>
      <c r="G211" s="63">
        <v>2909955</v>
      </c>
      <c r="H211" s="80">
        <v>41.08</v>
      </c>
      <c r="I211" s="81">
        <v>38.06</v>
      </c>
      <c r="J211" s="81">
        <v>44.29</v>
      </c>
      <c r="K211" s="63">
        <v>711</v>
      </c>
      <c r="L211" s="63">
        <v>1454509</v>
      </c>
      <c r="M211" s="80">
        <v>32.74</v>
      </c>
      <c r="N211" s="81">
        <v>30.32</v>
      </c>
      <c r="O211" s="81">
        <v>35.32</v>
      </c>
      <c r="P211" s="63">
        <v>727</v>
      </c>
      <c r="Q211" s="63">
        <v>1455446</v>
      </c>
      <c r="R211" s="70"/>
    </row>
    <row r="212" spans="1:18" ht="14.5" x14ac:dyDescent="0.35">
      <c r="A212" s="34" t="s">
        <v>36</v>
      </c>
      <c r="B212" s="91">
        <v>2010</v>
      </c>
      <c r="C212" s="80">
        <v>36.39</v>
      </c>
      <c r="D212" s="81">
        <v>34.5</v>
      </c>
      <c r="E212" s="81">
        <v>38.36</v>
      </c>
      <c r="F212" s="63">
        <v>1462</v>
      </c>
      <c r="G212" s="63">
        <v>2898921</v>
      </c>
      <c r="H212" s="80">
        <v>39.54</v>
      </c>
      <c r="I212" s="81">
        <v>36.61</v>
      </c>
      <c r="J212" s="81">
        <v>42.65</v>
      </c>
      <c r="K212" s="63">
        <v>703</v>
      </c>
      <c r="L212" s="63">
        <v>1450975</v>
      </c>
      <c r="M212" s="80">
        <v>34.270000000000003</v>
      </c>
      <c r="N212" s="81">
        <v>31.79</v>
      </c>
      <c r="O212" s="81">
        <v>36.909999999999997</v>
      </c>
      <c r="P212" s="63">
        <v>759</v>
      </c>
      <c r="Q212" s="63">
        <v>1447946</v>
      </c>
      <c r="R212" s="70"/>
    </row>
    <row r="213" spans="1:18" ht="14.5" x14ac:dyDescent="0.35">
      <c r="A213" s="34" t="s">
        <v>36</v>
      </c>
      <c r="B213" s="91">
        <v>2011</v>
      </c>
      <c r="C213" s="80">
        <v>35</v>
      </c>
      <c r="D213" s="81">
        <v>33.17</v>
      </c>
      <c r="E213" s="81">
        <v>36.92</v>
      </c>
      <c r="F213" s="63">
        <v>1430</v>
      </c>
      <c r="G213" s="63">
        <v>2905830</v>
      </c>
      <c r="H213" s="80">
        <v>39.83</v>
      </c>
      <c r="I213" s="81">
        <v>36.909999999999997</v>
      </c>
      <c r="J213" s="81">
        <v>42.94</v>
      </c>
      <c r="K213" s="63">
        <v>716</v>
      </c>
      <c r="L213" s="63">
        <v>1457394</v>
      </c>
      <c r="M213" s="80">
        <v>31.4</v>
      </c>
      <c r="N213" s="81">
        <v>29.06</v>
      </c>
      <c r="O213" s="81">
        <v>33.909999999999997</v>
      </c>
      <c r="P213" s="63">
        <v>714</v>
      </c>
      <c r="Q213" s="63">
        <v>1448436</v>
      </c>
      <c r="R213" s="70"/>
    </row>
    <row r="214" spans="1:18" ht="14.5" x14ac:dyDescent="0.35">
      <c r="A214" s="34" t="s">
        <v>36</v>
      </c>
      <c r="B214" s="91">
        <v>2012</v>
      </c>
      <c r="C214" s="80">
        <v>33.35</v>
      </c>
      <c r="D214" s="81">
        <v>31.57</v>
      </c>
      <c r="E214" s="81">
        <v>35.21</v>
      </c>
      <c r="F214" s="63">
        <v>1386</v>
      </c>
      <c r="G214" s="63">
        <v>2920109</v>
      </c>
      <c r="H214" s="80">
        <v>35.159999999999997</v>
      </c>
      <c r="I214" s="81">
        <v>32.46</v>
      </c>
      <c r="J214" s="81">
        <v>38.049999999999997</v>
      </c>
      <c r="K214" s="63">
        <v>653</v>
      </c>
      <c r="L214" s="63">
        <v>1467874</v>
      </c>
      <c r="M214" s="80">
        <v>32.04</v>
      </c>
      <c r="N214" s="81">
        <v>29.68</v>
      </c>
      <c r="O214" s="81">
        <v>34.56</v>
      </c>
      <c r="P214" s="63">
        <v>733</v>
      </c>
      <c r="Q214" s="63">
        <v>1452235</v>
      </c>
      <c r="R214" s="70"/>
    </row>
    <row r="215" spans="1:18" ht="14.5" x14ac:dyDescent="0.35">
      <c r="A215" s="34" t="s">
        <v>36</v>
      </c>
      <c r="B215" s="91">
        <v>2013</v>
      </c>
      <c r="C215" s="80">
        <v>30.97</v>
      </c>
      <c r="D215" s="81">
        <v>29.26</v>
      </c>
      <c r="E215" s="81">
        <v>32.76</v>
      </c>
      <c r="F215" s="63">
        <v>1294</v>
      </c>
      <c r="G215" s="63">
        <v>2932967</v>
      </c>
      <c r="H215" s="80">
        <v>33.869999999999997</v>
      </c>
      <c r="I215" s="81">
        <v>31.24</v>
      </c>
      <c r="J215" s="81">
        <v>36.67</v>
      </c>
      <c r="K215" s="63">
        <v>640</v>
      </c>
      <c r="L215" s="63">
        <v>1477688</v>
      </c>
      <c r="M215" s="80">
        <v>28.84</v>
      </c>
      <c r="N215" s="81">
        <v>26.6</v>
      </c>
      <c r="O215" s="81">
        <v>31.25</v>
      </c>
      <c r="P215" s="63">
        <v>654</v>
      </c>
      <c r="Q215" s="63">
        <v>1455279</v>
      </c>
      <c r="R215" s="70"/>
    </row>
    <row r="216" spans="1:18" ht="14.5" x14ac:dyDescent="0.35">
      <c r="A216" s="34" t="s">
        <v>36</v>
      </c>
      <c r="B216" s="91">
        <v>2014</v>
      </c>
      <c r="C216" s="80">
        <v>31.31</v>
      </c>
      <c r="D216" s="81">
        <v>29.61</v>
      </c>
      <c r="E216" s="81">
        <v>33.1</v>
      </c>
      <c r="F216" s="63">
        <v>1329</v>
      </c>
      <c r="G216" s="63">
        <v>2943793</v>
      </c>
      <c r="H216" s="80">
        <v>32.72</v>
      </c>
      <c r="I216" s="81">
        <v>30.16</v>
      </c>
      <c r="J216" s="81">
        <v>35.47</v>
      </c>
      <c r="K216" s="63">
        <v>629</v>
      </c>
      <c r="L216" s="63">
        <v>1486413</v>
      </c>
      <c r="M216" s="80">
        <v>30.47</v>
      </c>
      <c r="N216" s="81">
        <v>28.18</v>
      </c>
      <c r="O216" s="81">
        <v>32.92</v>
      </c>
      <c r="P216" s="63">
        <v>700</v>
      </c>
      <c r="Q216" s="63">
        <v>1457380</v>
      </c>
      <c r="R216" s="70"/>
    </row>
    <row r="217" spans="1:18" ht="14.5" x14ac:dyDescent="0.35">
      <c r="A217" s="34" t="s">
        <v>36</v>
      </c>
      <c r="B217" s="91">
        <v>2015</v>
      </c>
      <c r="C217" s="80">
        <v>28.6</v>
      </c>
      <c r="D217" s="81">
        <v>26.99</v>
      </c>
      <c r="E217" s="81">
        <v>30.29</v>
      </c>
      <c r="F217" s="63">
        <v>1238</v>
      </c>
      <c r="G217" s="63">
        <v>2949084</v>
      </c>
      <c r="H217" s="80">
        <v>31.47</v>
      </c>
      <c r="I217" s="81">
        <v>28.98</v>
      </c>
      <c r="J217" s="81">
        <v>34.14</v>
      </c>
      <c r="K217" s="63">
        <v>615</v>
      </c>
      <c r="L217" s="63">
        <v>1493064</v>
      </c>
      <c r="M217" s="80">
        <v>26.29</v>
      </c>
      <c r="N217" s="81">
        <v>24.21</v>
      </c>
      <c r="O217" s="81">
        <v>28.53</v>
      </c>
      <c r="P217" s="63">
        <v>623</v>
      </c>
      <c r="Q217" s="63">
        <v>1456020</v>
      </c>
      <c r="R217" s="70"/>
    </row>
    <row r="218" spans="1:18" ht="14.5" x14ac:dyDescent="0.35">
      <c r="A218" s="34" t="s">
        <v>36</v>
      </c>
      <c r="B218" s="91">
        <v>2016</v>
      </c>
      <c r="C218" s="80">
        <v>27.7</v>
      </c>
      <c r="D218" s="81">
        <v>26.12</v>
      </c>
      <c r="E218" s="81">
        <v>29.36</v>
      </c>
      <c r="F218" s="63">
        <v>1193</v>
      </c>
      <c r="G218" s="63">
        <v>2936258</v>
      </c>
      <c r="H218" s="80">
        <v>29.45</v>
      </c>
      <c r="I218" s="81">
        <v>27.04</v>
      </c>
      <c r="J218" s="81">
        <v>32.03</v>
      </c>
      <c r="K218" s="63">
        <v>574</v>
      </c>
      <c r="L218" s="63">
        <v>1490214</v>
      </c>
      <c r="M218" s="80">
        <v>26.4</v>
      </c>
      <c r="N218" s="81">
        <v>24.3</v>
      </c>
      <c r="O218" s="81">
        <v>28.65</v>
      </c>
      <c r="P218" s="63">
        <v>619</v>
      </c>
      <c r="Q218" s="63">
        <v>1446044</v>
      </c>
      <c r="R218" s="70"/>
    </row>
    <row r="219" spans="1:18" ht="14.5" x14ac:dyDescent="0.35">
      <c r="A219" s="34" t="s">
        <v>36</v>
      </c>
      <c r="B219" s="91">
        <v>2017</v>
      </c>
      <c r="C219" s="80">
        <v>26.62</v>
      </c>
      <c r="D219" s="81">
        <v>25.09</v>
      </c>
      <c r="E219" s="81">
        <v>28.23</v>
      </c>
      <c r="F219" s="63">
        <v>1175</v>
      </c>
      <c r="G219" s="63">
        <v>2909883</v>
      </c>
      <c r="H219" s="80">
        <v>28.56</v>
      </c>
      <c r="I219" s="81">
        <v>26.21</v>
      </c>
      <c r="J219" s="81">
        <v>31.09</v>
      </c>
      <c r="K219" s="63">
        <v>569</v>
      </c>
      <c r="L219" s="63">
        <v>1480310</v>
      </c>
      <c r="M219" s="80">
        <v>25.24</v>
      </c>
      <c r="N219" s="81">
        <v>23.22</v>
      </c>
      <c r="O219" s="81">
        <v>27.42</v>
      </c>
      <c r="P219" s="63">
        <v>606</v>
      </c>
      <c r="Q219" s="63">
        <v>1429573</v>
      </c>
      <c r="R219" s="70"/>
    </row>
    <row r="220" spans="1:18" ht="14.5" x14ac:dyDescent="0.35">
      <c r="A220" s="34" t="s">
        <v>36</v>
      </c>
      <c r="B220" s="91">
        <v>2018</v>
      </c>
      <c r="C220" s="80">
        <v>23.14</v>
      </c>
      <c r="D220" s="81">
        <v>21.73</v>
      </c>
      <c r="E220" s="81">
        <v>24.63</v>
      </c>
      <c r="F220" s="63">
        <v>1041</v>
      </c>
      <c r="G220" s="63">
        <v>2879714</v>
      </c>
      <c r="H220" s="80">
        <v>25.71</v>
      </c>
      <c r="I220" s="81">
        <v>23.52</v>
      </c>
      <c r="J220" s="81">
        <v>28.08</v>
      </c>
      <c r="K220" s="63">
        <v>524</v>
      </c>
      <c r="L220" s="63">
        <v>1467672</v>
      </c>
      <c r="M220" s="80">
        <v>21.13</v>
      </c>
      <c r="N220" s="81">
        <v>19.309999999999999</v>
      </c>
      <c r="O220" s="81">
        <v>23.1</v>
      </c>
      <c r="P220" s="63">
        <v>517</v>
      </c>
      <c r="Q220" s="63">
        <v>1412042</v>
      </c>
      <c r="R220" s="70"/>
    </row>
    <row r="221" spans="1:18" ht="14.5" x14ac:dyDescent="0.35">
      <c r="A221" s="34" t="s">
        <v>36</v>
      </c>
      <c r="B221" s="91">
        <v>2019</v>
      </c>
      <c r="C221" s="80">
        <v>22.73</v>
      </c>
      <c r="D221" s="81">
        <v>21.35</v>
      </c>
      <c r="E221" s="81">
        <v>24.19</v>
      </c>
      <c r="F221" s="63">
        <v>1035</v>
      </c>
      <c r="G221" s="63">
        <v>2839482</v>
      </c>
      <c r="H221" s="80">
        <v>23.63</v>
      </c>
      <c r="I221" s="81">
        <v>21.55</v>
      </c>
      <c r="J221" s="81">
        <v>25.89</v>
      </c>
      <c r="K221" s="63">
        <v>490</v>
      </c>
      <c r="L221" s="63">
        <v>1449288</v>
      </c>
      <c r="M221" s="80">
        <v>21.96</v>
      </c>
      <c r="N221" s="81">
        <v>20.13</v>
      </c>
      <c r="O221" s="81">
        <v>23.96</v>
      </c>
      <c r="P221" s="63">
        <v>545</v>
      </c>
      <c r="Q221" s="63">
        <v>1390194</v>
      </c>
      <c r="R221" s="70"/>
    </row>
    <row r="222" spans="1:18" ht="14.5" x14ac:dyDescent="0.35">
      <c r="A222" s="34" t="s">
        <v>36</v>
      </c>
      <c r="B222" s="91">
        <v>2020</v>
      </c>
      <c r="C222" s="80">
        <v>20.92</v>
      </c>
      <c r="D222" s="81">
        <v>19.579999999999998</v>
      </c>
      <c r="E222" s="81">
        <v>22.34</v>
      </c>
      <c r="F222" s="63">
        <v>935</v>
      </c>
      <c r="G222" s="63">
        <v>2784965</v>
      </c>
      <c r="H222" s="80">
        <v>22.65</v>
      </c>
      <c r="I222" s="81">
        <v>20.6</v>
      </c>
      <c r="J222" s="81">
        <v>24.88</v>
      </c>
      <c r="K222" s="63">
        <v>462</v>
      </c>
      <c r="L222" s="63">
        <v>1422902</v>
      </c>
      <c r="M222" s="80">
        <v>19.579999999999998</v>
      </c>
      <c r="N222" s="81">
        <v>17.82</v>
      </c>
      <c r="O222" s="81">
        <v>21.51</v>
      </c>
      <c r="P222" s="63">
        <v>473</v>
      </c>
      <c r="Q222" s="63">
        <v>1362063</v>
      </c>
      <c r="R222" s="70"/>
    </row>
    <row r="223" spans="1:18" ht="14.5" x14ac:dyDescent="0.35">
      <c r="A223" s="34" t="s">
        <v>36</v>
      </c>
      <c r="B223" s="91">
        <v>2021</v>
      </c>
      <c r="C223" s="80">
        <v>20.57</v>
      </c>
      <c r="D223" s="81">
        <v>19.260000000000002</v>
      </c>
      <c r="E223" s="81">
        <v>21.97</v>
      </c>
      <c r="F223" s="63">
        <v>936</v>
      </c>
      <c r="G223" s="63">
        <v>2663957</v>
      </c>
      <c r="H223" s="80">
        <v>22.08</v>
      </c>
      <c r="I223" s="81">
        <v>20.059999999999999</v>
      </c>
      <c r="J223" s="81">
        <v>24.28</v>
      </c>
      <c r="K223" s="63">
        <v>452</v>
      </c>
      <c r="L223" s="65">
        <v>1360132</v>
      </c>
      <c r="M223" s="80">
        <v>19.37</v>
      </c>
      <c r="N223" s="81">
        <v>17.66</v>
      </c>
      <c r="O223" s="81">
        <v>21.25</v>
      </c>
      <c r="P223" s="63">
        <v>484</v>
      </c>
      <c r="Q223" s="65">
        <v>1303825</v>
      </c>
    </row>
    <row r="224" spans="1:18" ht="14.5" x14ac:dyDescent="0.35">
      <c r="A224" s="34" t="s">
        <v>36</v>
      </c>
      <c r="B224" s="91">
        <v>2022</v>
      </c>
      <c r="C224" s="80">
        <v>18.13</v>
      </c>
      <c r="D224" s="81">
        <v>16.899999999999999</v>
      </c>
      <c r="E224" s="81">
        <v>19.440000000000001</v>
      </c>
      <c r="F224" s="63">
        <v>834</v>
      </c>
      <c r="G224" s="63">
        <v>2605831</v>
      </c>
      <c r="H224" s="80">
        <v>18.68</v>
      </c>
      <c r="I224" s="81">
        <v>16.850000000000001</v>
      </c>
      <c r="J224" s="81">
        <v>20.71</v>
      </c>
      <c r="K224" s="63">
        <v>388</v>
      </c>
      <c r="L224" s="65">
        <v>1330150</v>
      </c>
      <c r="M224" s="80">
        <v>17.63</v>
      </c>
      <c r="N224" s="81">
        <v>16.010000000000002</v>
      </c>
      <c r="O224" s="81">
        <v>19.43</v>
      </c>
      <c r="P224" s="63">
        <v>446</v>
      </c>
      <c r="Q224" s="65">
        <v>1275681</v>
      </c>
    </row>
    <row r="225" spans="1:17" ht="14.5" x14ac:dyDescent="0.35">
      <c r="A225" s="34" t="s">
        <v>36</v>
      </c>
      <c r="B225" s="91">
        <v>2023</v>
      </c>
      <c r="C225" s="80">
        <v>18.78</v>
      </c>
      <c r="D225" s="81">
        <v>17.55</v>
      </c>
      <c r="E225" s="81">
        <v>20.09</v>
      </c>
      <c r="F225" s="63">
        <v>885</v>
      </c>
      <c r="G225" s="63">
        <v>2557522</v>
      </c>
      <c r="H225" s="80">
        <v>19.59</v>
      </c>
      <c r="I225" s="81">
        <v>17.73</v>
      </c>
      <c r="J225" s="81">
        <v>21.63</v>
      </c>
      <c r="K225" s="63">
        <v>418</v>
      </c>
      <c r="L225" s="65">
        <v>1305461</v>
      </c>
      <c r="M225" s="80">
        <v>18.11</v>
      </c>
      <c r="N225" s="81">
        <v>16.489999999999998</v>
      </c>
      <c r="O225" s="81">
        <v>19.899999999999999</v>
      </c>
      <c r="P225" s="63">
        <v>467</v>
      </c>
      <c r="Q225" s="65">
        <v>1252061</v>
      </c>
    </row>
    <row r="226" spans="1:17" ht="14.5" x14ac:dyDescent="0.35">
      <c r="A226" s="34" t="s">
        <v>36</v>
      </c>
      <c r="B226" s="91" t="s">
        <v>130</v>
      </c>
      <c r="C226" s="80">
        <v>20.21</v>
      </c>
      <c r="D226" s="81">
        <v>19.63</v>
      </c>
      <c r="E226" s="81">
        <v>20.82</v>
      </c>
      <c r="F226" s="63">
        <v>4625</v>
      </c>
      <c r="G226" s="63">
        <v>13451757</v>
      </c>
      <c r="H226" s="80">
        <v>21.3</v>
      </c>
      <c r="I226" s="81">
        <v>20.41</v>
      </c>
      <c r="J226" s="81">
        <v>22.22</v>
      </c>
      <c r="K226" s="63">
        <v>2210</v>
      </c>
      <c r="L226" s="65">
        <v>6867933</v>
      </c>
      <c r="M226" s="80">
        <v>19.34</v>
      </c>
      <c r="N226" s="81">
        <v>18.559999999999999</v>
      </c>
      <c r="O226" s="81">
        <v>20.14</v>
      </c>
      <c r="P226" s="63">
        <v>2415</v>
      </c>
      <c r="Q226" s="65">
        <v>6583824</v>
      </c>
    </row>
    <row r="227" spans="1:17" ht="14.5" x14ac:dyDescent="0.35">
      <c r="A227" s="6"/>
      <c r="B227" s="92"/>
      <c r="C227" s="81"/>
      <c r="D227" s="81"/>
      <c r="E227" s="81"/>
      <c r="F227" s="63"/>
      <c r="G227" s="63"/>
      <c r="H227" s="81"/>
      <c r="I227" s="81"/>
      <c r="J227" s="81"/>
      <c r="K227" s="63"/>
      <c r="L227" s="63"/>
      <c r="M227" s="81"/>
      <c r="N227" s="81"/>
      <c r="O227" s="81"/>
      <c r="P227" s="63"/>
      <c r="Q227" s="63"/>
    </row>
    <row r="228" spans="1:17" ht="14.5" x14ac:dyDescent="0.35">
      <c r="A228" s="87" t="s">
        <v>128</v>
      </c>
      <c r="B228" s="92"/>
      <c r="C228" s="81"/>
      <c r="D228" s="81"/>
      <c r="E228" s="81"/>
      <c r="F228" s="63"/>
      <c r="G228" s="63"/>
      <c r="H228" s="81"/>
      <c r="I228" s="81"/>
      <c r="J228" s="81"/>
      <c r="K228" s="63"/>
      <c r="L228" s="63"/>
      <c r="M228" s="81"/>
      <c r="N228" s="81"/>
      <c r="O228" s="81"/>
      <c r="P228" s="63"/>
      <c r="Q228" s="63"/>
    </row>
    <row r="229" spans="1:17" x14ac:dyDescent="0.3">
      <c r="A229" s="14"/>
      <c r="C229" s="82"/>
      <c r="D229" s="82"/>
      <c r="E229" s="82"/>
      <c r="F229" s="9"/>
      <c r="G229" s="9"/>
      <c r="H229" s="82"/>
      <c r="I229" s="82"/>
      <c r="J229" s="82"/>
      <c r="K229" s="9"/>
      <c r="L229" s="9"/>
      <c r="M229" s="82"/>
      <c r="N229" s="82"/>
      <c r="O229" s="82"/>
      <c r="P229" s="9"/>
      <c r="Q229" s="9"/>
    </row>
    <row r="230" spans="1:17" x14ac:dyDescent="0.3">
      <c r="B230" s="93"/>
      <c r="C230" s="83" t="s">
        <v>40</v>
      </c>
      <c r="D230" s="84"/>
      <c r="E230" s="84"/>
      <c r="F230" s="13"/>
      <c r="G230" s="13"/>
      <c r="H230" s="86" t="s">
        <v>41</v>
      </c>
      <c r="I230" s="86"/>
      <c r="J230" s="86"/>
      <c r="K230" s="12"/>
      <c r="L230" s="12"/>
      <c r="M230" s="86" t="s">
        <v>42</v>
      </c>
      <c r="N230" s="86"/>
      <c r="O230" s="86"/>
      <c r="P230" s="12"/>
      <c r="Q230" s="12"/>
    </row>
    <row r="231" spans="1:17" x14ac:dyDescent="0.3">
      <c r="A231" s="10" t="s">
        <v>39</v>
      </c>
      <c r="B231" s="94" t="s">
        <v>38</v>
      </c>
      <c r="C231" s="85" t="s">
        <v>3</v>
      </c>
      <c r="D231" s="85" t="s">
        <v>4</v>
      </c>
      <c r="E231" s="85" t="s">
        <v>5</v>
      </c>
      <c r="F231" s="11" t="s">
        <v>6</v>
      </c>
      <c r="G231" s="11" t="s">
        <v>7</v>
      </c>
      <c r="H231" s="85" t="s">
        <v>3</v>
      </c>
      <c r="I231" s="85" t="s">
        <v>4</v>
      </c>
      <c r="J231" s="85" t="s">
        <v>5</v>
      </c>
      <c r="K231" s="11" t="s">
        <v>6</v>
      </c>
      <c r="L231" s="11" t="s">
        <v>7</v>
      </c>
      <c r="M231" s="85" t="s">
        <v>3</v>
      </c>
      <c r="N231" s="85" t="s">
        <v>4</v>
      </c>
      <c r="O231" s="85" t="s">
        <v>5</v>
      </c>
      <c r="P231" s="11" t="s">
        <v>6</v>
      </c>
      <c r="Q231" s="11" t="s">
        <v>7</v>
      </c>
    </row>
    <row r="232" spans="1:17" x14ac:dyDescent="0.3">
      <c r="A232" s="3" t="str">
        <f t="shared" ref="A232:Q232" si="0">A41</f>
        <v>All races/ethnicities</v>
      </c>
      <c r="B232" s="95" t="str">
        <f t="shared" si="0"/>
        <v>2019-2023</v>
      </c>
      <c r="C232" s="125">
        <f t="shared" si="0"/>
        <v>19.61</v>
      </c>
      <c r="D232" s="125">
        <f t="shared" si="0"/>
        <v>19.2</v>
      </c>
      <c r="E232" s="125">
        <f t="shared" si="0"/>
        <v>20.03</v>
      </c>
      <c r="F232" s="126">
        <f t="shared" si="0"/>
        <v>8775</v>
      </c>
      <c r="G232" s="126">
        <f t="shared" si="0"/>
        <v>36620766</v>
      </c>
      <c r="H232" s="125">
        <f t="shared" si="0"/>
        <v>22.23</v>
      </c>
      <c r="I232" s="125">
        <f t="shared" si="0"/>
        <v>21.57</v>
      </c>
      <c r="J232" s="125">
        <f t="shared" si="0"/>
        <v>22.91</v>
      </c>
      <c r="K232" s="126">
        <f t="shared" si="0"/>
        <v>4428</v>
      </c>
      <c r="L232" s="126">
        <f t="shared" si="0"/>
        <v>18381251</v>
      </c>
      <c r="M232" s="125">
        <f t="shared" si="0"/>
        <v>17.59</v>
      </c>
      <c r="N232" s="125">
        <f t="shared" si="0"/>
        <v>17.059999999999999</v>
      </c>
      <c r="O232" s="125">
        <f t="shared" si="0"/>
        <v>18.13</v>
      </c>
      <c r="P232" s="126">
        <f t="shared" si="0"/>
        <v>4347</v>
      </c>
      <c r="Q232" s="126">
        <f t="shared" si="0"/>
        <v>18239515</v>
      </c>
    </row>
    <row r="233" spans="1:17" x14ac:dyDescent="0.3">
      <c r="A233" s="3" t="str">
        <f>A78</f>
        <v>American Indian/Alaska Native</v>
      </c>
      <c r="B233" s="96" t="str">
        <f t="shared" ref="B233:Q233" si="1">B78</f>
        <v>2019-2023</v>
      </c>
      <c r="C233" s="3">
        <f t="shared" si="1"/>
        <v>30.55</v>
      </c>
      <c r="D233" s="3">
        <f t="shared" si="1"/>
        <v>21.98</v>
      </c>
      <c r="E233" s="3">
        <f t="shared" si="1"/>
        <v>41.57</v>
      </c>
      <c r="F233" s="3">
        <f t="shared" si="1"/>
        <v>44</v>
      </c>
      <c r="G233" s="3">
        <f t="shared" si="1"/>
        <v>114880</v>
      </c>
      <c r="H233" s="3">
        <f t="shared" si="1"/>
        <v>33.22</v>
      </c>
      <c r="I233" s="3">
        <f t="shared" si="1"/>
        <v>20.45</v>
      </c>
      <c r="J233" s="3">
        <f t="shared" si="1"/>
        <v>51.35</v>
      </c>
      <c r="K233" s="3">
        <f t="shared" si="1"/>
        <v>22</v>
      </c>
      <c r="L233" s="3">
        <f t="shared" si="1"/>
        <v>57423</v>
      </c>
      <c r="M233" s="3">
        <f t="shared" si="1"/>
        <v>28.15</v>
      </c>
      <c r="N233" s="3">
        <f t="shared" si="1"/>
        <v>17.420000000000002</v>
      </c>
      <c r="O233" s="3">
        <f t="shared" si="1"/>
        <v>43.75</v>
      </c>
      <c r="P233" s="3">
        <f t="shared" si="1"/>
        <v>22</v>
      </c>
      <c r="Q233" s="3">
        <f t="shared" si="1"/>
        <v>57457</v>
      </c>
    </row>
    <row r="234" spans="1:17" x14ac:dyDescent="0.3">
      <c r="A234" s="3" t="str">
        <f>A115</f>
        <v>Asian American/Native Hawaiian/Pacific Islander</v>
      </c>
      <c r="B234" s="96" t="str">
        <f t="shared" ref="B234:Q234" si="2">B115</f>
        <v>2019-2023</v>
      </c>
      <c r="C234" s="3">
        <f t="shared" si="2"/>
        <v>19</v>
      </c>
      <c r="D234" s="3">
        <f t="shared" si="2"/>
        <v>18.25</v>
      </c>
      <c r="E234" s="3">
        <f t="shared" si="2"/>
        <v>19.78</v>
      </c>
      <c r="F234" s="3">
        <f t="shared" si="2"/>
        <v>2480</v>
      </c>
      <c r="G234" s="3">
        <f t="shared" si="2"/>
        <v>11147180</v>
      </c>
      <c r="H234" s="3">
        <f t="shared" si="2"/>
        <v>24.48</v>
      </c>
      <c r="I234" s="3">
        <f t="shared" si="2"/>
        <v>23.19</v>
      </c>
      <c r="J234" s="3">
        <f t="shared" si="2"/>
        <v>25.83</v>
      </c>
      <c r="K234" s="3">
        <f t="shared" si="2"/>
        <v>1381</v>
      </c>
      <c r="L234" s="3">
        <f t="shared" si="2"/>
        <v>5417460</v>
      </c>
      <c r="M234" s="3">
        <f t="shared" si="2"/>
        <v>14.87</v>
      </c>
      <c r="N234" s="3">
        <f t="shared" si="2"/>
        <v>13.99</v>
      </c>
      <c r="O234" s="3">
        <f t="shared" si="2"/>
        <v>15.8</v>
      </c>
      <c r="P234" s="3">
        <f t="shared" si="2"/>
        <v>1099</v>
      </c>
      <c r="Q234" s="3">
        <f t="shared" si="2"/>
        <v>5729720</v>
      </c>
    </row>
    <row r="235" spans="1:17" x14ac:dyDescent="0.3">
      <c r="A235" s="3" t="str">
        <f>A152</f>
        <v>Hispanic</v>
      </c>
      <c r="B235" s="96" t="str">
        <f t="shared" ref="B235:Q235" si="3">B152</f>
        <v>2019-2023</v>
      </c>
      <c r="C235" s="3">
        <f t="shared" si="3"/>
        <v>13.06</v>
      </c>
      <c r="D235" s="3">
        <f t="shared" si="3"/>
        <v>12.15</v>
      </c>
      <c r="E235" s="3">
        <f t="shared" si="3"/>
        <v>14.01</v>
      </c>
      <c r="F235" s="3">
        <f t="shared" si="3"/>
        <v>823</v>
      </c>
      <c r="G235" s="3">
        <f t="shared" si="3"/>
        <v>9736635</v>
      </c>
      <c r="H235" s="3">
        <f t="shared" si="3"/>
        <v>14.99</v>
      </c>
      <c r="I235" s="3">
        <f t="shared" si="3"/>
        <v>13.48</v>
      </c>
      <c r="J235" s="3">
        <f t="shared" si="3"/>
        <v>16.61</v>
      </c>
      <c r="K235" s="3">
        <f t="shared" si="3"/>
        <v>402</v>
      </c>
      <c r="L235" s="3">
        <f t="shared" si="3"/>
        <v>4947564</v>
      </c>
      <c r="M235" s="3">
        <f t="shared" si="3"/>
        <v>11.7</v>
      </c>
      <c r="N235" s="3">
        <f t="shared" si="3"/>
        <v>10.58</v>
      </c>
      <c r="O235" s="3">
        <f t="shared" si="3"/>
        <v>12.89</v>
      </c>
      <c r="P235" s="3">
        <f t="shared" si="3"/>
        <v>421</v>
      </c>
      <c r="Q235" s="3">
        <f t="shared" si="3"/>
        <v>4789071</v>
      </c>
    </row>
    <row r="236" spans="1:17" x14ac:dyDescent="0.3">
      <c r="A236" s="3" t="str">
        <f>A189</f>
        <v>Non-Hispanic Black</v>
      </c>
      <c r="B236" s="96" t="str">
        <f t="shared" ref="B236:Q236" si="4">B189</f>
        <v>2019-2023</v>
      </c>
      <c r="C236" s="3">
        <f t="shared" si="4"/>
        <v>29.71</v>
      </c>
      <c r="D236" s="3">
        <f t="shared" si="4"/>
        <v>27.57</v>
      </c>
      <c r="E236" s="3">
        <f t="shared" si="4"/>
        <v>31.98</v>
      </c>
      <c r="F236" s="3">
        <f t="shared" si="4"/>
        <v>750</v>
      </c>
      <c r="G236" s="3">
        <f t="shared" si="4"/>
        <v>2170314</v>
      </c>
      <c r="H236" s="3">
        <f t="shared" si="4"/>
        <v>34.770000000000003</v>
      </c>
      <c r="I236" s="3">
        <f t="shared" si="4"/>
        <v>31.22</v>
      </c>
      <c r="J236" s="3">
        <f t="shared" si="4"/>
        <v>38.61</v>
      </c>
      <c r="K236" s="3">
        <f t="shared" si="4"/>
        <v>384</v>
      </c>
      <c r="L236" s="3">
        <f t="shared" si="4"/>
        <v>1090871</v>
      </c>
      <c r="M236" s="3">
        <f t="shared" si="4"/>
        <v>26.05</v>
      </c>
      <c r="N236" s="3">
        <f t="shared" si="4"/>
        <v>23.41</v>
      </c>
      <c r="O236" s="3">
        <f t="shared" si="4"/>
        <v>28.93</v>
      </c>
      <c r="P236" s="3">
        <f t="shared" si="4"/>
        <v>366</v>
      </c>
      <c r="Q236" s="3">
        <f t="shared" si="4"/>
        <v>1079443</v>
      </c>
    </row>
    <row r="237" spans="1:17" x14ac:dyDescent="0.3">
      <c r="A237" s="3" t="str">
        <f>A226</f>
        <v>Non-Hispanic White</v>
      </c>
      <c r="B237" s="96" t="str">
        <f t="shared" ref="B237:Q237" si="5">B226</f>
        <v>2019-2023</v>
      </c>
      <c r="C237" s="3">
        <f t="shared" si="5"/>
        <v>20.21</v>
      </c>
      <c r="D237" s="3">
        <f t="shared" si="5"/>
        <v>19.63</v>
      </c>
      <c r="E237" s="3">
        <f t="shared" si="5"/>
        <v>20.82</v>
      </c>
      <c r="F237" s="3">
        <f t="shared" si="5"/>
        <v>4625</v>
      </c>
      <c r="G237" s="3">
        <f t="shared" si="5"/>
        <v>13451757</v>
      </c>
      <c r="H237" s="3">
        <f t="shared" si="5"/>
        <v>21.3</v>
      </c>
      <c r="I237" s="3">
        <f t="shared" si="5"/>
        <v>20.41</v>
      </c>
      <c r="J237" s="3">
        <f t="shared" si="5"/>
        <v>22.22</v>
      </c>
      <c r="K237" s="3">
        <f t="shared" si="5"/>
        <v>2210</v>
      </c>
      <c r="L237" s="3">
        <f t="shared" si="5"/>
        <v>6867933</v>
      </c>
      <c r="M237" s="3">
        <f t="shared" si="5"/>
        <v>19.34</v>
      </c>
      <c r="N237" s="3">
        <f t="shared" si="5"/>
        <v>18.559999999999999</v>
      </c>
      <c r="O237" s="3">
        <f t="shared" si="5"/>
        <v>20.14</v>
      </c>
      <c r="P237" s="3">
        <f t="shared" si="5"/>
        <v>2415</v>
      </c>
      <c r="Q237" s="3">
        <f t="shared" si="5"/>
        <v>6583824</v>
      </c>
    </row>
    <row r="240" spans="1:17" ht="14.5" x14ac:dyDescent="0.35">
      <c r="A240" s="34"/>
      <c r="B240" s="34" t="s">
        <v>12</v>
      </c>
    </row>
    <row r="241" spans="1:2" ht="14.5" x14ac:dyDescent="0.35">
      <c r="A241" s="34" t="s">
        <v>29</v>
      </c>
      <c r="B241" s="34" t="s">
        <v>107</v>
      </c>
    </row>
  </sheetData>
  <mergeCells count="3">
    <mergeCell ref="C3:G3"/>
    <mergeCell ref="H3:L3"/>
    <mergeCell ref="M3:Q3"/>
  </mergeCells>
  <pageMargins left="0.7" right="0.7" top="0.75" bottom="0.75" header="0.3" footer="0.3"/>
  <pageSetup scale="4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C28"/>
  <sheetViews>
    <sheetView zoomScale="86" zoomScaleNormal="86" workbookViewId="0">
      <selection activeCell="B7" sqref="B7:C24"/>
    </sheetView>
  </sheetViews>
  <sheetFormatPr defaultColWidth="8.7265625" defaultRowHeight="14.5" x14ac:dyDescent="0.35"/>
  <cols>
    <col min="1" max="1" width="12.54296875" style="34" customWidth="1"/>
    <col min="2" max="3" width="15.453125" style="66" customWidth="1"/>
    <col min="4" max="16384" width="8.7265625" style="34"/>
  </cols>
  <sheetData>
    <row r="1" spans="1:3" x14ac:dyDescent="0.35">
      <c r="A1" s="19" t="s">
        <v>48</v>
      </c>
    </row>
    <row r="2" spans="1:3" x14ac:dyDescent="0.35">
      <c r="A2" s="19" t="s">
        <v>49</v>
      </c>
    </row>
    <row r="3" spans="1:3" x14ac:dyDescent="0.35">
      <c r="A3" s="19" t="s">
        <v>130</v>
      </c>
    </row>
    <row r="4" spans="1:3" x14ac:dyDescent="0.35">
      <c r="A4" s="19" t="s">
        <v>28</v>
      </c>
    </row>
    <row r="5" spans="1:3" x14ac:dyDescent="0.35">
      <c r="B5" s="66" t="s">
        <v>1</v>
      </c>
      <c r="C5" s="66" t="s">
        <v>2</v>
      </c>
    </row>
    <row r="6" spans="1:3" x14ac:dyDescent="0.35">
      <c r="B6" s="66" t="s">
        <v>3</v>
      </c>
      <c r="C6" s="66" t="s">
        <v>3</v>
      </c>
    </row>
    <row r="7" spans="1:3" x14ac:dyDescent="0.35">
      <c r="A7" s="34" t="s">
        <v>83</v>
      </c>
      <c r="B7" s="34" t="s">
        <v>156</v>
      </c>
      <c r="C7" s="34" t="s">
        <v>156</v>
      </c>
    </row>
    <row r="8" spans="1:3" x14ac:dyDescent="0.35">
      <c r="A8" s="34" t="s">
        <v>66</v>
      </c>
      <c r="B8" s="34" t="s">
        <v>156</v>
      </c>
      <c r="C8" s="34" t="s">
        <v>156</v>
      </c>
    </row>
    <row r="9" spans="1:3" x14ac:dyDescent="0.35">
      <c r="A9" s="34" t="s">
        <v>67</v>
      </c>
      <c r="B9" s="34" t="s">
        <v>156</v>
      </c>
      <c r="C9" s="34" t="s">
        <v>156</v>
      </c>
    </row>
    <row r="10" spans="1:3" x14ac:dyDescent="0.35">
      <c r="A10" s="34" t="s">
        <v>68</v>
      </c>
      <c r="B10" s="34" t="s">
        <v>156</v>
      </c>
      <c r="C10" s="34" t="s">
        <v>156</v>
      </c>
    </row>
    <row r="11" spans="1:3" x14ac:dyDescent="0.35">
      <c r="A11" s="34" t="s">
        <v>69</v>
      </c>
      <c r="B11" s="34" t="s">
        <v>156</v>
      </c>
      <c r="C11" s="34" t="s">
        <v>156</v>
      </c>
    </row>
    <row r="12" spans="1:3" x14ac:dyDescent="0.35">
      <c r="A12" s="34" t="s">
        <v>70</v>
      </c>
      <c r="B12" s="34">
        <v>0.22</v>
      </c>
      <c r="C12" s="34">
        <v>0.13</v>
      </c>
    </row>
    <row r="13" spans="1:3" x14ac:dyDescent="0.35">
      <c r="A13" s="34" t="s">
        <v>71</v>
      </c>
      <c r="B13" s="34">
        <v>0.81</v>
      </c>
      <c r="C13" s="34">
        <v>0.49</v>
      </c>
    </row>
    <row r="14" spans="1:3" x14ac:dyDescent="0.35">
      <c r="A14" s="34" t="s">
        <v>72</v>
      </c>
      <c r="B14" s="34">
        <v>2.48</v>
      </c>
      <c r="C14" s="34">
        <v>1.84</v>
      </c>
    </row>
    <row r="15" spans="1:3" x14ac:dyDescent="0.35">
      <c r="A15" s="34" t="s">
        <v>73</v>
      </c>
      <c r="B15" s="34">
        <v>7.58</v>
      </c>
      <c r="C15" s="34">
        <v>5.71</v>
      </c>
    </row>
    <row r="16" spans="1:3" x14ac:dyDescent="0.35">
      <c r="A16" s="34" t="s">
        <v>74</v>
      </c>
      <c r="B16" s="34">
        <v>17.61</v>
      </c>
      <c r="C16" s="34">
        <v>13.16</v>
      </c>
    </row>
    <row r="17" spans="1:3" x14ac:dyDescent="0.35">
      <c r="A17" s="34" t="s">
        <v>75</v>
      </c>
      <c r="B17" s="34">
        <v>36.770000000000003</v>
      </c>
      <c r="C17" s="34">
        <v>26.27</v>
      </c>
    </row>
    <row r="18" spans="1:3" x14ac:dyDescent="0.35">
      <c r="A18" s="34" t="s">
        <v>76</v>
      </c>
      <c r="B18" s="34">
        <v>73.03</v>
      </c>
      <c r="C18" s="34">
        <v>46.55</v>
      </c>
    </row>
    <row r="19" spans="1:3" x14ac:dyDescent="0.35">
      <c r="A19" s="34" t="s">
        <v>77</v>
      </c>
      <c r="B19" s="34">
        <v>125.47</v>
      </c>
      <c r="C19" s="34">
        <v>73.23</v>
      </c>
    </row>
    <row r="20" spans="1:3" x14ac:dyDescent="0.35">
      <c r="A20" s="34" t="s">
        <v>78</v>
      </c>
      <c r="B20" s="34">
        <v>190.86</v>
      </c>
      <c r="C20" s="34">
        <v>109.15</v>
      </c>
    </row>
    <row r="21" spans="1:3" x14ac:dyDescent="0.35">
      <c r="A21" s="34" t="s">
        <v>79</v>
      </c>
      <c r="B21" s="34">
        <v>267.24</v>
      </c>
      <c r="C21" s="34">
        <v>153.36000000000001</v>
      </c>
    </row>
    <row r="22" spans="1:3" x14ac:dyDescent="0.35">
      <c r="A22" s="34" t="s">
        <v>80</v>
      </c>
      <c r="B22" s="34">
        <v>338.24</v>
      </c>
      <c r="C22" s="34">
        <v>191.54</v>
      </c>
    </row>
    <row r="23" spans="1:3" x14ac:dyDescent="0.35">
      <c r="A23" s="34" t="s">
        <v>81</v>
      </c>
      <c r="B23" s="34">
        <v>397.8</v>
      </c>
      <c r="C23" s="34">
        <v>211.46</v>
      </c>
    </row>
    <row r="24" spans="1:3" x14ac:dyDescent="0.35">
      <c r="A24" s="34" t="s">
        <v>82</v>
      </c>
      <c r="B24" s="34">
        <v>391.01</v>
      </c>
      <c r="C24" s="34">
        <v>211.81</v>
      </c>
    </row>
    <row r="27" spans="1:3" x14ac:dyDescent="0.35">
      <c r="B27" s="34" t="s">
        <v>12</v>
      </c>
      <c r="C27" s="34"/>
    </row>
    <row r="28" spans="1:3" x14ac:dyDescent="0.35">
      <c r="A28" s="34" t="s">
        <v>29</v>
      </c>
      <c r="B28" s="34" t="s">
        <v>107</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N k E A A B Q S w M E F A A C A A g A z U m N V i A 4 H 2 e k A A A A 9 Q A A A B I A H A B D b 2 5 m a W c v U G F j a 2 F n Z S 5 4 b W w g o h g A K K A U A A A A A A A A A A A A A A A A A A A A A A A A A A A A h Y 8 x D o I w G I W v Q r r T 1 m o M k p 8 y u E p i Q j S u T a n Q C M X Q Y r m b g 0 f y C m I U d X N 8 3 / u G 9 + 7 X G 6 R D U w c X 1 V n d m g T N M E W B M r I t t C k T 1 L t j G K G U w 1 b I k y h V M M r G x o M t E l Q 5 d 4 4 J 8 d 5 j P 8 d t V x J G 6 Y w c s k 0 u K 9 U I 9 J H 1 f z n U x j p h p E I c 9 q 8 x n O H V E k c L h i m Q i U G m z b d n 4 9 x n + w N h 3 d e u 7 x R X J t z l Q K Y I 5 H 2 B P w B Q S w M E F A A C A A g A z U m N 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1 J j V Y K p T 6 u 0 w E A A K 0 D A A A T A B w A R m 9 y b X V s Y X M v U 2 V j d G l v b j E u b S C i G A A o o B Q A A A A A A A A A A A A A A A A A A A A A A A A A A A C F k l F r 2 z A Q x 5 8 X y H c 4 X A Y J u C b x 1 p G u + C G 4 K W t p R j Z n e 6 m H U e W r I 5 A l I 5 1 K S u h 3 n z w n y 7 a k n V 9 s 3 + / 0 v / / d y S I n o R V k 3 X t 8 0 e / 1 e 3 b F D J Z w E t w s 4 F p x U a L i C N N F C l / R O k k W x u e T y W k 8 i k f A G h 5 A A h K p 3 w P / Z N o Z n 5 x A a h + j S 8 1 d j Y o G V 0 J i l G p F / s c O g u x j X j J i h U G J z G L B t T a l U I y 0 y a d K O S Z 9 p U Y b K u Z a 6 c q w Z l X M 1 s g h c 3 X 9 d 4 b N J x P S 8 S j f G 2 2 l 8 x s t G i 0 U 7 S w X v 3 n + / 6 4 i 3 1 V E a w q G 4 d 0 l S l E L Q p M E b 4 I Q U i 1 d r W w y f h f C T H H t b V f J O D 6 L Q / j i N G F G T x K T / W f 0 W S v 8 M Q y 7 6 Z w E C 6 N r z 0 r 4 h K x E Y 9 v h L d m 9 T 9 y S b X z Q D T K E u 2 1 8 K m X G m W T G J m T c n 5 L p i q n K K y 6 f G t z L L Q 1 T 9 k G b u n P c Q j s 4 U j / c b I L M 9 w c G f T c I / g i w b s K m 2 0 E 7 E S a l b 5 6 8 C B C u 6 T m E T Z A 6 S 7 o G w z g W n h d + h + j v z U F e h u v p / O o g P P f V W t F r R R / e R 6 2 / b X b V X p k X A W T E z C t 4 p s p D 6 L e 8 q 6 9 c f Y 9 m F 4 X z s 7 d w m 9 6 + Q r + 9 S D N R K f E g O D t m d 4 n 2 l 1 c S l g Q / o r A 4 / c 6 k w 3 / I 8 7 D f E + r o a i 9 + A l B L A Q I t A B Q A A g A I A M 1 J j V Y g O B 9 n p A A A A P U A A A A S A A A A A A A A A A A A A A A A A A A A A A B D b 2 5 m a W c v U G F j a 2 F n Z S 5 4 b W x Q S w E C L Q A U A A I A C A D N S Y 1 W D 8 r p q 6 Q A A A D p A A A A E w A A A A A A A A A A A A A A A A D w A A A A W 0 N v b n R l b n R f V H l w Z X N d L n h t b F B L A Q I t A B Q A A g A I A M 1 J j V Y K p T 6 u 0 w E A A K 0 D A A A T A A A A A A A A A A A A A A A A A O E B A A B G b 3 J t d W x h c y 9 T Z W N 0 a W 9 u M S 5 t U E s F B g A A A A A D A A M A w g A A A A E 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g w T A A A A A A A A 6 h I 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p Q J T I w S W 5 j a W R l b m N l J T I w Q V B D J T I w U m V z d W x 0 c y U y M D E 5 O D g t M j A y M C U y M G F w Y 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c 2 N i I g L z 4 8 R W 5 0 c n k g V H l w Z T 0 i R m l s b E V y c m 9 y Q 2 9 k Z S I g V m F s d W U 9 I n N V b m t u b 3 d u I i A v P j x F b n R y e S B U e X B l P S J G a W x s R X J y b 3 J D b 3 V u d C I g V m F s d W U 9 I m w w I i A v P j x F b n R y e S B U e X B l P S J G a W x s T G F z d F V w Z G F 0 Z W Q i I F Z h b H V l P S J k M j A y M y 0 w N C 0 x M 1 Q x N j o x M z o y M C 4 2 O D k x O T E 4 W i I g L z 4 8 R W 5 0 c n k g V H l w Z T 0 i R m l s b E N v b H V t b l R 5 c G V z I i B W Y W x 1 Z T 0 i c 0 J n W U d B d 0 1 E Q X d V R k J R T U Z C U T 0 9 I i A v P j x F b n R y e S B U e X B l P S J G a W x s Q 2 9 s d W 1 u T m F t Z X M i I F Z h b H V l P S J z W y Z x d W 9 0 O 1 N p d G U g c m V j b 2 R l I G Z v c i B h b m 5 1 Y W w g c m V w b 3 J 0 X z I w M j B h b G w m c X V v d D s s J n F 1 b 3 Q 7 Q 3 V z d G 9 t I H J h Y 2 V f Y W x s X 2 9 y Z G V y Z W Q m c X V v d D s s J n F 1 b 3 Q 7 U 2 V 4 Q U 1 G J n F 1 b 3 Q 7 L C Z x d W 9 0 O 0 1 v Z G V s J n F 1 b 3 Q 7 L C Z x d W 9 0 O 1 N l Z 2 1 l b n Q m c X V v d D s s J n F 1 b 3 Q 7 U 2 V n b W V u d C B T d G F y d C Z x d W 9 0 O y w m c X V v d D t T Z W d t Z W 5 0 I E V u Z C Z x d W 9 0 O y w m c X V v d D t B U E M m c X V v d D s s J n F 1 b 3 Q 7 Q V B D I D k 1 J S B M Q 0 w m c X V v d D s s J n F 1 b 3 Q 7 Q V B D I D k 1 J S B V Q 0 w m c X V v d D s s J n F 1 b 3 Q 7 Q V B D I F N p Z 2 5 p Z m l j Y W 5 0 J n F 1 b 3 Q 7 L C Z x d W 9 0 O 1 R l c 3 Q g U 3 R h d G l z d G l j J n F 1 b 3 Q 7 L C Z x d W 9 0 O 1 A t V m F s d W U 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S l A g S W 5 j a W R l b m N l I E F Q Q y B S Z X N 1 b H R z I D E 5 O D g t M j A y M C B h c G M v Q 2 h h b m d l Z C B U e X B l L n t T a X R l I H J l Y 2 9 k Z S B m b 3 I g Y W 5 u d W F s I H J l c G 9 y d F 8 y M D I w Y W x s L D B 9 J n F 1 b 3 Q 7 L C Z x d W 9 0 O 1 N l Y 3 R p b 2 4 x L 0 p Q I E l u Y 2 l k Z W 5 j Z S B B U E M g U m V z d W x 0 c y A x O T g 4 L T I w M j A g Y X B j L 0 N o Y W 5 n Z W Q g V H l w Z S 5 7 Q 3 V z d G 9 t I H J h Y 2 V f Y W x s X 2 9 y Z G V y Z W Q s M X 0 m c X V v d D s s J n F 1 b 3 Q 7 U 2 V j d G l v b j E v S l A g S W 5 j a W R l b m N l I E F Q Q y B S Z X N 1 b H R z I D E 5 O D g t M j A y M C B h c G M v Q 2 h h b m d l Z C B U e X B l L n t T Z X h B T U Y s M n 0 m c X V v d D s s J n F 1 b 3 Q 7 U 2 V j d G l v b j E v S l A g S W 5 j a W R l b m N l I E F Q Q y B S Z X N 1 b H R z I D E 5 O D g t M j A y M C B h c G M v Q 2 h h b m d l Z C B U e X B l L n t N b 2 R l b C w z f S Z x d W 9 0 O y w m c X V v d D t T Z W N 0 a W 9 u M S 9 K U C B J b m N p Z G V u Y 2 U g Q V B D I F J l c 3 V s d H M g M T k 4 O C 0 y M D I w I G F w Y y 9 D a G F u Z 2 V k I F R 5 c G U u e 1 N l Z 2 1 l b n Q s N H 0 m c X V v d D s s J n F 1 b 3 Q 7 U 2 V j d G l v b j E v S l A g S W 5 j a W R l b m N l I E F Q Q y B S Z X N 1 b H R z I D E 5 O D g t M j A y M C B h c G M v Q 2 h h b m d l Z C B U e X B l L n t T Z W d t Z W 5 0 I F N 0 Y X J 0 L D V 9 J n F 1 b 3 Q 7 L C Z x d W 9 0 O 1 N l Y 3 R p b 2 4 x L 0 p Q I E l u Y 2 l k Z W 5 j Z S B B U E M g U m V z d W x 0 c y A x O T g 4 L T I w M j A g Y X B j L 0 N o Y W 5 n Z W Q g V H l w Z S 5 7 U 2 V n b W V u d C B F b m Q s N n 0 m c X V v d D s s J n F 1 b 3 Q 7 U 2 V j d G l v b j E v S l A g S W 5 j a W R l b m N l I E F Q Q y B S Z X N 1 b H R z I D E 5 O D g t M j A y M C B h c G M v Q 2 h h b m d l Z C B U e X B l L n t B U E M s N 3 0 m c X V v d D s s J n F 1 b 3 Q 7 U 2 V j d G l v b j E v S l A g S W 5 j a W R l b m N l I E F Q Q y B S Z X N 1 b H R z I D E 5 O D g t M j A y M C B h c G M v Q 2 h h b m d l Z C B U e X B l L n t B U E M g O T U l I E x D T C w 4 f S Z x d W 9 0 O y w m c X V v d D t T Z W N 0 a W 9 u M S 9 K U C B J b m N p Z G V u Y 2 U g Q V B D I F J l c 3 V s d H M g M T k 4 O C 0 y M D I w I G F w Y y 9 D a G F u Z 2 V k I F R 5 c G U u e 0 F Q Q y A 5 N S U g V U N M L D l 9 J n F 1 b 3 Q 7 L C Z x d W 9 0 O 1 N l Y 3 R p b 2 4 x L 0 p Q I E l u Y 2 l k Z W 5 j Z S B B U E M g U m V z d W x 0 c y A x O T g 4 L T I w M j A g Y X B j L 0 N o Y W 5 n Z W Q g V H l w Z S 5 7 Q V B D I F N p Z 2 5 p Z m l j Y W 5 0 L D E w f S Z x d W 9 0 O y w m c X V v d D t T Z W N 0 a W 9 u M S 9 K U C B J b m N p Z G V u Y 2 U g Q V B D I F J l c 3 V s d H M g M T k 4 O C 0 y M D I w I G F w Y y 9 D a G F u Z 2 V k I F R 5 c G U u e 1 R l c 3 Q g U 3 R h d G l z d G l j L D E x f S Z x d W 9 0 O y w m c X V v d D t T Z W N 0 a W 9 u M S 9 K U C B J b m N p Z G V u Y 2 U g Q V B D I F J l c 3 V s d H M g M T k 4 O C 0 y M D I w I G F w Y y 9 D a G F u Z 2 V k I F R 5 c G U u e 1 A t V m F s d W U s M T J 9 J n F 1 b 3 Q 7 X S w m c X V v d D t D b 2 x 1 b W 5 D b 3 V u d C Z x d W 9 0 O z o x M y w m c X V v d D t L Z X l D b 2 x 1 b W 5 O Y W 1 l c y Z x d W 9 0 O z p b X S w m c X V v d D t D b 2 x 1 b W 5 J Z G V u d G l 0 a W V z J n F 1 b 3 Q 7 O l s m c X V v d D t T Z W N 0 a W 9 u M S 9 K U C B J b m N p Z G V u Y 2 U g Q V B D I F J l c 3 V s d H M g M T k 4 O C 0 y M D I w I G F w Y y 9 D a G F u Z 2 V k I F R 5 c G U u e 1 N p d G U g c m V j b 2 R l I G Z v c i B h b m 5 1 Y W w g c m V w b 3 J 0 X z I w M j B h b G w s M H 0 m c X V v d D s s J n F 1 b 3 Q 7 U 2 V j d G l v b j E v S l A g S W 5 j a W R l b m N l I E F Q Q y B S Z X N 1 b H R z I D E 5 O D g t M j A y M C B h c G M v Q 2 h h b m d l Z C B U e X B l L n t D d X N 0 b 2 0 g c m F j Z V 9 h b G x f b 3 J k Z X J l Z C w x f S Z x d W 9 0 O y w m c X V v d D t T Z W N 0 a W 9 u M S 9 K U C B J b m N p Z G V u Y 2 U g Q V B D I F J l c 3 V s d H M g M T k 4 O C 0 y M D I w I G F w Y y 9 D a G F u Z 2 V k I F R 5 c G U u e 1 N l e E F N R i w y f S Z x d W 9 0 O y w m c X V v d D t T Z W N 0 a W 9 u M S 9 K U C B J b m N p Z G V u Y 2 U g Q V B D I F J l c 3 V s d H M g M T k 4 O C 0 y M D I w I G F w Y y 9 D a G F u Z 2 V k I F R 5 c G U u e 0 1 v Z G V s L D N 9 J n F 1 b 3 Q 7 L C Z x d W 9 0 O 1 N l Y 3 R p b 2 4 x L 0 p Q I E l u Y 2 l k Z W 5 j Z S B B U E M g U m V z d W x 0 c y A x O T g 4 L T I w M j A g Y X B j L 0 N o Y W 5 n Z W Q g V H l w Z S 5 7 U 2 V n b W V u d C w 0 f S Z x d W 9 0 O y w m c X V v d D t T Z W N 0 a W 9 u M S 9 K U C B J b m N p Z G V u Y 2 U g Q V B D I F J l c 3 V s d H M g M T k 4 O C 0 y M D I w I G F w Y y 9 D a G F u Z 2 V k I F R 5 c G U u e 1 N l Z 2 1 l b n Q g U 3 R h c n Q s N X 0 m c X V v d D s s J n F 1 b 3 Q 7 U 2 V j d G l v b j E v S l A g S W 5 j a W R l b m N l I E F Q Q y B S Z X N 1 b H R z I D E 5 O D g t M j A y M C B h c G M v Q 2 h h b m d l Z C B U e X B l L n t T Z W d t Z W 5 0 I E V u Z C w 2 f S Z x d W 9 0 O y w m c X V v d D t T Z W N 0 a W 9 u M S 9 K U C B J b m N p Z G V u Y 2 U g Q V B D I F J l c 3 V s d H M g M T k 4 O C 0 y M D I w I G F w Y y 9 D a G F u Z 2 V k I F R 5 c G U u e 0 F Q Q y w 3 f S Z x d W 9 0 O y w m c X V v d D t T Z W N 0 a W 9 u M S 9 K U C B J b m N p Z G V u Y 2 U g Q V B D I F J l c 3 V s d H M g M T k 4 O C 0 y M D I w I G F w Y y 9 D a G F u Z 2 V k I F R 5 c G U u e 0 F Q Q y A 5 N S U g T E N M L D h 9 J n F 1 b 3 Q 7 L C Z x d W 9 0 O 1 N l Y 3 R p b 2 4 x L 0 p Q I E l u Y 2 l k Z W 5 j Z S B B U E M g U m V z d W x 0 c y A x O T g 4 L T I w M j A g Y X B j L 0 N o Y W 5 n Z W Q g V H l w Z S 5 7 Q V B D I D k 1 J S B V Q 0 w s O X 0 m c X V v d D s s J n F 1 b 3 Q 7 U 2 V j d G l v b j E v S l A g S W 5 j a W R l b m N l I E F Q Q y B S Z X N 1 b H R z I D E 5 O D g t M j A y M C B h c G M v Q 2 h h b m d l Z C B U e X B l L n t B U E M g U 2 l n b m l m a W N h b n Q s M T B 9 J n F 1 b 3 Q 7 L C Z x d W 9 0 O 1 N l Y 3 R p b 2 4 x L 0 p Q I E l u Y 2 l k Z W 5 j Z S B B U E M g U m V z d W x 0 c y A x O T g 4 L T I w M j A g Y X B j L 0 N o Y W 5 n Z W Q g V H l w Z S 5 7 V G V z d C B T d G F 0 a X N 0 a W M s M T F 9 J n F 1 b 3 Q 7 L C Z x d W 9 0 O 1 N l Y 3 R p b 2 4 x L 0 p Q I E l u Y 2 l k Z W 5 j Z S B B U E M g U m V z d W x 0 c y A x O T g 4 L T I w M j A g Y X B j L 0 N o Y W 5 n Z W Q g V H l w Z S 5 7 U C 1 W Y W x 1 Z S w x M n 0 m c X V v d D t d L C Z x d W 9 0 O 1 J l b G F 0 a W 9 u c 2 h p c E l u Z m 8 m c X V v d D s 6 W 1 1 9 I i A v P j w v U 3 R h Y m x l R W 5 0 c m l l c z 4 8 L 0 l 0 Z W 0 + P E l 0 Z W 0 + P E l 0 Z W 1 M b 2 N h d G l v b j 4 8 S X R l b V R 5 c G U + R m 9 y b X V s Y T w v S X R l b V R 5 c G U + P E l 0 Z W 1 Q Y X R o P l N l Y 3 R p b 2 4 x L 0 p Q J T I w S W 5 j a W R l b m N l J T I w Q V B D J T I w U m V z d W x 0 c y U y M D E 5 O D g t M j A y M C U y M G F w Y y 9 T b 3 V y Y 2 U 8 L 0 l 0 Z W 1 Q Y X R o P j w v S X R l b U x v Y 2 F 0 a W 9 u P j x T d G F i b G V F b n R y a W V z I C 8 + P C 9 J d G V t P j x J d G V t P j x J d G V t T G 9 j Y X R p b 2 4 + P E l 0 Z W 1 U e X B l P k Z v c m 1 1 b G E 8 L 0 l 0 Z W 1 U e X B l P j x J d G V t U G F 0 a D 5 T Z W N 0 a W 9 u M S 9 K U C U y M E l u Y 2 l k Z W 5 j Z S U y M E F Q Q y U y M F J l c 3 V s d H M l M j A x O T g 4 L T I w M j A l M j B h c G M v U H J v b W 9 0 Z W Q l M j B I Z W F k Z X J z P C 9 J d G V t U G F 0 a D 4 8 L 0 l 0 Z W 1 M b 2 N h d G l v b j 4 8 U 3 R h Y m x l R W 5 0 c m l l c y A v P j w v S X R l b T 4 8 S X R l b T 4 8 S X R l b U x v Y 2 F 0 a W 9 u P j x J d G V t V H l w Z T 5 G b 3 J t d W x h P C 9 J d G V t V H l w Z T 4 8 S X R l b V B h d G g + U 2 V j d G l v b j E v S l A l M j B J b m N p Z G V u Y 2 U l M j B B U E M l M j B S Z X N 1 b H R z J T I w M T k 4 O C 0 y M D I w J T I w Y X B j L 0 N o Y W 5 n Z W Q l M j B U e X B l P C 9 J d G V t U G F 0 a D 4 8 L 0 l 0 Z W 1 M b 2 N h d G l v b j 4 8 U 3 R h Y m x l R W 5 0 c m l l c y A v P j w v S X R l b T 4 8 L 0 l 0 Z W 1 z P j w v T G 9 j Y W x Q Y W N r Y W d l T W V 0 Y W R h d G F G a W x l P h Y A A A B Q S w U G A A A A A A A A A A A A A A A A A A A A A A A A 2 g A A A A E A A A D Q j J 3 f A R X R E Y x 6 A M B P w p f r A Q A A A M M M i y / z r 4 h H p r T A l 8 O y O O 4 A A A A A A g A A A A A A A 2 Y A A M A A A A A Q A A A A G K i X r B o B 2 E l 3 9 y A K J B V h o A A A A A A E g A A A o A A A A B A A A A A 7 P n + 3 D b B y / N O x 3 C Z U A H B Q U A A A A F f C 4 3 1 9 R Y r D 5 r 5 s p W b 8 J W E o D A W Z r H F Q Y 9 S Q + D L e I q U J r B t z 2 J o m h f g i W G D 1 f + K 2 Y w O p y X 0 A O y e 4 T 0 W G v 9 P i 8 w N x N J o s l W O j n w n Q k j T 6 g 8 q U F A A A A P L d y + M 2 o 8 l d 4 G + p S S 7 1 y x Z G O S 7 B < / D a t a M a s h u p > 
</file>

<file path=customXml/itemProps1.xml><?xml version="1.0" encoding="utf-8"?>
<ds:datastoreItem xmlns:ds="http://schemas.openxmlformats.org/officeDocument/2006/customXml" ds:itemID="{2DBE87CB-12AF-4004-94BC-EF71CA28F34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README</vt:lpstr>
      <vt:lpstr>Joinpoint APC INC and MORT</vt:lpstr>
      <vt:lpstr>JP Inc_Trend Data 88-23</vt:lpstr>
      <vt:lpstr>AAIR 88-23</vt:lpstr>
      <vt:lpstr>ASIR 19-23</vt:lpstr>
      <vt:lpstr>CSIR 19-23</vt:lpstr>
      <vt:lpstr>JP Mort_Trend Data 88-23</vt:lpstr>
      <vt:lpstr>AAMR 88-23</vt:lpstr>
      <vt:lpstr>ASMR 19-23</vt:lpstr>
      <vt:lpstr>CSMR 19-23</vt:lpstr>
      <vt:lpstr>Regional Comparison 19-23</vt:lpstr>
      <vt:lpstr>'JP Mort_Trend Data 88-23'!APC_Results_Incidence_88_17</vt:lpstr>
      <vt:lpstr>'JP Inc_Trend Data 88-23'!APC_Results_Incidence_88_17.data</vt:lpstr>
      <vt:lpstr>'JP Mort_Trend Data 88-23'!APC_Results_Incidence_88_17.data</vt:lpstr>
      <vt:lpstr>'JP Mort_Trend Data 88-23'!APC_Results_Incidence_88_17_1</vt:lpstr>
      <vt:lpstr>'JP Mort_Trend Data 88-23'!APC_Results_Incidence_88_17_2</vt:lpstr>
      <vt:lpstr>'AAIR 88-23'!Print_Area</vt:lpstr>
      <vt:lpstr>'AAMR 88-23'!Print_Area</vt:lpstr>
      <vt:lpstr>'CSIR 19-23'!Print_Area</vt:lpstr>
      <vt:lpstr>'CSMR 19-23'!Print_Area</vt:lpstr>
      <vt:lpstr>'Joinpoint APC INC and MORT'!Print_Area</vt:lpstr>
    </vt:vector>
  </TitlesOfParts>
  <Company>NCCC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kwinters</dc:creator>
  <cp:lastModifiedBy>Mckinley, Meg</cp:lastModifiedBy>
  <cp:lastPrinted>2014-12-27T00:07:08Z</cp:lastPrinted>
  <dcterms:created xsi:type="dcterms:W3CDTF">2011-05-19T21:53:50Z</dcterms:created>
  <dcterms:modified xsi:type="dcterms:W3CDTF">2026-07-16T03:21:20Z</dcterms:modified>
</cp:coreProperties>
</file>