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queryTables/queryTable1.xml" ContentType="application/vnd.openxmlformats-officedocument.spreadsheetml.query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queryTables/queryTable5.xml" ContentType="application/vnd.openxmlformats-officedocument.spreadsheetml.queryTab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S:\data_release_coordinator\Annual Report_Monograph_Exec Summ\Annual Reports\88to22\08 - Site-Specific Data Files\"/>
    </mc:Choice>
  </mc:AlternateContent>
  <xr:revisionPtr revIDLastSave="0" documentId="13_ncr:1_{402E095A-1DE6-408E-B259-BFEFEE5E08D8}" xr6:coauthVersionLast="47" xr6:coauthVersionMax="47" xr10:uidLastSave="{00000000-0000-0000-0000-000000000000}"/>
  <bookViews>
    <workbookView xWindow="-120" yWindow="-120" windowWidth="29040" windowHeight="15840" tabRatio="845" xr2:uid="{00000000-000D-0000-FFFF-FFFF00000000}"/>
  </bookViews>
  <sheets>
    <sheet name="README" sheetId="32" r:id="rId1"/>
    <sheet name="Joinpoint APC INC and MORT" sheetId="7" r:id="rId2"/>
    <sheet name="JP Inc_Trend Data 88-22" sheetId="27" r:id="rId3"/>
    <sheet name="AAIR 88-22" sheetId="15" r:id="rId4"/>
    <sheet name="ASIR 18-22" sheetId="25" r:id="rId5"/>
    <sheet name="CSIR 18-22" sheetId="3" r:id="rId6"/>
    <sheet name="JP Mort_Trend Data 88-22" sheetId="31" r:id="rId7"/>
    <sheet name="AAMR 88-22" sheetId="29" r:id="rId8"/>
    <sheet name="ASMR 18-22" sheetId="26" r:id="rId9"/>
    <sheet name="CSMR 18-22" sheetId="6" r:id="rId10"/>
    <sheet name="Regional Comparison 18-22" sheetId="9" r:id="rId11"/>
  </sheets>
  <definedNames>
    <definedName name="APC_Results_Incidence_88_17" localSheetId="6">'JP Mort_Trend Data 88-22'!$A$38:$F$14423</definedName>
    <definedName name="APC_Results_Incidence_88_17.data" localSheetId="2">'JP Inc_Trend Data 88-22'!$A$2:$F$14181</definedName>
    <definedName name="APC_Results_Incidence_88_17.data" localSheetId="6">'JP Mort_Trend Data 88-22'!$A$37:$F$14419</definedName>
    <definedName name="APC_Results_Incidence_88_17_1" localSheetId="6">'JP Mort_Trend Data 88-22'!$A$38:$F$14423</definedName>
    <definedName name="APC_Results_Incidence_88_17_2" localSheetId="6">'JP Mort_Trend Data 88-22'!$A$2:$F$14181</definedName>
    <definedName name="_xlnm.Print_Area" localSheetId="3">'AAIR 88-22'!$A$1:$Q$232</definedName>
    <definedName name="_xlnm.Print_Area" localSheetId="7">'AAMR 88-22'!$A$1:$Q$220</definedName>
    <definedName name="_xlnm.Print_Area" localSheetId="5">'CSIR 18-22'!$A$1:$Q$89</definedName>
    <definedName name="_xlnm.Print_Area" localSheetId="9">'CSMR 18-22'!$A$1:$Q$90</definedName>
    <definedName name="_xlnm.Print_Area" localSheetId="1">'Joinpoint APC INC and MORT'!$A$2:$J$83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6" i="9" l="1"/>
  <c r="C14" i="9"/>
  <c r="T36" i="9"/>
  <c r="U36" i="9"/>
  <c r="T37" i="9"/>
  <c r="U37" i="9"/>
  <c r="T38" i="9"/>
  <c r="U38" i="9"/>
  <c r="T39" i="9"/>
  <c r="U39" i="9"/>
  <c r="T40" i="9"/>
  <c r="U40" i="9"/>
  <c r="J19" i="9"/>
  <c r="K19" i="9"/>
  <c r="L19" i="9"/>
  <c r="J18" i="9"/>
  <c r="K18" i="9"/>
  <c r="L18" i="9"/>
  <c r="J17" i="9"/>
  <c r="K17" i="9"/>
  <c r="L17" i="9"/>
  <c r="J16" i="9"/>
  <c r="K16" i="9"/>
  <c r="L16" i="9"/>
  <c r="J15" i="9"/>
  <c r="K15" i="9"/>
  <c r="L15" i="9"/>
  <c r="J14" i="9"/>
  <c r="K14" i="9"/>
  <c r="L14" i="9"/>
  <c r="C19" i="9"/>
  <c r="D19" i="9"/>
  <c r="E19" i="9"/>
  <c r="C18" i="9"/>
  <c r="D18" i="9"/>
  <c r="E18" i="9"/>
  <c r="C17" i="9"/>
  <c r="D17" i="9"/>
  <c r="E17" i="9"/>
  <c r="C16" i="9"/>
  <c r="D16" i="9"/>
  <c r="E16" i="9"/>
  <c r="C15" i="9"/>
  <c r="D15" i="9"/>
  <c r="E15" i="9"/>
  <c r="D14" i="9"/>
  <c r="E14" i="9"/>
  <c r="J9" i="9"/>
  <c r="K9" i="9"/>
  <c r="L9" i="9"/>
  <c r="J8" i="9"/>
  <c r="K8" i="9"/>
  <c r="L8" i="9"/>
  <c r="J7" i="9"/>
  <c r="K7" i="9"/>
  <c r="L7" i="9"/>
  <c r="J6" i="9"/>
  <c r="K6" i="9"/>
  <c r="L6" i="9"/>
  <c r="J5" i="9"/>
  <c r="K5" i="9"/>
  <c r="L5" i="9"/>
  <c r="J4" i="9"/>
  <c r="K4" i="9"/>
  <c r="L4" i="9"/>
  <c r="C9" i="9"/>
  <c r="D9" i="9"/>
  <c r="E9" i="9"/>
  <c r="C8" i="9"/>
  <c r="D8" i="9"/>
  <c r="E8" i="9"/>
  <c r="C7" i="9"/>
  <c r="D7" i="9"/>
  <c r="F7" i="9" s="1"/>
  <c r="E7" i="9"/>
  <c r="C6" i="9"/>
  <c r="D6" i="9"/>
  <c r="E6" i="9"/>
  <c r="C5" i="9"/>
  <c r="D5" i="9"/>
  <c r="E5" i="9"/>
  <c r="C4" i="9"/>
  <c r="D4" i="9"/>
  <c r="E4" i="9"/>
  <c r="F5" i="9"/>
  <c r="F8" i="9"/>
  <c r="U26" i="9"/>
  <c r="U27" i="9"/>
  <c r="U28" i="9"/>
  <c r="U29" i="9"/>
  <c r="U30" i="9"/>
  <c r="T26" i="9"/>
  <c r="T27" i="9"/>
  <c r="T28" i="9"/>
  <c r="T29" i="9"/>
  <c r="T30" i="9"/>
  <c r="U19" i="9"/>
  <c r="T19" i="9"/>
  <c r="U18" i="9"/>
  <c r="T18" i="9"/>
  <c r="U17" i="9"/>
  <c r="T17" i="9"/>
  <c r="U16" i="9"/>
  <c r="T16" i="9"/>
  <c r="U15" i="9"/>
  <c r="T15" i="9"/>
  <c r="U14" i="9"/>
  <c r="T14" i="9"/>
  <c r="N19" i="9"/>
  <c r="M19" i="9"/>
  <c r="N18" i="9"/>
  <c r="M18" i="9"/>
  <c r="N17" i="9"/>
  <c r="M17" i="9"/>
  <c r="N16" i="9"/>
  <c r="M16" i="9"/>
  <c r="N15" i="9"/>
  <c r="M15" i="9"/>
  <c r="N14" i="9"/>
  <c r="M14" i="9"/>
  <c r="G19" i="9"/>
  <c r="F19" i="9"/>
  <c r="G18" i="9"/>
  <c r="F18" i="9"/>
  <c r="G17" i="9"/>
  <c r="F17" i="9"/>
  <c r="G16" i="9"/>
  <c r="F16" i="9"/>
  <c r="G15" i="9"/>
  <c r="F15" i="9"/>
  <c r="F14" i="9"/>
  <c r="T5" i="9"/>
  <c r="U5" i="9"/>
  <c r="T6" i="9"/>
  <c r="U6" i="9"/>
  <c r="T7" i="9"/>
  <c r="U7" i="9"/>
  <c r="T8" i="9"/>
  <c r="U8" i="9"/>
  <c r="T9" i="9"/>
  <c r="U9" i="9"/>
  <c r="Q231" i="29"/>
  <c r="P231" i="29"/>
  <c r="O231" i="29"/>
  <c r="N231" i="29"/>
  <c r="M231" i="29"/>
  <c r="L231" i="29"/>
  <c r="K231" i="29"/>
  <c r="J231" i="29"/>
  <c r="I231" i="29"/>
  <c r="H231" i="29"/>
  <c r="G231" i="29"/>
  <c r="F231" i="29"/>
  <c r="E231" i="29"/>
  <c r="D231" i="29"/>
  <c r="C231" i="29"/>
  <c r="B231" i="29"/>
  <c r="A231" i="29"/>
  <c r="Q230" i="29"/>
  <c r="P230" i="29"/>
  <c r="O230" i="29"/>
  <c r="N230" i="29"/>
  <c r="M230" i="29"/>
  <c r="L230" i="29"/>
  <c r="K230" i="29"/>
  <c r="J230" i="29"/>
  <c r="I230" i="29"/>
  <c r="H230" i="29"/>
  <c r="G230" i="29"/>
  <c r="F230" i="29"/>
  <c r="E230" i="29"/>
  <c r="D230" i="29"/>
  <c r="C230" i="29"/>
  <c r="B230" i="29"/>
  <c r="A230" i="29"/>
  <c r="Q229" i="29"/>
  <c r="P229" i="29"/>
  <c r="O229" i="29"/>
  <c r="N229" i="29"/>
  <c r="M229" i="29"/>
  <c r="L229" i="29"/>
  <c r="K229" i="29"/>
  <c r="J229" i="29"/>
  <c r="I229" i="29"/>
  <c r="H229" i="29"/>
  <c r="G229" i="29"/>
  <c r="F229" i="29"/>
  <c r="E229" i="29"/>
  <c r="D229" i="29"/>
  <c r="C229" i="29"/>
  <c r="B229" i="29"/>
  <c r="A229" i="29"/>
  <c r="Q228" i="29"/>
  <c r="P228" i="29"/>
  <c r="O228" i="29"/>
  <c r="N228" i="29"/>
  <c r="M228" i="29"/>
  <c r="L228" i="29"/>
  <c r="K228" i="29"/>
  <c r="J228" i="29"/>
  <c r="I228" i="29"/>
  <c r="H228" i="29"/>
  <c r="G228" i="29"/>
  <c r="F228" i="29"/>
  <c r="E228" i="29"/>
  <c r="D228" i="29"/>
  <c r="C228" i="29"/>
  <c r="B228" i="29"/>
  <c r="A228" i="29"/>
  <c r="Q227" i="29"/>
  <c r="P227" i="29"/>
  <c r="O227" i="29"/>
  <c r="N227" i="29"/>
  <c r="M227" i="29"/>
  <c r="L227" i="29"/>
  <c r="K227" i="29"/>
  <c r="J227" i="29"/>
  <c r="I227" i="29"/>
  <c r="H227" i="29"/>
  <c r="G227" i="29"/>
  <c r="F227" i="29"/>
  <c r="E227" i="29"/>
  <c r="D227" i="29"/>
  <c r="C227" i="29"/>
  <c r="B227" i="29"/>
  <c r="A227" i="29"/>
  <c r="Q226" i="29"/>
  <c r="P226" i="29"/>
  <c r="O226" i="29"/>
  <c r="N226" i="29"/>
  <c r="M226" i="29"/>
  <c r="L226" i="29"/>
  <c r="K226" i="29"/>
  <c r="J226" i="29"/>
  <c r="I226" i="29"/>
  <c r="H226" i="29"/>
  <c r="G226" i="29"/>
  <c r="F226" i="29"/>
  <c r="E226" i="29"/>
  <c r="D226" i="29"/>
  <c r="C226" i="29"/>
  <c r="B226" i="29"/>
  <c r="A226" i="29"/>
  <c r="B229" i="15"/>
  <c r="C229" i="15"/>
  <c r="D229" i="15"/>
  <c r="E229" i="15"/>
  <c r="F229" i="15"/>
  <c r="G229" i="15"/>
  <c r="H229" i="15"/>
  <c r="I229" i="15"/>
  <c r="J229" i="15"/>
  <c r="K229" i="15"/>
  <c r="L229" i="15"/>
  <c r="M229" i="15"/>
  <c r="N229" i="15"/>
  <c r="O229" i="15"/>
  <c r="P229" i="15"/>
  <c r="Q229" i="15"/>
  <c r="B230" i="15"/>
  <c r="C230" i="15"/>
  <c r="D230" i="15"/>
  <c r="E230" i="15"/>
  <c r="F230" i="15"/>
  <c r="G230" i="15"/>
  <c r="H230" i="15"/>
  <c r="I230" i="15"/>
  <c r="J230" i="15"/>
  <c r="K230" i="15"/>
  <c r="L230" i="15"/>
  <c r="M230" i="15"/>
  <c r="N230" i="15"/>
  <c r="O230" i="15"/>
  <c r="P230" i="15"/>
  <c r="Q230" i="15"/>
  <c r="B231" i="15"/>
  <c r="C231" i="15"/>
  <c r="D231" i="15"/>
  <c r="E231" i="15"/>
  <c r="F231" i="15"/>
  <c r="G231" i="15"/>
  <c r="H231" i="15"/>
  <c r="I231" i="15"/>
  <c r="J231" i="15"/>
  <c r="K231" i="15"/>
  <c r="L231" i="15"/>
  <c r="M231" i="15"/>
  <c r="N231" i="15"/>
  <c r="O231" i="15"/>
  <c r="P231" i="15"/>
  <c r="Q231" i="15"/>
  <c r="B228" i="15"/>
  <c r="C228" i="15"/>
  <c r="D228" i="15"/>
  <c r="E228" i="15"/>
  <c r="F228" i="15"/>
  <c r="G228" i="15"/>
  <c r="H228" i="15"/>
  <c r="I228" i="15"/>
  <c r="J228" i="15"/>
  <c r="K228" i="15"/>
  <c r="L228" i="15"/>
  <c r="M228" i="15"/>
  <c r="N228" i="15"/>
  <c r="O228" i="15"/>
  <c r="P228" i="15"/>
  <c r="Q228" i="15"/>
  <c r="A231" i="15"/>
  <c r="A230" i="15"/>
  <c r="A229" i="15"/>
  <c r="A228" i="15"/>
  <c r="B227" i="15"/>
  <c r="C227" i="15"/>
  <c r="D227" i="15"/>
  <c r="E227" i="15"/>
  <c r="F227" i="15"/>
  <c r="G227" i="15"/>
  <c r="H227" i="15"/>
  <c r="I227" i="15"/>
  <c r="J227" i="15"/>
  <c r="K227" i="15"/>
  <c r="L227" i="15"/>
  <c r="M227" i="15"/>
  <c r="N227" i="15"/>
  <c r="O227" i="15"/>
  <c r="P227" i="15"/>
  <c r="Q227" i="15"/>
  <c r="A227" i="15"/>
  <c r="G5" i="9"/>
  <c r="N36" i="9"/>
  <c r="J40" i="9"/>
  <c r="K40" i="9"/>
  <c r="L40" i="9"/>
  <c r="J39" i="9"/>
  <c r="K39" i="9"/>
  <c r="L39" i="9"/>
  <c r="J38" i="9"/>
  <c r="K38" i="9"/>
  <c r="L38" i="9"/>
  <c r="J37" i="9"/>
  <c r="K37" i="9"/>
  <c r="L37" i="9"/>
  <c r="J36" i="9"/>
  <c r="M36" i="9" s="1"/>
  <c r="K36" i="9"/>
  <c r="L36" i="9"/>
  <c r="J35" i="9"/>
  <c r="M35" i="9" s="1"/>
  <c r="K35" i="9"/>
  <c r="L35" i="9"/>
  <c r="J30" i="9"/>
  <c r="K30" i="9"/>
  <c r="L30" i="9"/>
  <c r="J29" i="9"/>
  <c r="K29" i="9"/>
  <c r="L29" i="9"/>
  <c r="J28" i="9"/>
  <c r="K28" i="9"/>
  <c r="L28" i="9"/>
  <c r="J27" i="9"/>
  <c r="K27" i="9"/>
  <c r="L27" i="9"/>
  <c r="J26" i="9"/>
  <c r="M26" i="9" s="1"/>
  <c r="K26" i="9"/>
  <c r="L26" i="9"/>
  <c r="N26" i="9" s="1"/>
  <c r="J25" i="9"/>
  <c r="K25" i="9"/>
  <c r="L25" i="9"/>
  <c r="C40" i="9"/>
  <c r="F40" i="9" s="1"/>
  <c r="D40" i="9"/>
  <c r="E40" i="9"/>
  <c r="G40" i="9" s="1"/>
  <c r="C39" i="9"/>
  <c r="F39" i="9" s="1"/>
  <c r="D39" i="9"/>
  <c r="E39" i="9"/>
  <c r="G39" i="9" s="1"/>
  <c r="C38" i="9"/>
  <c r="F38" i="9" s="1"/>
  <c r="D38" i="9"/>
  <c r="E38" i="9"/>
  <c r="G38" i="9" s="1"/>
  <c r="C37" i="9"/>
  <c r="F37" i="9" s="1"/>
  <c r="D37" i="9"/>
  <c r="E37" i="9"/>
  <c r="G37" i="9" s="1"/>
  <c r="C36" i="9"/>
  <c r="F36" i="9" s="1"/>
  <c r="E36" i="9"/>
  <c r="G36" i="9" s="1"/>
  <c r="C35" i="9"/>
  <c r="D35" i="9"/>
  <c r="E35" i="9"/>
  <c r="G35" i="9" s="1"/>
  <c r="C30" i="9"/>
  <c r="D30" i="9"/>
  <c r="F30" i="9" s="1"/>
  <c r="E30" i="9"/>
  <c r="C29" i="9"/>
  <c r="D29" i="9"/>
  <c r="E29" i="9"/>
  <c r="G29" i="9" s="1"/>
  <c r="C28" i="9"/>
  <c r="D28" i="9"/>
  <c r="E28" i="9"/>
  <c r="C27" i="9"/>
  <c r="D27" i="9"/>
  <c r="E27" i="9"/>
  <c r="G27" i="9" s="1"/>
  <c r="C26" i="9"/>
  <c r="F26" i="9" s="1"/>
  <c r="D26" i="9"/>
  <c r="E26" i="9"/>
  <c r="G26" i="9" s="1"/>
  <c r="C25" i="9"/>
  <c r="F25" i="9" s="1"/>
  <c r="D25" i="9"/>
  <c r="E25" i="9"/>
  <c r="G25" i="9" s="1"/>
  <c r="M5" i="9"/>
  <c r="N5" i="9"/>
  <c r="N35" i="9"/>
  <c r="F35" i="9"/>
  <c r="A226" i="15"/>
  <c r="B226" i="15"/>
  <c r="C226" i="15"/>
  <c r="D226" i="15"/>
  <c r="E226" i="15"/>
  <c r="F226" i="15"/>
  <c r="G226" i="15"/>
  <c r="H226" i="15"/>
  <c r="I226" i="15"/>
  <c r="J226" i="15"/>
  <c r="K226" i="15"/>
  <c r="L226" i="15"/>
  <c r="M226" i="15"/>
  <c r="N226" i="15"/>
  <c r="O226" i="15"/>
  <c r="P226" i="15"/>
  <c r="Q226" i="15"/>
  <c r="N6" i="9"/>
  <c r="G8" i="9"/>
  <c r="G7" i="9"/>
  <c r="G6" i="9"/>
  <c r="G4" i="9"/>
  <c r="M4" i="9"/>
  <c r="M39" i="9"/>
  <c r="M38" i="9"/>
  <c r="N37" i="9"/>
  <c r="F29" i="9"/>
  <c r="U35" i="9"/>
  <c r="T35" i="9"/>
  <c r="U25" i="9"/>
  <c r="T25" i="9"/>
  <c r="U4" i="9"/>
  <c r="T4" i="9"/>
  <c r="M37" i="9"/>
  <c r="N40" i="9"/>
  <c r="N38" i="9"/>
  <c r="M40" i="9"/>
  <c r="G30" i="9"/>
  <c r="N39" i="9"/>
  <c r="F28" i="9"/>
  <c r="G28" i="9"/>
  <c r="F27" i="9"/>
  <c r="M8" i="9"/>
  <c r="M7" i="9"/>
  <c r="N8" i="9"/>
  <c r="N7" i="9"/>
  <c r="M9" i="9"/>
  <c r="N9" i="9"/>
  <c r="N27" i="9"/>
  <c r="N29" i="9"/>
  <c r="M27" i="9"/>
  <c r="M28" i="9"/>
  <c r="N28" i="9"/>
  <c r="M30" i="9"/>
  <c r="N30" i="9"/>
  <c r="M29" i="9"/>
  <c r="G9" i="9"/>
  <c r="N4" i="9"/>
  <c r="M6" i="9"/>
  <c r="F9" i="9"/>
  <c r="M25" i="9" l="1"/>
  <c r="N25" i="9"/>
  <c r="F4" i="9"/>
  <c r="F6" i="9"/>
  <c r="G14" i="9"/>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APC Results Incidence 88-17.data1" type="6" refreshedVersion="6" background="1" saveData="1">
    <textPr codePage="437" sourceFile="O:\Surveillance\data_release_coordinator\Annual Report_Monograph_Exec Summ\Annual Reports\88to17\Incidence\APC Results Incidence 88-17.data.txt" comma="1">
      <textFields count="10">
        <textField/>
        <textField/>
        <textField/>
        <textField/>
        <textField/>
        <textField/>
        <textField/>
        <textField/>
        <textField/>
        <textField/>
      </textFields>
    </textPr>
  </connection>
  <connection id="2" xr16:uid="{535C38B4-31D2-481A-A286-16C7716D506D}" name="APC Results Incidence 88-17.data11" type="6" refreshedVersion="6" background="1" saveData="1">
    <textPr codePage="437" sourceFile="O:\Surveillance\data_release_coordinator\Annual Report_Monograph_Exec Summ\Annual Reports\88to17\Incidence\APC Results Incidence 88-17.data.txt" comma="1">
      <textFields count="10">
        <textField/>
        <textField/>
        <textField/>
        <textField/>
        <textField/>
        <textField/>
        <textField/>
        <textField/>
        <textField/>
        <textField/>
      </textFields>
    </textPr>
  </connection>
  <connection id="3" xr16:uid="{CED38800-5735-4643-A7C3-62B94681599D}" name="APC Results Incidence 88-17.data12" type="6" refreshedVersion="6" background="1" saveData="1">
    <textPr codePage="437" sourceFile="O:\Surveillance\data_release_coordinator\Annual Report_Monograph_Exec Summ\Annual Reports\88to17\Incidence\APC Results Incidence 88-17.data.txt" comma="1">
      <textFields count="10">
        <textField/>
        <textField/>
        <textField/>
        <textField/>
        <textField/>
        <textField/>
        <textField/>
        <textField/>
        <textField/>
        <textField/>
      </textFields>
    </textPr>
  </connection>
  <connection id="4" xr16:uid="{81F25B8F-1F30-4836-B8DF-2AE8477B7BEB}" name="APC Results Incidence 88-17.data13" type="6" refreshedVersion="6" background="1" saveData="1">
    <textPr codePage="437" sourceFile="O:\Surveillance\data_release_coordinator\Annual Report_Monograph_Exec Summ\Annual Reports\88to17\Incidence\APC Results Incidence 88-17.data.txt" comma="1">
      <textFields count="10">
        <textField/>
        <textField/>
        <textField/>
        <textField/>
        <textField/>
        <textField/>
        <textField/>
        <textField/>
        <textField/>
        <textField/>
      </textFields>
    </textPr>
  </connection>
  <connection id="5" xr16:uid="{5770F5EF-1771-4A5D-BBE5-A8204421447B}" name="APC Results Incidence 88-17.data14" type="6" refreshedVersion="6" background="1" saveData="1">
    <textPr codePage="437" sourceFile="O:\Surveillance\data_release_coordinator\Annual Report_Monograph_Exec Summ\Annual Reports\88to17\Incidence\APC Results Incidence 88-17.data.txt" comma="1">
      <textFields count="10">
        <textField/>
        <textField/>
        <textField/>
        <textField/>
        <textField/>
        <textField/>
        <textField/>
        <textField/>
        <textField/>
        <textField/>
      </textFields>
    </textPr>
  </connection>
  <connection id="6" xr16:uid="{7EA6CC95-E3C4-4E02-9ED5-A5DA7BA5D341}" keepAlive="1" name="Query - JP Incidence APC Results 1988-2020 apc" description="Connection to the 'JP Incidence APC Results 1988-2020 apc' query in the workbook." type="5" refreshedVersion="0" background="1">
    <dbPr connection="Provider=Microsoft.Mashup.OleDb.1;Data Source=$Workbook$;Location=&quot;JP Incidence APC Results 1988-2020 apc&quot;;Extended Properties=&quot;&quot;" command="SELECT * FROM [JP Incidence APC Results 1988-2020 apc]"/>
  </connection>
</connections>
</file>

<file path=xl/sharedStrings.xml><?xml version="1.0" encoding="utf-8"?>
<sst xmlns="http://schemas.openxmlformats.org/spreadsheetml/2006/main" count="3058" uniqueCount="222">
  <si>
    <t>Male and female</t>
  </si>
  <si>
    <t>Male</t>
  </si>
  <si>
    <t>Female</t>
  </si>
  <si>
    <t>Rate</t>
  </si>
  <si>
    <t>Lower CI</t>
  </si>
  <si>
    <t>Upper CI</t>
  </si>
  <si>
    <t>Count</t>
  </si>
  <si>
    <t>Pop</t>
  </si>
  <si>
    <t>NH White</t>
  </si>
  <si>
    <t>NH Black</t>
  </si>
  <si>
    <t>Hispanic</t>
  </si>
  <si>
    <t>APC</t>
  </si>
  <si>
    <t>Rates are per 100,000 and age-adjusted to the 2000 US Std Population (19 age groups - Census P25-1130) standard;  Confidence intervals (Tiwari mod) are 95% for rates.</t>
  </si>
  <si>
    <t>Segment</t>
  </si>
  <si>
    <t>Model</t>
  </si>
  <si>
    <t>Segment Start</t>
  </si>
  <si>
    <t>Segment End</t>
  </si>
  <si>
    <t>APC 95% LCL</t>
  </si>
  <si>
    <t>APC 95% UCL</t>
  </si>
  <si>
    <t>INCIDENCE</t>
  </si>
  <si>
    <t>LCL</t>
  </si>
  <si>
    <t>UCL</t>
  </si>
  <si>
    <t>Greater Bay Area</t>
  </si>
  <si>
    <t>California</t>
  </si>
  <si>
    <t>Region</t>
  </si>
  <si>
    <t>Race</t>
  </si>
  <si>
    <t>LCLforfig</t>
  </si>
  <si>
    <t>UCLforfig</t>
  </si>
  <si>
    <t>GBACR</t>
  </si>
  <si>
    <t xml:space="preserve">  ^</t>
  </si>
  <si>
    <t>Males and Females</t>
  </si>
  <si>
    <t>Incidence - Males</t>
  </si>
  <si>
    <t>Incidence - Females</t>
  </si>
  <si>
    <t>Mortality - Males</t>
  </si>
  <si>
    <t>Mortality - Females</t>
  </si>
  <si>
    <t xml:space="preserve"> </t>
  </si>
  <si>
    <t>Non-Hispanic White</t>
  </si>
  <si>
    <t>Non-Hispanic Black</t>
  </si>
  <si>
    <t>5yr</t>
  </si>
  <si>
    <t>Race/ethnciity</t>
  </si>
  <si>
    <t>MALE AND FEMALE</t>
  </si>
  <si>
    <t>MALE</t>
  </si>
  <si>
    <t>FEMALE</t>
  </si>
  <si>
    <t>APC Significant (0=no, 1=yes)</t>
  </si>
  <si>
    <t>Total U.S. Mortality</t>
  </si>
  <si>
    <t>US Mortality</t>
  </si>
  <si>
    <t>Test Statistic</t>
  </si>
  <si>
    <t>P value</t>
  </si>
  <si>
    <t>Age-Specific Mortality</t>
  </si>
  <si>
    <t>All races/ethnicities</t>
  </si>
  <si>
    <t>Sex</t>
  </si>
  <si>
    <t>Site</t>
  </si>
  <si>
    <t>MORTALITY</t>
  </si>
  <si>
    <t>SF Bay Area</t>
  </si>
  <si>
    <t xml:space="preserve">  Alameda</t>
  </si>
  <si>
    <t xml:space="preserve">  Contra Costa</t>
  </si>
  <si>
    <t xml:space="preserve">  Marin</t>
  </si>
  <si>
    <t xml:space="preserve">  San Francisco</t>
  </si>
  <si>
    <t xml:space="preserve">  San Mateo</t>
  </si>
  <si>
    <t xml:space="preserve">  Santa Clara</t>
  </si>
  <si>
    <t>Monterey Bay Area</t>
  </si>
  <si>
    <t xml:space="preserve">  Monterey</t>
  </si>
  <si>
    <t xml:space="preserve">  San Benito</t>
  </si>
  <si>
    <t xml:space="preserve">  Santa Cruz</t>
  </si>
  <si>
    <t>Greater Bay Area (9)</t>
  </si>
  <si>
    <t>0-04 years</t>
  </si>
  <si>
    <t>05-09 years</t>
  </si>
  <si>
    <t>10-14 years</t>
  </si>
  <si>
    <t>15-19 years</t>
  </si>
  <si>
    <t>20-24 years</t>
  </si>
  <si>
    <t>25-29 years</t>
  </si>
  <si>
    <t>30-34 years</t>
  </si>
  <si>
    <t>35-39 years</t>
  </si>
  <si>
    <t>40-44 years</t>
  </si>
  <si>
    <t>45-49 years</t>
  </si>
  <si>
    <t>50-54 years</t>
  </si>
  <si>
    <t>55-59 years</t>
  </si>
  <si>
    <t>60-64 years</t>
  </si>
  <si>
    <t>65-69 years</t>
  </si>
  <si>
    <t>70-74 years</t>
  </si>
  <si>
    <t>75-79 years</t>
  </si>
  <si>
    <t>80-84 years</t>
  </si>
  <si>
    <t>85+ years</t>
  </si>
  <si>
    <t>0-4 years</t>
  </si>
  <si>
    <t>Race/ethnicity</t>
  </si>
  <si>
    <t xml:space="preserve">  </t>
  </si>
  <si>
    <t xml:space="preserve">   </t>
  </si>
  <si>
    <t>All races and ethnicities</t>
  </si>
  <si>
    <t>AIAN</t>
  </si>
  <si>
    <t>AANHPI</t>
  </si>
  <si>
    <t>SEER</t>
  </si>
  <si>
    <t>Description</t>
  </si>
  <si>
    <t>Joinpoint APC INC and MORT</t>
  </si>
  <si>
    <t>Notes/What to look for</t>
  </si>
  <si>
    <t>Compares recent age-specific cumulative incidence rates for all races and ethnicities combined, by sex.</t>
  </si>
  <si>
    <t>Compares recent age-specific cumulative mortality rates for all races and ethnicities combined, by sex.</t>
  </si>
  <si>
    <t>Provides recent 5-year cumularive mortality rates and confidence intervals for listed geographic areas, by race and ethnicity and sex. See figures for regional comparisons</t>
  </si>
  <si>
    <t>Provides recent 5-year cumularive incidence rates and confidence intervals for listed geographic areas, by race and ethnicity and sex. See figures for regional comparisons</t>
  </si>
  <si>
    <t>Provides annual case counts and denominators.See summary of most recent 5-year cumulative rates by race and ethnicity at bottom of table.</t>
  </si>
  <si>
    <t>MULTIPLE JOINPOINT INCIDENCE</t>
  </si>
  <si>
    <t>MULTIPLE JOINPOINT MORTALITY</t>
  </si>
  <si>
    <t>Incidence and mortality annual percent chance (APC) by sex, race and ethnicity</t>
  </si>
  <si>
    <t>Contains Joinpoint generated rates and trends figure, by sex</t>
  </si>
  <si>
    <t>Note APC by race and ethnicity, * next to the APC indicates a statistically significant trend.</t>
  </si>
  <si>
    <t>* indicates APC is statistically significant (95% CI excludes 1)</t>
  </si>
  <si>
    <t>2020 rate is excluded from calculation of trend</t>
  </si>
  <si>
    <t>Race categories</t>
  </si>
  <si>
    <t>American Indian/Alaska Native</t>
  </si>
  <si>
    <t>Hispanic of any race</t>
  </si>
  <si>
    <t>JP Inc_Trend Data 88-22</t>
  </si>
  <si>
    <t>AAIR 88-22</t>
  </si>
  <si>
    <t>JP Mort_Trend Data 88-22</t>
  </si>
  <si>
    <t>AAMR 88-22</t>
  </si>
  <si>
    <t>APC JoinPoint Results, 1988-2022</t>
  </si>
  <si>
    <t>2018-2022</t>
  </si>
  <si>
    <t>Asian American/Native Hawaiian/Pacific Islander</t>
  </si>
  <si>
    <t>1988-2022</t>
  </si>
  <si>
    <t>Statistic not displayed due to fewer than 11 cases or a population of less than 20,000.</t>
  </si>
  <si>
    <t>Age-Specific Incidence (per 100,000)</t>
  </si>
  <si>
    <t xml:space="preserve">Note when joinpoints occur. Can use the “0” and “1” flags to filter for significant trends. When strata are “missing” APC, this is a result of too few cases (&lt;11) to calculate an annual rate for at least one year during the time period. Joinpoint cannot calculate a trend if there is one or more years of missing data. Excluded 2020 incidence rate data point as part of trend calculation for incidence. 2020 mortality rates were included as part of trend calculation. </t>
  </si>
  <si>
    <t>Age-adjusted annual incidence rates (per 100,000) and 5-year cumulative incidence rate from SEER*Stat, by sex and race and ethnicity for the entire time period (1988-202X)</t>
  </si>
  <si>
    <t>Age-specific 5-year cumulative incidence rates (per 100,000), confidence intervals, populations</t>
  </si>
  <si>
    <t>County- and region-specific 5-year incidence rates (per 100,000), confidence intervals, populations</t>
  </si>
  <si>
    <t>Age-adjusted annual mortality rates (per 100,000) and 5-year cumulative mortality rates from SEER*Stat, by sex and race and ethnicity for the entire time period (1988-202X)</t>
  </si>
  <si>
    <t>Age-specific 5-year cumulative mortality rates (per 100,000), confidence intervals, populations</t>
  </si>
  <si>
    <t>County- and region-specific 5-year mortality rates (per 100,000), confidence intervals, populations</t>
  </si>
  <si>
    <t>Age-adjusted county or region-specific incidence rates (per 100,000)</t>
  </si>
  <si>
    <t>Age-adjusted county or region-specific mortality rates (per 100,000)</t>
  </si>
  <si>
    <t>ASMR 18-22</t>
  </si>
  <si>
    <t>CSMR 18-22</t>
  </si>
  <si>
    <t>ASIR 18-22</t>
  </si>
  <si>
    <t>CSIR 18-22</t>
  </si>
  <si>
    <t>Asian American, Native Hawaiian, Pacific Islander (non-Hispanic)</t>
  </si>
  <si>
    <t>SEER 17</t>
  </si>
  <si>
    <t>Non-Hispanic American Indian/Alaska Native (PRCDA counties only)</t>
  </si>
  <si>
    <t>Non-Hispanic Asian or Pacific Islander</t>
  </si>
  <si>
    <t>Hispanic (All Races)</t>
  </si>
  <si>
    <t>*For SEER 17 Comparison rates, AIAN includes PRCDA Counties only, which excludes GBACR (only 38 counties are PRCDA in CA)</t>
  </si>
  <si>
    <t>*Non-Hispanic</t>
  </si>
  <si>
    <t>GBACR, California and SEER17 or U.S. Mortality regional comparisons for incidence and mortality, by sex</t>
  </si>
  <si>
    <t>Provides regional (GBACR, CA, SEER 17 or U.S. Mortality) comparison of rates by sex for incidence and mortality including error bars showing confidence intervals</t>
  </si>
  <si>
    <t>Regional Comparison 18-22</t>
  </si>
  <si>
    <t>Worksheet Title (linked to worksheet)</t>
  </si>
  <si>
    <t>All sites</t>
  </si>
  <si>
    <t>Bladder</t>
  </si>
  <si>
    <t>Brain and other nervous system</t>
  </si>
  <si>
    <t>Breast (female invasive)</t>
  </si>
  <si>
    <t>Breast (female in situ)</t>
  </si>
  <si>
    <t>Cervix</t>
  </si>
  <si>
    <t>Corpus uteri</t>
  </si>
  <si>
    <t>Colon and Rectum (invasive)</t>
  </si>
  <si>
    <t>Colon and Rectum (in situ)</t>
  </si>
  <si>
    <t>Glioblastoma</t>
  </si>
  <si>
    <t>Esophagus</t>
  </si>
  <si>
    <t>Lymphoma</t>
  </si>
  <si>
    <t>Non-Hodgkin lymphoma</t>
  </si>
  <si>
    <t>Hodgkin lymphoma</t>
  </si>
  <si>
    <t>Kidney and renal pelvis</t>
  </si>
  <si>
    <t>Larynx</t>
  </si>
  <si>
    <t>Leukemia</t>
  </si>
  <si>
    <t>Acute lymphocytic leukemia</t>
  </si>
  <si>
    <t>Chronic lymphocytic leukemia</t>
  </si>
  <si>
    <t>Acute myeloid leukemia</t>
  </si>
  <si>
    <t>Chronic myeloid leukemia</t>
  </si>
  <si>
    <t>Liver and intrahepatic bile duct</t>
  </si>
  <si>
    <t>Lung and bronchus</t>
  </si>
  <si>
    <t>Melanoma (invasive)</t>
  </si>
  <si>
    <t>Melanoma (in situ)</t>
  </si>
  <si>
    <t>Myeloma</t>
  </si>
  <si>
    <t>Oral cavity and pharynx</t>
  </si>
  <si>
    <t>Ovary</t>
  </si>
  <si>
    <t>Pancreas</t>
  </si>
  <si>
    <t>Prostate</t>
  </si>
  <si>
    <t>Stomach</t>
  </si>
  <si>
    <t>Thyroid</t>
  </si>
  <si>
    <t>Testis</t>
  </si>
  <si>
    <t>Smk-related (12)</t>
  </si>
  <si>
    <t>malignant and in situ</t>
  </si>
  <si>
    <t>female, invasive</t>
  </si>
  <si>
    <t>female, in situ</t>
  </si>
  <si>
    <t>female</t>
  </si>
  <si>
    <t>malignant</t>
  </si>
  <si>
    <t>in situ</t>
  </si>
  <si>
    <t>All leukemia</t>
  </si>
  <si>
    <t>male</t>
  </si>
  <si>
    <t>Oral cavity and pharynx, esophagus, stomach, colon and rectum, liver and intrahepatic bile duct, pancreas, larynx, lung and bronchus, urinary bladder, kidney and renal pelvis, acute myeloid leukemia, cervix uteri</t>
  </si>
  <si>
    <t>NOTES</t>
  </si>
  <si>
    <t>All malignant sites</t>
  </si>
  <si>
    <t>histology 9440-9442, 9445</t>
  </si>
  <si>
    <t>California Cancer Registry (www.ccrcal.org), California Department of Public Health. SEER*Stat Database: Incidence - California, April 2025 (1988-2022), 05/16/2025; Benchmarked 1988-1989 DOF population estimates, 6/12/2006; Postcensal Vintage 2023 Estimates with modifications by NCI and Woods and Poole population estimates for 1990-2022</t>
  </si>
  <si>
    <t>Incidence Database:</t>
  </si>
  <si>
    <t>Mortality Database:</t>
  </si>
  <si>
    <t>California all-cause mortality 1970-2022, 05/01/2025, California Department of Public Health, Center for Health Statistics Death Master Files 1970-2022. DOF population estimates for 1970-1987, and Postcensal Vintage 2023 Estimates with modifications by NCI and Woods and Poole population estimates for 1990-2022</t>
  </si>
  <si>
    <t>All malignant cancers</t>
  </si>
  <si>
    <t>Breast (female)</t>
  </si>
  <si>
    <t>Colorectal</t>
  </si>
  <si>
    <t>Leukemia (all types combined)</t>
  </si>
  <si>
    <t>Leukemia (acute lymphocytic)</t>
  </si>
  <si>
    <t>Leukemia (chronic lymphocytic)</t>
  </si>
  <si>
    <t>Leukemia (acute myeloid)</t>
  </si>
  <si>
    <t>Leukemia (chronic myeloid)</t>
  </si>
  <si>
    <t>Liver and Intrahepatic Bile Duct</t>
  </si>
  <si>
    <t>Non-Hodgkin Lymphoma</t>
  </si>
  <si>
    <t>Hodgkin Lymphoma</t>
  </si>
  <si>
    <t>Melanoma</t>
  </si>
  <si>
    <t>SMK-12 related cancers</t>
  </si>
  <si>
    <t>in situ, borderline malignancy</t>
  </si>
  <si>
    <t>Note APC by race and ethnicity, * next to the APC indicates a statistically significant trend. Incidence rate for 2020 omitted from calculation of trend per NCI.</t>
  </si>
  <si>
    <t>APC JoinPoint Results, 1988-2022 **Omitted 2020 incidence rate in calculation of trend per NCI</t>
  </si>
  <si>
    <t>Merged Site Recode Variable for Mortality (ICD-O-3/WHO 2008)</t>
  </si>
  <si>
    <t>Merged Site Recode Variable for Incidence (ICD-O-3/WHO 2008 and Behavior recode WHO 2008)</t>
  </si>
  <si>
    <t>Annual Age-Adjusted Incidence Rates (per 100,000)</t>
  </si>
  <si>
    <t>SUMMARY 2018-2022</t>
  </si>
  <si>
    <t>Annual Age-Adjusted Mortality Rates (per 100,000)</t>
  </si>
  <si>
    <t>Non Hodgkin Lymphoma</t>
  </si>
  <si>
    <t xml:space="preserve">  Female</t>
  </si>
  <si>
    <t>NA</t>
  </si>
  <si>
    <t>Asian/Pacific Islander</t>
  </si>
  <si>
    <t>^</t>
  </si>
  <si>
    <t xml:space="preserve">  Male</t>
  </si>
  <si>
    <t>Male and Female</t>
  </si>
  <si>
    <t>All groups incl other/unknown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</si>
</sst>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5" formatCode="_(* #,##0_);_(* \(#,##0\);_(* &quot;-&quot;??_);_(@_)"/>
  </numFmts>
  <fonts count="34" x14ac:knownFonts="1">
    <font>
      <sz val="11"/>
      <color theme="1"/>
      <name val="Calibri"/>
      <family val="2"/>
      <scheme val="minor"/>
    </font>
    <font>
      <b/>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0"/>
      <color theme="1"/>
      <name val="Calibri"/>
      <family val="2"/>
      <scheme val="minor"/>
    </font>
    <font>
      <sz val="10"/>
      <color theme="1"/>
      <name val="Calibri"/>
      <family val="2"/>
      <scheme val="minor"/>
    </font>
    <font>
      <b/>
      <u/>
      <sz val="10"/>
      <color theme="1"/>
      <name val="Calibri"/>
      <family val="2"/>
      <scheme val="minor"/>
    </font>
    <font>
      <b/>
      <sz val="18"/>
      <color theme="1"/>
      <name val="Calibri"/>
      <family val="2"/>
      <scheme val="minor"/>
    </font>
    <font>
      <sz val="12"/>
      <color theme="1"/>
      <name val="Calibri"/>
      <family val="2"/>
      <scheme val="minor"/>
    </font>
    <font>
      <b/>
      <sz val="12"/>
      <color theme="1"/>
      <name val="Calibri"/>
      <family val="2"/>
      <scheme val="minor"/>
    </font>
    <font>
      <sz val="18"/>
      <color theme="1"/>
      <name val="Calibri"/>
      <family val="2"/>
      <scheme val="minor"/>
    </font>
    <font>
      <sz val="11"/>
      <color theme="1"/>
      <name val="Calibri"/>
      <family val="2"/>
    </font>
    <font>
      <b/>
      <sz val="20"/>
      <color theme="1"/>
      <name val="Calibri"/>
      <family val="2"/>
      <scheme val="minor"/>
    </font>
    <font>
      <sz val="8"/>
      <name val="Calibri"/>
      <family val="2"/>
      <scheme val="minor"/>
    </font>
    <font>
      <u/>
      <sz val="11"/>
      <color theme="10"/>
      <name val="Calibri"/>
      <family val="2"/>
      <scheme val="minor"/>
    </font>
    <font>
      <u/>
      <sz val="11"/>
      <color theme="10"/>
      <name val="Arial"/>
      <family val="2"/>
    </font>
    <font>
      <sz val="11"/>
      <color theme="1"/>
      <name val="Arial"/>
      <family val="2"/>
    </font>
    <font>
      <b/>
      <sz val="11"/>
      <color theme="1"/>
      <name val="Arial"/>
      <family val="2"/>
    </font>
    <font>
      <b/>
      <sz val="14"/>
      <color theme="0"/>
      <name val="Arial"/>
      <family val="2"/>
    </font>
    <font>
      <b/>
      <sz val="14"/>
      <color rgb="FFFFFFFF"/>
      <name val="Arial"/>
      <family val="2"/>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59999389629810485"/>
        <bgColor indexed="64"/>
      </patternFill>
    </fill>
    <fill>
      <patternFill patternType="solid">
        <fgColor rgb="FFFFFF00"/>
        <bgColor indexed="64"/>
      </patternFill>
    </fill>
    <fill>
      <patternFill patternType="solid">
        <fgColor theme="0" tint="-0.14999847407452621"/>
        <bgColor indexed="64"/>
      </patternFill>
    </fill>
    <fill>
      <patternFill patternType="solid">
        <fgColor rgb="FF00B0F0"/>
        <bgColor indexed="64"/>
      </patternFill>
    </fill>
    <fill>
      <patternFill patternType="solid">
        <fgColor rgb="FF92D050"/>
        <bgColor indexed="64"/>
      </patternFill>
    </fill>
    <fill>
      <patternFill patternType="solid">
        <fgColor theme="7" tint="0.39997558519241921"/>
        <bgColor indexed="64"/>
      </patternFill>
    </fill>
    <fill>
      <patternFill patternType="solid">
        <fgColor rgb="FF000000"/>
        <bgColor indexed="64"/>
      </patternFill>
    </fill>
    <fill>
      <patternFill patternType="solid">
        <fgColor rgb="FF00B050"/>
        <bgColor indexed="64"/>
      </patternFill>
    </fill>
    <fill>
      <patternFill patternType="solid">
        <fgColor rgb="FFFF0000"/>
        <bgColor indexed="64"/>
      </patternFill>
    </fill>
    <fill>
      <patternFill patternType="solid">
        <fgColor rgb="FFFFC000"/>
        <bgColor indexed="64"/>
      </patternFill>
    </fill>
    <fill>
      <patternFill patternType="solid">
        <fgColor theme="1"/>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auto="1"/>
      </left>
      <right style="hair">
        <color auto="1"/>
      </right>
      <top style="hair">
        <color auto="1"/>
      </top>
      <bottom style="hair">
        <color auto="1"/>
      </bottom>
      <diagonal/>
    </border>
    <border>
      <left style="thin">
        <color indexed="64"/>
      </left>
      <right/>
      <top/>
      <bottom/>
      <diagonal/>
    </border>
    <border>
      <left/>
      <right style="thin">
        <color indexed="64"/>
      </right>
      <top/>
      <bottom/>
      <diagonal/>
    </border>
    <border>
      <left style="hair">
        <color auto="1"/>
      </left>
      <right/>
      <top style="hair">
        <color auto="1"/>
      </top>
      <bottom style="hair">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top style="thin">
        <color indexed="64"/>
      </top>
      <bottom style="thin">
        <color indexed="64"/>
      </bottom>
      <diagonal/>
    </border>
    <border>
      <left/>
      <right/>
      <top style="thin">
        <color indexed="64"/>
      </top>
      <bottom/>
      <diagonal/>
    </border>
  </borders>
  <cellStyleXfs count="44">
    <xf numFmtId="0" fontId="0" fillId="0" borderId="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 fillId="0" borderId="9" applyNumberFormat="0" applyFill="0" applyAlignment="0" applyProtection="0"/>
    <xf numFmtId="0" fontId="17"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7" fillId="32" borderId="0" applyNumberFormat="0" applyBorder="0" applyAlignment="0" applyProtection="0"/>
    <xf numFmtId="0" fontId="28" fillId="0" borderId="0" applyNumberFormat="0" applyFill="0" applyBorder="0" applyAlignment="0" applyProtection="0"/>
    <xf numFmtId="43" fontId="2" fillId="0" borderId="0" applyFont="0" applyFill="0" applyBorder="0" applyAlignment="0" applyProtection="0"/>
  </cellStyleXfs>
  <cellXfs count="156">
    <xf numFmtId="0" fontId="0" fillId="0" borderId="0" xfId="0"/>
    <xf numFmtId="0" fontId="18" fillId="0" borderId="0" xfId="0" applyFont="1"/>
    <xf numFmtId="0" fontId="19" fillId="0" borderId="0" xfId="0" applyFont="1"/>
    <xf numFmtId="0" fontId="19" fillId="0" borderId="10" xfId="0" applyFont="1" applyBorder="1"/>
    <xf numFmtId="2" fontId="0" fillId="0" borderId="0" xfId="0" applyNumberFormat="1"/>
    <xf numFmtId="0" fontId="0" fillId="0" borderId="0" xfId="0" applyBorder="1"/>
    <xf numFmtId="0" fontId="19" fillId="0" borderId="0" xfId="0" applyFont="1" applyBorder="1"/>
    <xf numFmtId="0" fontId="0" fillId="0" borderId="0" xfId="0"/>
    <xf numFmtId="0" fontId="19" fillId="0" borderId="0" xfId="0" applyFont="1"/>
    <xf numFmtId="0" fontId="18" fillId="0" borderId="0" xfId="0" applyFont="1" applyAlignment="1">
      <alignment horizontal="center"/>
    </xf>
    <xf numFmtId="0" fontId="20" fillId="0" borderId="0" xfId="0" applyFont="1" applyAlignment="1">
      <alignment horizontal="left"/>
    </xf>
    <xf numFmtId="0" fontId="20" fillId="0" borderId="0" xfId="0" applyFont="1" applyAlignment="1">
      <alignment horizontal="center"/>
    </xf>
    <xf numFmtId="0" fontId="18" fillId="34" borderId="0" xfId="0" applyFont="1" applyFill="1" applyAlignment="1">
      <alignment horizontal="center"/>
    </xf>
    <xf numFmtId="0" fontId="19" fillId="34" borderId="0" xfId="0" applyFont="1" applyFill="1"/>
    <xf numFmtId="0" fontId="18" fillId="0" borderId="0" xfId="0" applyFont="1" applyAlignment="1">
      <alignment horizontal="left"/>
    </xf>
    <xf numFmtId="0" fontId="0" fillId="0" borderId="0" xfId="0" applyFont="1" applyBorder="1"/>
    <xf numFmtId="0" fontId="0" fillId="0" borderId="0" xfId="0" applyFont="1" applyBorder="1" applyAlignment="1">
      <alignment horizontal="left"/>
    </xf>
    <xf numFmtId="0" fontId="0" fillId="0" borderId="0" xfId="0" applyFont="1"/>
    <xf numFmtId="2" fontId="0" fillId="0" borderId="0" xfId="0" applyNumberFormat="1" applyFont="1" applyAlignment="1">
      <alignment horizontal="center"/>
    </xf>
    <xf numFmtId="0" fontId="1" fillId="0" borderId="0" xfId="0" applyFont="1"/>
    <xf numFmtId="2" fontId="0" fillId="0" borderId="11" xfId="0" applyNumberFormat="1" applyFont="1" applyBorder="1" applyAlignment="1">
      <alignment horizontal="center"/>
    </xf>
    <xf numFmtId="2" fontId="0" fillId="0" borderId="0" xfId="0" applyNumberFormat="1" applyFont="1" applyBorder="1" applyAlignment="1">
      <alignment horizontal="center"/>
    </xf>
    <xf numFmtId="3" fontId="0" fillId="0" borderId="0" xfId="0" applyNumberFormat="1" applyFont="1" applyAlignment="1">
      <alignment horizontal="center"/>
    </xf>
    <xf numFmtId="3" fontId="0" fillId="0" borderId="0" xfId="0" applyNumberFormat="1" applyFont="1" applyBorder="1" applyAlignment="1">
      <alignment horizontal="center"/>
    </xf>
    <xf numFmtId="3" fontId="0" fillId="0" borderId="12" xfId="0" applyNumberFormat="1" applyFont="1" applyBorder="1" applyAlignment="1">
      <alignment horizontal="center"/>
    </xf>
    <xf numFmtId="0" fontId="0" fillId="35" borderId="0" xfId="0" applyFont="1" applyFill="1"/>
    <xf numFmtId="2" fontId="0" fillId="35" borderId="0" xfId="0" applyNumberFormat="1" applyFont="1" applyFill="1" applyAlignment="1">
      <alignment horizontal="center"/>
    </xf>
    <xf numFmtId="3" fontId="0" fillId="35" borderId="0" xfId="0" applyNumberFormat="1" applyFont="1" applyFill="1" applyAlignment="1">
      <alignment horizontal="center"/>
    </xf>
    <xf numFmtId="2" fontId="0" fillId="35" borderId="11" xfId="0" applyNumberFormat="1" applyFont="1" applyFill="1" applyBorder="1" applyAlignment="1">
      <alignment horizontal="center"/>
    </xf>
    <xf numFmtId="2" fontId="0" fillId="35" borderId="0" xfId="0" applyNumberFormat="1" applyFont="1" applyFill="1" applyBorder="1" applyAlignment="1">
      <alignment horizontal="center"/>
    </xf>
    <xf numFmtId="3" fontId="0" fillId="35" borderId="0" xfId="0" applyNumberFormat="1" applyFont="1" applyFill="1" applyBorder="1" applyAlignment="1">
      <alignment horizontal="center"/>
    </xf>
    <xf numFmtId="3" fontId="0" fillId="35" borderId="12" xfId="0" applyNumberFormat="1" applyFont="1" applyFill="1" applyBorder="1" applyAlignment="1">
      <alignment horizontal="center"/>
    </xf>
    <xf numFmtId="0" fontId="0" fillId="0" borderId="0" xfId="0" applyFont="1" applyAlignment="1">
      <alignment horizontal="left"/>
    </xf>
    <xf numFmtId="2" fontId="0" fillId="0" borderId="0" xfId="0" applyNumberFormat="1" applyFont="1" applyAlignment="1">
      <alignment horizontal="left"/>
    </xf>
    <xf numFmtId="0" fontId="0" fillId="0" borderId="0" xfId="0"/>
    <xf numFmtId="0" fontId="19" fillId="0" borderId="0" xfId="0" applyFont="1" applyAlignment="1">
      <alignment wrapText="1"/>
    </xf>
    <xf numFmtId="0" fontId="18" fillId="0" borderId="0" xfId="0" applyFont="1" applyAlignment="1">
      <alignment wrapText="1"/>
    </xf>
    <xf numFmtId="0" fontId="22" fillId="0" borderId="0" xfId="0" applyFont="1" applyBorder="1"/>
    <xf numFmtId="0" fontId="22" fillId="0" borderId="0" xfId="0" applyFont="1" applyFill="1" applyBorder="1"/>
    <xf numFmtId="2" fontId="22" fillId="0" borderId="0" xfId="0" applyNumberFormat="1" applyFont="1" applyFill="1" applyBorder="1"/>
    <xf numFmtId="0" fontId="22" fillId="35" borderId="0" xfId="0" applyFont="1" applyFill="1" applyBorder="1"/>
    <xf numFmtId="2" fontId="22" fillId="35" borderId="0" xfId="0" applyNumberFormat="1" applyFont="1" applyFill="1" applyBorder="1"/>
    <xf numFmtId="2" fontId="22" fillId="0" borderId="0" xfId="0" applyNumberFormat="1" applyFont="1" applyBorder="1"/>
    <xf numFmtId="0" fontId="24" fillId="0" borderId="0" xfId="0" applyFont="1" applyBorder="1"/>
    <xf numFmtId="0" fontId="18" fillId="0" borderId="0" xfId="0" applyFont="1" applyFill="1" applyAlignment="1"/>
    <xf numFmtId="0" fontId="0" fillId="35" borderId="0" xfId="0" applyFill="1"/>
    <xf numFmtId="0" fontId="0" fillId="0" borderId="0" xfId="0" applyFill="1"/>
    <xf numFmtId="0" fontId="0" fillId="0" borderId="0" xfId="0" applyFill="1" applyBorder="1"/>
    <xf numFmtId="2" fontId="0" fillId="0" borderId="0" xfId="0" applyNumberFormat="1" applyFont="1" applyFill="1" applyBorder="1" applyAlignment="1">
      <alignment horizontal="center"/>
    </xf>
    <xf numFmtId="2" fontId="0" fillId="0" borderId="0" xfId="0" applyNumberFormat="1" applyFill="1"/>
    <xf numFmtId="0" fontId="0" fillId="0" borderId="0" xfId="0" applyFont="1" applyBorder="1" applyAlignment="1">
      <alignment horizontal="center"/>
    </xf>
    <xf numFmtId="0" fontId="0" fillId="0" borderId="12" xfId="0" applyFont="1" applyBorder="1" applyAlignment="1">
      <alignment horizontal="center"/>
    </xf>
    <xf numFmtId="0" fontId="0" fillId="0" borderId="0" xfId="0" applyFont="1" applyAlignment="1">
      <alignment horizontal="center"/>
    </xf>
    <xf numFmtId="0" fontId="0" fillId="0" borderId="11" xfId="0" applyBorder="1" applyAlignment="1">
      <alignment horizontal="center"/>
    </xf>
    <xf numFmtId="0" fontId="0" fillId="0" borderId="0" xfId="0" applyBorder="1" applyAlignment="1">
      <alignment horizontal="center"/>
    </xf>
    <xf numFmtId="3" fontId="0" fillId="0" borderId="0" xfId="0" applyNumberFormat="1" applyBorder="1" applyAlignment="1">
      <alignment horizontal="center"/>
    </xf>
    <xf numFmtId="3" fontId="0" fillId="0" borderId="12" xfId="0" applyNumberFormat="1" applyBorder="1" applyAlignment="1">
      <alignment horizontal="center"/>
    </xf>
    <xf numFmtId="0" fontId="0" fillId="35" borderId="11" xfId="0" applyFill="1" applyBorder="1" applyAlignment="1">
      <alignment horizontal="center"/>
    </xf>
    <xf numFmtId="0" fontId="0" fillId="35" borderId="0" xfId="0" applyFill="1" applyBorder="1" applyAlignment="1">
      <alignment horizontal="center"/>
    </xf>
    <xf numFmtId="3" fontId="0" fillId="35" borderId="0" xfId="0" applyNumberFormat="1" applyFill="1" applyBorder="1" applyAlignment="1">
      <alignment horizontal="center"/>
    </xf>
    <xf numFmtId="3" fontId="0" fillId="35" borderId="12" xfId="0" applyNumberFormat="1" applyFill="1" applyBorder="1" applyAlignment="1">
      <alignment horizontal="center"/>
    </xf>
    <xf numFmtId="0" fontId="19" fillId="0" borderId="0" xfId="0" applyFont="1" applyAlignment="1">
      <alignment horizontal="center"/>
    </xf>
    <xf numFmtId="0" fontId="25" fillId="0" borderId="0" xfId="0" applyFont="1" applyFill="1" applyBorder="1"/>
    <xf numFmtId="3" fontId="25" fillId="0" borderId="0" xfId="0" applyNumberFormat="1" applyFont="1" applyFill="1" applyBorder="1"/>
    <xf numFmtId="0" fontId="18" fillId="0" borderId="0" xfId="0" applyFont="1" applyFill="1" applyAlignment="1">
      <alignment horizontal="left"/>
    </xf>
    <xf numFmtId="3" fontId="25" fillId="0" borderId="12" xfId="0" applyNumberFormat="1" applyFont="1" applyFill="1" applyBorder="1"/>
    <xf numFmtId="0" fontId="0" fillId="0" borderId="0" xfId="0" applyAlignment="1">
      <alignment horizontal="center"/>
    </xf>
    <xf numFmtId="0" fontId="0" fillId="0" borderId="0" xfId="0" applyFont="1" applyBorder="1" applyAlignment="1">
      <alignment horizontal="center"/>
    </xf>
    <xf numFmtId="0" fontId="19" fillId="0" borderId="0" xfId="0" applyFont="1" applyAlignment="1">
      <alignment horizontal="center"/>
    </xf>
    <xf numFmtId="0" fontId="19" fillId="0" borderId="11" xfId="0" applyFont="1" applyBorder="1"/>
    <xf numFmtId="0" fontId="19" fillId="0" borderId="15" xfId="0" applyFont="1" applyBorder="1" applyAlignment="1">
      <alignment horizontal="center" wrapText="1"/>
    </xf>
    <xf numFmtId="0" fontId="19" fillId="0" borderId="16" xfId="0" applyFont="1" applyBorder="1" applyAlignment="1">
      <alignment horizontal="center" wrapText="1"/>
    </xf>
    <xf numFmtId="0" fontId="26" fillId="0" borderId="0" xfId="0" applyFont="1"/>
    <xf numFmtId="0" fontId="18" fillId="0" borderId="0" xfId="0" applyFont="1" applyBorder="1"/>
    <xf numFmtId="2" fontId="0" fillId="0" borderId="0" xfId="0" applyNumberFormat="1" applyFill="1" applyBorder="1"/>
    <xf numFmtId="0" fontId="19" fillId="0" borderId="0" xfId="0" applyFont="1" applyAlignment="1">
      <alignment horizontal="right"/>
    </xf>
    <xf numFmtId="0" fontId="19" fillId="0" borderId="0" xfId="0" applyFont="1" applyAlignment="1">
      <alignment horizontal="right" wrapText="1"/>
    </xf>
    <xf numFmtId="0" fontId="0" fillId="0" borderId="0" xfId="0" applyAlignment="1">
      <alignment horizontal="right"/>
    </xf>
    <xf numFmtId="0" fontId="19" fillId="0" borderId="0" xfId="0" applyFont="1" applyBorder="1" applyAlignment="1">
      <alignment horizontal="right"/>
    </xf>
    <xf numFmtId="0" fontId="18" fillId="34" borderId="0" xfId="0" applyFont="1" applyFill="1" applyAlignment="1">
      <alignment horizontal="right"/>
    </xf>
    <xf numFmtId="0" fontId="20" fillId="0" borderId="0" xfId="0" applyFont="1" applyAlignment="1">
      <alignment horizontal="right"/>
    </xf>
    <xf numFmtId="0" fontId="19" fillId="0" borderId="13" xfId="0" applyFont="1" applyBorder="1" applyAlignment="1">
      <alignment horizontal="right"/>
    </xf>
    <xf numFmtId="0" fontId="19" fillId="0" borderId="10" xfId="0" applyFont="1" applyBorder="1" applyAlignment="1">
      <alignment horizontal="right"/>
    </xf>
    <xf numFmtId="0" fontId="1" fillId="0" borderId="0" xfId="0" applyFont="1" applyFill="1"/>
    <xf numFmtId="0" fontId="29" fillId="37" borderId="18" xfId="42" applyFont="1" applyFill="1" applyBorder="1" applyAlignment="1">
      <alignment horizontal="left" vertical="center" wrapText="1"/>
    </xf>
    <xf numFmtId="0" fontId="30" fillId="0" borderId="18" xfId="0" applyFont="1" applyBorder="1" applyAlignment="1">
      <alignment horizontal="left" vertical="center" wrapText="1"/>
    </xf>
    <xf numFmtId="0" fontId="30" fillId="0" borderId="0" xfId="0" applyFont="1" applyAlignment="1">
      <alignment horizontal="center" vertical="center"/>
    </xf>
    <xf numFmtId="0" fontId="29" fillId="33" borderId="18" xfId="42" applyFont="1" applyFill="1" applyBorder="1" applyAlignment="1">
      <alignment horizontal="left" vertical="center" wrapText="1"/>
    </xf>
    <xf numFmtId="0" fontId="29" fillId="38" borderId="18" xfId="42" applyFont="1" applyFill="1" applyBorder="1" applyAlignment="1">
      <alignment horizontal="left" vertical="center" wrapText="1"/>
    </xf>
    <xf numFmtId="0" fontId="29" fillId="34" borderId="18" xfId="42" applyFont="1" applyFill="1" applyBorder="1" applyAlignment="1">
      <alignment horizontal="left" vertical="center"/>
    </xf>
    <xf numFmtId="0" fontId="30" fillId="0" borderId="0" xfId="0" applyFont="1" applyAlignment="1">
      <alignment horizontal="left" vertical="center"/>
    </xf>
    <xf numFmtId="0" fontId="31" fillId="0" borderId="0" xfId="0" applyFont="1" applyAlignment="1">
      <alignment horizontal="left" vertical="center"/>
    </xf>
    <xf numFmtId="0" fontId="31" fillId="0" borderId="0" xfId="0" applyFont="1" applyAlignment="1">
      <alignment horizontal="center" vertical="center"/>
    </xf>
    <xf numFmtId="0" fontId="30" fillId="0" borderId="0" xfId="0" applyFont="1" applyBorder="1" applyAlignment="1">
      <alignment horizontal="left" vertical="center"/>
    </xf>
    <xf numFmtId="0" fontId="30" fillId="0" borderId="0" xfId="0" applyFont="1" applyBorder="1" applyAlignment="1">
      <alignment horizontal="center" vertical="center"/>
    </xf>
    <xf numFmtId="0" fontId="0" fillId="43" borderId="0" xfId="0" applyFont="1" applyFill="1" applyBorder="1"/>
    <xf numFmtId="0" fontId="19" fillId="0" borderId="11" xfId="0" applyFont="1" applyFill="1" applyBorder="1"/>
    <xf numFmtId="0" fontId="21" fillId="0" borderId="0" xfId="0" applyFont="1" applyFill="1" applyBorder="1"/>
    <xf numFmtId="0" fontId="24" fillId="0" borderId="0" xfId="0" applyFont="1" applyFill="1" applyBorder="1"/>
    <xf numFmtId="2" fontId="24" fillId="0" borderId="0" xfId="0" applyNumberFormat="1" applyFont="1" applyFill="1" applyBorder="1"/>
    <xf numFmtId="0" fontId="30" fillId="0" borderId="0" xfId="0" applyFont="1" applyAlignment="1">
      <alignment horizontal="left" vertical="center" wrapText="1"/>
    </xf>
    <xf numFmtId="0" fontId="0" fillId="0" borderId="0" xfId="0" applyFont="1" applyBorder="1" applyAlignment="1">
      <alignment horizontal="center"/>
    </xf>
    <xf numFmtId="0" fontId="0" fillId="0" borderId="0" xfId="0" applyFont="1" applyAlignment="1">
      <alignment horizontal="center"/>
    </xf>
    <xf numFmtId="2" fontId="19" fillId="0" borderId="0" xfId="0" applyNumberFormat="1" applyFont="1" applyAlignment="1">
      <alignment horizontal="center"/>
    </xf>
    <xf numFmtId="2" fontId="19" fillId="0" borderId="0" xfId="0" applyNumberFormat="1" applyFont="1" applyFill="1" applyAlignment="1">
      <alignment horizontal="left"/>
    </xf>
    <xf numFmtId="2" fontId="18" fillId="0" borderId="0" xfId="0" applyNumberFormat="1" applyFont="1" applyFill="1" applyAlignment="1">
      <alignment horizontal="left"/>
    </xf>
    <xf numFmtId="2" fontId="18" fillId="0" borderId="0" xfId="0" applyNumberFormat="1" applyFont="1" applyFill="1" applyAlignment="1"/>
    <xf numFmtId="2" fontId="19" fillId="0" borderId="14" xfId="0" applyNumberFormat="1" applyFont="1" applyBorder="1" applyAlignment="1">
      <alignment horizontal="center" wrapText="1"/>
    </xf>
    <xf numFmtId="2" fontId="19" fillId="0" borderId="15" xfId="0" applyNumberFormat="1" applyFont="1" applyBorder="1" applyAlignment="1">
      <alignment horizontal="center" wrapText="1"/>
    </xf>
    <xf numFmtId="2" fontId="25" fillId="0" borderId="11" xfId="0" applyNumberFormat="1" applyFont="1" applyFill="1" applyBorder="1"/>
    <xf numFmtId="2" fontId="25" fillId="0" borderId="0" xfId="0" applyNumberFormat="1" applyFont="1" applyFill="1" applyBorder="1"/>
    <xf numFmtId="2" fontId="18" fillId="0" borderId="0" xfId="0" applyNumberFormat="1" applyFont="1" applyAlignment="1">
      <alignment horizontal="center"/>
    </xf>
    <xf numFmtId="2" fontId="18" fillId="34" borderId="0" xfId="0" applyNumberFormat="1" applyFont="1" applyFill="1" applyAlignment="1">
      <alignment horizontal="left"/>
    </xf>
    <xf numFmtId="2" fontId="19" fillId="34" borderId="0" xfId="0" applyNumberFormat="1" applyFont="1" applyFill="1"/>
    <xf numFmtId="2" fontId="20" fillId="0" borderId="0" xfId="0" applyNumberFormat="1" applyFont="1" applyAlignment="1">
      <alignment horizontal="center"/>
    </xf>
    <xf numFmtId="2" fontId="19" fillId="0" borderId="11" xfId="0" applyNumberFormat="1" applyFont="1" applyFill="1" applyBorder="1"/>
    <xf numFmtId="2" fontId="19" fillId="0" borderId="10" xfId="0" applyNumberFormat="1" applyFont="1" applyBorder="1"/>
    <xf numFmtId="2" fontId="18" fillId="34" borderId="0" xfId="0" applyNumberFormat="1" applyFont="1" applyFill="1" applyAlignment="1">
      <alignment horizontal="center"/>
    </xf>
    <xf numFmtId="0" fontId="30" fillId="0" borderId="0" xfId="0" applyFont="1" applyBorder="1" applyAlignment="1">
      <alignment horizontal="left" vertical="center" wrapText="1"/>
    </xf>
    <xf numFmtId="0" fontId="30" fillId="0" borderId="0" xfId="0" applyFont="1" applyAlignment="1">
      <alignment horizontal="left" vertical="center" wrapText="1"/>
    </xf>
    <xf numFmtId="0" fontId="19" fillId="0" borderId="11" xfId="0" applyFont="1" applyBorder="1" applyAlignment="1">
      <alignment horizontal="center"/>
    </xf>
    <xf numFmtId="0" fontId="19" fillId="0" borderId="0" xfId="0" applyFont="1" applyBorder="1" applyAlignment="1">
      <alignment horizontal="center"/>
    </xf>
    <xf numFmtId="0" fontId="19" fillId="0" borderId="12" xfId="0" applyFont="1" applyBorder="1" applyAlignment="1">
      <alignment horizontal="center"/>
    </xf>
    <xf numFmtId="0" fontId="0" fillId="0" borderId="11" xfId="0" applyFont="1" applyBorder="1" applyAlignment="1">
      <alignment horizontal="center"/>
    </xf>
    <xf numFmtId="0" fontId="0" fillId="0" borderId="0" xfId="0" applyFont="1" applyBorder="1" applyAlignment="1">
      <alignment horizontal="center"/>
    </xf>
    <xf numFmtId="0" fontId="0" fillId="0" borderId="12" xfId="0" applyFont="1" applyBorder="1" applyAlignment="1">
      <alignment horizontal="center"/>
    </xf>
    <xf numFmtId="0" fontId="0" fillId="0" borderId="0" xfId="0" applyFont="1" applyAlignment="1">
      <alignment horizontal="center"/>
    </xf>
    <xf numFmtId="0" fontId="23" fillId="40" borderId="0" xfId="0" applyFont="1" applyFill="1" applyBorder="1" applyAlignment="1">
      <alignment horizontal="center"/>
    </xf>
    <xf numFmtId="0" fontId="23" fillId="36" borderId="0" xfId="0" applyFont="1" applyFill="1" applyBorder="1" applyAlignment="1">
      <alignment horizontal="center"/>
    </xf>
    <xf numFmtId="0" fontId="23" fillId="38" borderId="0" xfId="0" applyFont="1" applyFill="1" applyBorder="1" applyAlignment="1">
      <alignment horizontal="center"/>
    </xf>
    <xf numFmtId="0" fontId="23" fillId="41" borderId="0" xfId="0" applyFont="1" applyFill="1" applyBorder="1" applyAlignment="1">
      <alignment horizontal="center"/>
    </xf>
    <xf numFmtId="0" fontId="23" fillId="42" borderId="0" xfId="0" applyFont="1" applyFill="1" applyBorder="1" applyAlignment="1">
      <alignment horizontal="center"/>
    </xf>
    <xf numFmtId="0" fontId="23" fillId="34" borderId="0" xfId="0" applyFont="1" applyFill="1" applyBorder="1" applyAlignment="1">
      <alignment horizontal="center"/>
    </xf>
    <xf numFmtId="0" fontId="32" fillId="39" borderId="17" xfId="0" applyFont="1" applyFill="1" applyBorder="1" applyAlignment="1">
      <alignment horizontal="left" vertical="center" wrapText="1"/>
    </xf>
    <xf numFmtId="0" fontId="33" fillId="39" borderId="19" xfId="0" applyFont="1" applyFill="1" applyBorder="1" applyAlignment="1">
      <alignment horizontal="left" vertical="center" wrapText="1"/>
    </xf>
    <xf numFmtId="0" fontId="1" fillId="35" borderId="15" xfId="0" applyFont="1" applyFill="1" applyBorder="1" applyAlignment="1">
      <alignment horizontal="left"/>
    </xf>
    <xf numFmtId="0" fontId="0" fillId="35" borderId="15" xfId="0" applyFont="1" applyFill="1" applyBorder="1"/>
    <xf numFmtId="0" fontId="0" fillId="35" borderId="15" xfId="0" applyFont="1" applyFill="1" applyBorder="1" applyAlignment="1">
      <alignment horizontal="center"/>
    </xf>
    <xf numFmtId="0" fontId="0" fillId="43" borderId="15" xfId="0" applyFont="1" applyFill="1" applyBorder="1"/>
    <xf numFmtId="0" fontId="1" fillId="37" borderId="21" xfId="0" applyFont="1" applyFill="1" applyBorder="1" applyAlignment="1">
      <alignment horizontal="left"/>
    </xf>
    <xf numFmtId="0" fontId="0" fillId="37" borderId="21" xfId="0" applyFont="1" applyFill="1" applyBorder="1"/>
    <xf numFmtId="0" fontId="0" fillId="37" borderId="21" xfId="0" applyFont="1" applyFill="1" applyBorder="1" applyAlignment="1">
      <alignment horizontal="center"/>
    </xf>
    <xf numFmtId="0" fontId="1" fillId="37" borderId="21" xfId="0" applyFont="1" applyFill="1" applyBorder="1" applyAlignment="1">
      <alignment horizontal="center"/>
    </xf>
    <xf numFmtId="0" fontId="0" fillId="43" borderId="21" xfId="0" applyFont="1" applyFill="1" applyBorder="1"/>
    <xf numFmtId="0" fontId="1" fillId="38" borderId="21" xfId="0" applyFont="1" applyFill="1" applyBorder="1" applyAlignment="1">
      <alignment horizontal="left"/>
    </xf>
    <xf numFmtId="0" fontId="0" fillId="38" borderId="21" xfId="0" applyFont="1" applyFill="1" applyBorder="1" applyAlignment="1">
      <alignment horizontal="center"/>
    </xf>
    <xf numFmtId="0" fontId="1" fillId="38" borderId="21" xfId="0" applyFont="1" applyFill="1" applyBorder="1" applyAlignment="1">
      <alignment horizontal="center"/>
    </xf>
    <xf numFmtId="0" fontId="1" fillId="33" borderId="20" xfId="0" applyFont="1" applyFill="1" applyBorder="1" applyAlignment="1">
      <alignment horizontal="center" vertical="center"/>
    </xf>
    <xf numFmtId="0" fontId="1" fillId="33" borderId="20" xfId="0" applyFont="1" applyFill="1" applyBorder="1" applyAlignment="1">
      <alignment horizontal="center" vertical="center" wrapText="1"/>
    </xf>
    <xf numFmtId="0" fontId="0" fillId="43" borderId="20" xfId="0" applyFont="1" applyFill="1" applyBorder="1" applyAlignment="1">
      <alignment horizontal="center" vertical="center"/>
    </xf>
    <xf numFmtId="0" fontId="0" fillId="0" borderId="0" xfId="0" applyFont="1" applyBorder="1" applyAlignment="1">
      <alignment horizontal="center" vertical="center"/>
    </xf>
    <xf numFmtId="165" fontId="19" fillId="0" borderId="11" xfId="43" applyNumberFormat="1" applyFont="1" applyFill="1" applyBorder="1"/>
    <xf numFmtId="165" fontId="19" fillId="0" borderId="10" xfId="43" applyNumberFormat="1" applyFont="1" applyBorder="1"/>
    <xf numFmtId="0" fontId="30" fillId="0" borderId="0" xfId="0" applyFont="1"/>
    <xf numFmtId="0" fontId="30" fillId="0" borderId="0" xfId="0" applyFont="1" applyAlignment="1">
      <alignment horizontal="left"/>
    </xf>
    <xf numFmtId="0" fontId="30" fillId="0" borderId="0" xfId="0" applyFont="1" applyBorder="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3"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Age-specific incidence, GBACR, 2018-2022</a:t>
            </a:r>
          </a:p>
          <a:p>
            <a:pPr>
              <a:defRPr/>
            </a:pP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'ASIR 18-22'!$B$5</c:f>
              <c:strCache>
                <c:ptCount val="1"/>
                <c:pt idx="0">
                  <c:v>Male</c:v>
                </c:pt>
              </c:strCache>
            </c:strRef>
          </c:tx>
          <c:spPr>
            <a:ln w="28575" cap="rnd">
              <a:solidFill>
                <a:schemeClr val="accent1"/>
              </a:solidFill>
              <a:round/>
            </a:ln>
            <a:effectLst/>
          </c:spPr>
          <c:marker>
            <c:symbol val="none"/>
          </c:marker>
          <c:cat>
            <c:strRef>
              <c:f>'ASIR 18-22'!$A$7:$A$24</c:f>
              <c:strCache>
                <c:ptCount val="18"/>
                <c:pt idx="0">
                  <c:v>0-04 years</c:v>
                </c:pt>
                <c:pt idx="1">
                  <c:v>05-09 years</c:v>
                </c:pt>
                <c:pt idx="2">
                  <c:v>10-14 years</c:v>
                </c:pt>
                <c:pt idx="3">
                  <c:v>15-19 years</c:v>
                </c:pt>
                <c:pt idx="4">
                  <c:v>20-24 years</c:v>
                </c:pt>
                <c:pt idx="5">
                  <c:v>25-29 years</c:v>
                </c:pt>
                <c:pt idx="6">
                  <c:v>30-34 years</c:v>
                </c:pt>
                <c:pt idx="7">
                  <c:v>35-39 years</c:v>
                </c:pt>
                <c:pt idx="8">
                  <c:v>40-44 years</c:v>
                </c:pt>
                <c:pt idx="9">
                  <c:v>45-49 years</c:v>
                </c:pt>
                <c:pt idx="10">
                  <c:v>50-54 years</c:v>
                </c:pt>
                <c:pt idx="11">
                  <c:v>55-59 years</c:v>
                </c:pt>
                <c:pt idx="12">
                  <c:v>60-64 years</c:v>
                </c:pt>
                <c:pt idx="13">
                  <c:v>65-69 years</c:v>
                </c:pt>
                <c:pt idx="14">
                  <c:v>70-74 years</c:v>
                </c:pt>
                <c:pt idx="15">
                  <c:v>75-79 years</c:v>
                </c:pt>
                <c:pt idx="16">
                  <c:v>80-84 years</c:v>
                </c:pt>
                <c:pt idx="17">
                  <c:v>85+ years</c:v>
                </c:pt>
              </c:strCache>
            </c:strRef>
          </c:cat>
          <c:val>
            <c:numRef>
              <c:f>'ASIR 18-22'!$B$7:$B$24</c:f>
              <c:numCache>
                <c:formatCode>General</c:formatCode>
                <c:ptCount val="18"/>
                <c:pt idx="0">
                  <c:v>0</c:v>
                </c:pt>
                <c:pt idx="1">
                  <c:v>1.51</c:v>
                </c:pt>
                <c:pt idx="2">
                  <c:v>1.95</c:v>
                </c:pt>
                <c:pt idx="3">
                  <c:v>3.05</c:v>
                </c:pt>
                <c:pt idx="4">
                  <c:v>4.21</c:v>
                </c:pt>
                <c:pt idx="5">
                  <c:v>4.68</c:v>
                </c:pt>
                <c:pt idx="6">
                  <c:v>5.75</c:v>
                </c:pt>
                <c:pt idx="7">
                  <c:v>7.23</c:v>
                </c:pt>
                <c:pt idx="8">
                  <c:v>11.45</c:v>
                </c:pt>
                <c:pt idx="9">
                  <c:v>14.74</c:v>
                </c:pt>
                <c:pt idx="10">
                  <c:v>25.69</c:v>
                </c:pt>
                <c:pt idx="11">
                  <c:v>35.020000000000003</c:v>
                </c:pt>
                <c:pt idx="12">
                  <c:v>51.47</c:v>
                </c:pt>
                <c:pt idx="13">
                  <c:v>71.62</c:v>
                </c:pt>
                <c:pt idx="14">
                  <c:v>100.66</c:v>
                </c:pt>
                <c:pt idx="15">
                  <c:v>142.22999999999999</c:v>
                </c:pt>
                <c:pt idx="16">
                  <c:v>176.56</c:v>
                </c:pt>
                <c:pt idx="17">
                  <c:v>164.46</c:v>
                </c:pt>
              </c:numCache>
            </c:numRef>
          </c:val>
          <c:smooth val="0"/>
          <c:extLst>
            <c:ext xmlns:c16="http://schemas.microsoft.com/office/drawing/2014/chart" uri="{C3380CC4-5D6E-409C-BE32-E72D297353CC}">
              <c16:uniqueId val="{00000000-AC35-40DE-8F45-3FE65FB59411}"/>
            </c:ext>
          </c:extLst>
        </c:ser>
        <c:ser>
          <c:idx val="1"/>
          <c:order val="1"/>
          <c:tx>
            <c:strRef>
              <c:f>'ASIR 18-22'!$C$5</c:f>
              <c:strCache>
                <c:ptCount val="1"/>
                <c:pt idx="0">
                  <c:v>Female</c:v>
                </c:pt>
              </c:strCache>
            </c:strRef>
          </c:tx>
          <c:spPr>
            <a:ln w="28575" cap="rnd">
              <a:solidFill>
                <a:schemeClr val="accent2"/>
              </a:solidFill>
              <a:round/>
            </a:ln>
            <a:effectLst/>
          </c:spPr>
          <c:marker>
            <c:symbol val="none"/>
          </c:marker>
          <c:cat>
            <c:strRef>
              <c:f>'ASIR 18-22'!$A$7:$A$24</c:f>
              <c:strCache>
                <c:ptCount val="18"/>
                <c:pt idx="0">
                  <c:v>0-04 years</c:v>
                </c:pt>
                <c:pt idx="1">
                  <c:v>05-09 years</c:v>
                </c:pt>
                <c:pt idx="2">
                  <c:v>10-14 years</c:v>
                </c:pt>
                <c:pt idx="3">
                  <c:v>15-19 years</c:v>
                </c:pt>
                <c:pt idx="4">
                  <c:v>20-24 years</c:v>
                </c:pt>
                <c:pt idx="5">
                  <c:v>25-29 years</c:v>
                </c:pt>
                <c:pt idx="6">
                  <c:v>30-34 years</c:v>
                </c:pt>
                <c:pt idx="7">
                  <c:v>35-39 years</c:v>
                </c:pt>
                <c:pt idx="8">
                  <c:v>40-44 years</c:v>
                </c:pt>
                <c:pt idx="9">
                  <c:v>45-49 years</c:v>
                </c:pt>
                <c:pt idx="10">
                  <c:v>50-54 years</c:v>
                </c:pt>
                <c:pt idx="11">
                  <c:v>55-59 years</c:v>
                </c:pt>
                <c:pt idx="12">
                  <c:v>60-64 years</c:v>
                </c:pt>
                <c:pt idx="13">
                  <c:v>65-69 years</c:v>
                </c:pt>
                <c:pt idx="14">
                  <c:v>70-74 years</c:v>
                </c:pt>
                <c:pt idx="15">
                  <c:v>75-79 years</c:v>
                </c:pt>
                <c:pt idx="16">
                  <c:v>80-84 years</c:v>
                </c:pt>
                <c:pt idx="17">
                  <c:v>85+ years</c:v>
                </c:pt>
              </c:strCache>
            </c:strRef>
          </c:cat>
          <c:val>
            <c:numRef>
              <c:f>'ASIR 18-22'!$C$7:$C$24</c:f>
              <c:numCache>
                <c:formatCode>General</c:formatCode>
                <c:ptCount val="18"/>
                <c:pt idx="0">
                  <c:v>0</c:v>
                </c:pt>
                <c:pt idx="1">
                  <c:v>1.0900000000000001</c:v>
                </c:pt>
                <c:pt idx="2">
                  <c:v>1.5</c:v>
                </c:pt>
                <c:pt idx="3">
                  <c:v>1.86</c:v>
                </c:pt>
                <c:pt idx="4">
                  <c:v>2.85</c:v>
                </c:pt>
                <c:pt idx="5">
                  <c:v>2.67</c:v>
                </c:pt>
                <c:pt idx="6">
                  <c:v>4.9000000000000004</c:v>
                </c:pt>
                <c:pt idx="7">
                  <c:v>5.34</c:v>
                </c:pt>
                <c:pt idx="8">
                  <c:v>9.51</c:v>
                </c:pt>
                <c:pt idx="9">
                  <c:v>11.14</c:v>
                </c:pt>
                <c:pt idx="10">
                  <c:v>17.53</c:v>
                </c:pt>
                <c:pt idx="11">
                  <c:v>26.08</c:v>
                </c:pt>
                <c:pt idx="12">
                  <c:v>37.85</c:v>
                </c:pt>
                <c:pt idx="13">
                  <c:v>52.38</c:v>
                </c:pt>
                <c:pt idx="14">
                  <c:v>68.53</c:v>
                </c:pt>
                <c:pt idx="15">
                  <c:v>93.33</c:v>
                </c:pt>
                <c:pt idx="16">
                  <c:v>107.01</c:v>
                </c:pt>
                <c:pt idx="17">
                  <c:v>94.96</c:v>
                </c:pt>
              </c:numCache>
            </c:numRef>
          </c:val>
          <c:smooth val="0"/>
          <c:extLst>
            <c:ext xmlns:c16="http://schemas.microsoft.com/office/drawing/2014/chart" uri="{C3380CC4-5D6E-409C-BE32-E72D297353CC}">
              <c16:uniqueId val="{00000001-AC35-40DE-8F45-3FE65FB59411}"/>
            </c:ext>
          </c:extLst>
        </c:ser>
        <c:dLbls>
          <c:showLegendKey val="0"/>
          <c:showVal val="0"/>
          <c:showCatName val="0"/>
          <c:showSerName val="0"/>
          <c:showPercent val="0"/>
          <c:showBubbleSize val="0"/>
        </c:dLbls>
        <c:smooth val="0"/>
        <c:axId val="622302768"/>
        <c:axId val="622304432"/>
      </c:lineChart>
      <c:catAx>
        <c:axId val="622302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2304432"/>
        <c:crosses val="autoZero"/>
        <c:auto val="1"/>
        <c:lblAlgn val="ctr"/>
        <c:lblOffset val="100"/>
        <c:noMultiLvlLbl val="0"/>
      </c:catAx>
      <c:valAx>
        <c:axId val="6223044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Incidence per 100,000</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23027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r>
              <a:rPr lang="en-US"/>
              <a:t>Mortality among Females</a:t>
            </a:r>
          </a:p>
          <a:p>
            <a:pPr>
              <a:defRPr/>
            </a:pPr>
            <a:r>
              <a:rPr lang="en-US"/>
              <a:t>2018-2022</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'Regional Comparison 18-22'!$A$37</c:f>
              <c:strCache>
                <c:ptCount val="1"/>
                <c:pt idx="0">
                  <c:v>GBACR</c:v>
                </c:pt>
              </c:strCache>
            </c:strRef>
          </c:tx>
          <c:spPr>
            <a:solidFill>
              <a:srgbClr val="92D050"/>
            </a:solidFill>
            <a:ln>
              <a:noFill/>
            </a:ln>
            <a:effectLst/>
          </c:spPr>
          <c:invertIfNegative val="0"/>
          <c:errBars>
            <c:errBarType val="both"/>
            <c:errValType val="cust"/>
            <c:noEndCap val="0"/>
            <c:plus>
              <c:numRef>
                <c:f>'Regional Comparison 18-22'!$G$35:$G$40</c:f>
                <c:numCache>
                  <c:formatCode>General</c:formatCode>
                  <c:ptCount val="6"/>
                  <c:pt idx="0">
                    <c:v>0.24000000000000021</c:v>
                  </c:pt>
                  <c:pt idx="1">
                    <c:v>13.89</c:v>
                  </c:pt>
                  <c:pt idx="2">
                    <c:v>0.43999999999999995</c:v>
                  </c:pt>
                  <c:pt idx="3">
                    <c:v>0.71000000000000041</c:v>
                  </c:pt>
                  <c:pt idx="4">
                    <c:v>1.1899999999999995</c:v>
                  </c:pt>
                  <c:pt idx="5">
                    <c:v>0.35000000000000009</c:v>
                  </c:pt>
                </c:numCache>
              </c:numRef>
            </c:plus>
            <c:minus>
              <c:numRef>
                <c:f>'Regional Comparison 18-22'!$F$35:$F$40</c:f>
                <c:numCache>
                  <c:formatCode>General</c:formatCode>
                  <c:ptCount val="6"/>
                  <c:pt idx="0">
                    <c:v>0.22999999999999998</c:v>
                  </c:pt>
                  <c:pt idx="1">
                    <c:v>8.8000000000000007</c:v>
                  </c:pt>
                  <c:pt idx="2">
                    <c:v>0.39999999999999991</c:v>
                  </c:pt>
                  <c:pt idx="3">
                    <c:v>0.62999999999999989</c:v>
                  </c:pt>
                  <c:pt idx="4">
                    <c:v>0.94</c:v>
                  </c:pt>
                  <c:pt idx="5">
                    <c:v>0.32000000000000028</c:v>
                  </c:pt>
                </c:numCache>
              </c:numRef>
            </c:minus>
            <c:spPr>
              <a:noFill/>
              <a:ln w="9525" cap="flat" cmpd="sng" algn="ctr">
                <a:solidFill>
                  <a:schemeClr val="tx1">
                    <a:lumMod val="65000"/>
                    <a:lumOff val="35000"/>
                  </a:schemeClr>
                </a:solidFill>
                <a:round/>
              </a:ln>
              <a:effectLst/>
            </c:spPr>
          </c:errBars>
          <c:cat>
            <c:strRef>
              <c:f>'Regional Comparison 18-22'!$B$35:$B$40</c:f>
              <c:strCache>
                <c:ptCount val="6"/>
                <c:pt idx="0">
                  <c:v>All races/ethnicities</c:v>
                </c:pt>
                <c:pt idx="1">
                  <c:v>AIAN</c:v>
                </c:pt>
                <c:pt idx="2">
                  <c:v>Non-Hispanic Asian or Pacific Islander</c:v>
                </c:pt>
                <c:pt idx="3">
                  <c:v>Hispanic (All Races)</c:v>
                </c:pt>
                <c:pt idx="4">
                  <c:v>Non-Hispanic Black</c:v>
                </c:pt>
                <c:pt idx="5">
                  <c:v>Non-Hispanic White</c:v>
                </c:pt>
              </c:strCache>
            </c:strRef>
          </c:cat>
          <c:val>
            <c:numRef>
              <c:f>'Regional Comparison 18-22'!$C$35:$C$40</c:f>
              <c:numCache>
                <c:formatCode>0.00</c:formatCode>
                <c:ptCount val="6"/>
                <c:pt idx="0">
                  <c:v>3.38</c:v>
                </c:pt>
                <c:pt idx="1">
                  <c:v>18.96</c:v>
                </c:pt>
                <c:pt idx="2">
                  <c:v>3.02</c:v>
                </c:pt>
                <c:pt idx="3">
                  <c:v>3.65</c:v>
                </c:pt>
                <c:pt idx="4">
                  <c:v>3.37</c:v>
                </c:pt>
                <c:pt idx="5">
                  <c:v>3.35</c:v>
                </c:pt>
              </c:numCache>
            </c:numRef>
          </c:val>
          <c:extLst>
            <c:ext xmlns:c16="http://schemas.microsoft.com/office/drawing/2014/chart" uri="{C3380CC4-5D6E-409C-BE32-E72D297353CC}">
              <c16:uniqueId val="{00000000-0790-4ACC-8461-36BE6A102B08}"/>
            </c:ext>
          </c:extLst>
        </c:ser>
        <c:ser>
          <c:idx val="1"/>
          <c:order val="1"/>
          <c:tx>
            <c:strRef>
              <c:f>'Regional Comparison 18-22'!$H$37</c:f>
              <c:strCache>
                <c:ptCount val="1"/>
                <c:pt idx="0">
                  <c:v>California</c:v>
                </c:pt>
              </c:strCache>
            </c:strRef>
          </c:tx>
          <c:spPr>
            <a:solidFill>
              <a:srgbClr val="00B0F0"/>
            </a:solidFill>
            <a:ln>
              <a:noFill/>
            </a:ln>
            <a:effectLst/>
          </c:spPr>
          <c:invertIfNegative val="0"/>
          <c:errBars>
            <c:errBarType val="both"/>
            <c:errValType val="cust"/>
            <c:noEndCap val="0"/>
            <c:plus>
              <c:numRef>
                <c:f>'Regional Comparison 18-22'!$N$35:$N$40</c:f>
                <c:numCache>
                  <c:formatCode>General</c:formatCode>
                  <c:ptCount val="6"/>
                  <c:pt idx="0">
                    <c:v>0.10999999999999988</c:v>
                  </c:pt>
                  <c:pt idx="1">
                    <c:v>2.5600000000000005</c:v>
                  </c:pt>
                  <c:pt idx="2">
                    <c:v>0.25</c:v>
                  </c:pt>
                  <c:pt idx="3">
                    <c:v>0.25</c:v>
                  </c:pt>
                  <c:pt idx="4">
                    <c:v>0.44000000000000039</c:v>
                  </c:pt>
                  <c:pt idx="5">
                    <c:v>0.16000000000000014</c:v>
                  </c:pt>
                </c:numCache>
              </c:numRef>
            </c:plus>
            <c:minus>
              <c:numRef>
                <c:f>'Regional Comparison 18-22'!$M$35:$M$40</c:f>
                <c:numCache>
                  <c:formatCode>General</c:formatCode>
                  <c:ptCount val="6"/>
                  <c:pt idx="0">
                    <c:v>0.11000000000000032</c:v>
                  </c:pt>
                  <c:pt idx="1">
                    <c:v>2.04</c:v>
                  </c:pt>
                  <c:pt idx="2">
                    <c:v>0.22999999999999998</c:v>
                  </c:pt>
                  <c:pt idx="3">
                    <c:v>0.25</c:v>
                  </c:pt>
                  <c:pt idx="4">
                    <c:v>0.4099999999999997</c:v>
                  </c:pt>
                  <c:pt idx="5">
                    <c:v>0.14000000000000012</c:v>
                  </c:pt>
                </c:numCache>
              </c:numRef>
            </c:minus>
            <c:spPr>
              <a:noFill/>
              <a:ln w="9525" cap="flat" cmpd="sng" algn="ctr">
                <a:solidFill>
                  <a:schemeClr val="tx1">
                    <a:lumMod val="65000"/>
                    <a:lumOff val="35000"/>
                  </a:schemeClr>
                </a:solidFill>
                <a:round/>
              </a:ln>
              <a:effectLst/>
            </c:spPr>
          </c:errBars>
          <c:cat>
            <c:strRef>
              <c:f>'Regional Comparison 18-22'!$B$35:$B$40</c:f>
              <c:strCache>
                <c:ptCount val="6"/>
                <c:pt idx="0">
                  <c:v>All races/ethnicities</c:v>
                </c:pt>
                <c:pt idx="1">
                  <c:v>AIAN</c:v>
                </c:pt>
                <c:pt idx="2">
                  <c:v>Non-Hispanic Asian or Pacific Islander</c:v>
                </c:pt>
                <c:pt idx="3">
                  <c:v>Hispanic (All Races)</c:v>
                </c:pt>
                <c:pt idx="4">
                  <c:v>Non-Hispanic Black</c:v>
                </c:pt>
                <c:pt idx="5">
                  <c:v>Non-Hispanic White</c:v>
                </c:pt>
              </c:strCache>
            </c:strRef>
          </c:cat>
          <c:val>
            <c:numRef>
              <c:f>'Regional Comparison 18-22'!$J$35:$J$40</c:f>
              <c:numCache>
                <c:formatCode>0.00</c:formatCode>
                <c:ptCount val="6"/>
                <c:pt idx="0">
                  <c:v>3.7</c:v>
                </c:pt>
                <c:pt idx="1">
                  <c:v>7.92</c:v>
                </c:pt>
                <c:pt idx="2">
                  <c:v>2.98</c:v>
                </c:pt>
                <c:pt idx="3">
                  <c:v>4.16</c:v>
                </c:pt>
                <c:pt idx="4">
                  <c:v>3.01</c:v>
                </c:pt>
                <c:pt idx="5">
                  <c:v>3.69</c:v>
                </c:pt>
              </c:numCache>
            </c:numRef>
          </c:val>
          <c:extLst>
            <c:ext xmlns:c16="http://schemas.microsoft.com/office/drawing/2014/chart" uri="{C3380CC4-5D6E-409C-BE32-E72D297353CC}">
              <c16:uniqueId val="{00000001-0790-4ACC-8461-36BE6A102B08}"/>
            </c:ext>
          </c:extLst>
        </c:ser>
        <c:ser>
          <c:idx val="2"/>
          <c:order val="2"/>
          <c:tx>
            <c:strRef>
              <c:f>'Regional Comparison 18-22'!$O$37</c:f>
              <c:strCache>
                <c:ptCount val="1"/>
                <c:pt idx="0">
                  <c:v>US Mortality</c:v>
                </c:pt>
              </c:strCache>
            </c:strRef>
          </c:tx>
          <c:spPr>
            <a:solidFill>
              <a:schemeClr val="accent4">
                <a:lumMod val="60000"/>
                <a:lumOff val="40000"/>
              </a:schemeClr>
            </a:solidFill>
            <a:ln>
              <a:noFill/>
            </a:ln>
            <a:effectLst/>
          </c:spPr>
          <c:invertIfNegative val="0"/>
          <c:errBars>
            <c:errBarType val="both"/>
            <c:errValType val="cust"/>
            <c:noEndCap val="0"/>
            <c:plus>
              <c:numRef>
                <c:f>'Regional Comparison 18-22'!$U$35:$U$40</c:f>
                <c:numCache>
                  <c:formatCode>General</c:formatCode>
                  <c:ptCount val="6"/>
                  <c:pt idx="0">
                    <c:v>3.9999999999999591E-2</c:v>
                  </c:pt>
                  <c:pt idx="1">
                    <c:v>0.41999999999999993</c:v>
                  </c:pt>
                  <c:pt idx="2">
                    <c:v>0.12999999999999989</c:v>
                  </c:pt>
                  <c:pt idx="3">
                    <c:v>0.12000000000000011</c:v>
                  </c:pt>
                  <c:pt idx="4">
                    <c:v>0.10000000000000009</c:v>
                  </c:pt>
                  <c:pt idx="5">
                    <c:v>4.0000000000000036E-2</c:v>
                  </c:pt>
                </c:numCache>
              </c:numRef>
            </c:plus>
            <c:minus>
              <c:numRef>
                <c:f>'Regional Comparison 18-22'!$T$35:$T$40</c:f>
                <c:numCache>
                  <c:formatCode>General</c:formatCode>
                  <c:ptCount val="6"/>
                  <c:pt idx="0">
                    <c:v>4.0000000000000036E-2</c:v>
                  </c:pt>
                  <c:pt idx="1">
                    <c:v>0.38000000000000034</c:v>
                  </c:pt>
                  <c:pt idx="2">
                    <c:v>0.14000000000000012</c:v>
                  </c:pt>
                  <c:pt idx="3">
                    <c:v>0.10999999999999988</c:v>
                  </c:pt>
                  <c:pt idx="4">
                    <c:v>0.10000000000000009</c:v>
                  </c:pt>
                  <c:pt idx="5">
                    <c:v>4.9999999999999822E-2</c:v>
                  </c:pt>
                </c:numCache>
              </c:numRef>
            </c:minus>
            <c:spPr>
              <a:noFill/>
              <a:ln w="9525" cap="flat" cmpd="sng" algn="ctr">
                <a:solidFill>
                  <a:schemeClr val="tx1">
                    <a:lumMod val="65000"/>
                    <a:lumOff val="35000"/>
                  </a:schemeClr>
                </a:solidFill>
                <a:round/>
              </a:ln>
              <a:effectLst/>
            </c:spPr>
          </c:errBars>
          <c:cat>
            <c:strRef>
              <c:f>'Regional Comparison 18-22'!$B$35:$B$40</c:f>
              <c:strCache>
                <c:ptCount val="6"/>
                <c:pt idx="0">
                  <c:v>All races/ethnicities</c:v>
                </c:pt>
                <c:pt idx="1">
                  <c:v>AIAN</c:v>
                </c:pt>
                <c:pt idx="2">
                  <c:v>Non-Hispanic Asian or Pacific Islander</c:v>
                </c:pt>
                <c:pt idx="3">
                  <c:v>Hispanic (All Races)</c:v>
                </c:pt>
                <c:pt idx="4">
                  <c:v>Non-Hispanic Black</c:v>
                </c:pt>
                <c:pt idx="5">
                  <c:v>Non-Hispanic White</c:v>
                </c:pt>
              </c:strCache>
            </c:strRef>
          </c:cat>
          <c:val>
            <c:numRef>
              <c:f>'Regional Comparison 18-22'!$Q$35:$Q$40</c:f>
              <c:numCache>
                <c:formatCode>General</c:formatCode>
                <c:ptCount val="6"/>
                <c:pt idx="0">
                  <c:v>3.74</c:v>
                </c:pt>
                <c:pt idx="1">
                  <c:v>2.74</c:v>
                </c:pt>
                <c:pt idx="2">
                  <c:v>2.74</c:v>
                </c:pt>
                <c:pt idx="3">
                  <c:v>3.48</c:v>
                </c:pt>
                <c:pt idx="4">
                  <c:v>2.81</c:v>
                </c:pt>
                <c:pt idx="5">
                  <c:v>3.94</c:v>
                </c:pt>
              </c:numCache>
            </c:numRef>
          </c:val>
          <c:extLst>
            <c:ext xmlns:c16="http://schemas.microsoft.com/office/drawing/2014/chart" uri="{C3380CC4-5D6E-409C-BE32-E72D297353CC}">
              <c16:uniqueId val="{00000002-0790-4ACC-8461-36BE6A102B08}"/>
            </c:ext>
          </c:extLst>
        </c:ser>
        <c:dLbls>
          <c:showLegendKey val="0"/>
          <c:showVal val="0"/>
          <c:showCatName val="0"/>
          <c:showSerName val="0"/>
          <c:showPercent val="0"/>
          <c:showBubbleSize val="0"/>
        </c:dLbls>
        <c:gapWidth val="219"/>
        <c:overlap val="-27"/>
        <c:axId val="453389712"/>
        <c:axId val="453390104"/>
      </c:barChart>
      <c:catAx>
        <c:axId val="453389712"/>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53390104"/>
        <c:crosses val="autoZero"/>
        <c:auto val="1"/>
        <c:lblAlgn val="ctr"/>
        <c:lblOffset val="100"/>
        <c:noMultiLvlLbl val="0"/>
      </c:catAx>
      <c:valAx>
        <c:axId val="453390104"/>
        <c:scaling>
          <c:orientation val="minMax"/>
          <c:max val="45"/>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Mortality per 100,000</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533897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1200"/>
      </a:pPr>
      <a:endParaRPr lang="en-US"/>
    </a:p>
  </c:txPr>
  <c:printSettings>
    <c:headerFooter/>
    <c:pageMargins b="0.75000000000000377" l="0.70000000000000062" r="0.70000000000000062" t="0.75000000000000377"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Males, All races/ethnicities, 2018-2022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'CSIR 18-22'!$H$5</c:f>
              <c:strCache>
                <c:ptCount val="1"/>
                <c:pt idx="0">
                  <c:v>Male</c:v>
                </c:pt>
              </c:strCache>
            </c:strRef>
          </c:tx>
          <c:spPr>
            <a:solidFill>
              <a:schemeClr val="accent1"/>
            </a:solidFill>
            <a:ln>
              <a:noFill/>
            </a:ln>
            <a:effectLst/>
          </c:spPr>
          <c:invertIfNegative val="0"/>
          <c:dPt>
            <c:idx val="9"/>
            <c:invertIfNegative val="0"/>
            <c:bubble3D val="0"/>
            <c:extLst>
              <c:ext xmlns:c16="http://schemas.microsoft.com/office/drawing/2014/chart" uri="{C3380CC4-5D6E-409C-BE32-E72D297353CC}">
                <c16:uniqueId val="{00000000-9438-4B57-BCD8-D17473528167}"/>
              </c:ext>
            </c:extLst>
          </c:dPt>
          <c:dPt>
            <c:idx val="10"/>
            <c:invertIfNegative val="0"/>
            <c:bubble3D val="0"/>
            <c:extLst>
              <c:ext xmlns:c16="http://schemas.microsoft.com/office/drawing/2014/chart" uri="{C3380CC4-5D6E-409C-BE32-E72D297353CC}">
                <c16:uniqueId val="{00000001-9438-4B57-BCD8-D17473528167}"/>
              </c:ext>
            </c:extLst>
          </c:dPt>
          <c:dPt>
            <c:idx val="11"/>
            <c:invertIfNegative val="0"/>
            <c:bubble3D val="0"/>
            <c:spPr>
              <a:solidFill>
                <a:srgbClr val="92D050"/>
              </a:solidFill>
              <a:ln>
                <a:noFill/>
              </a:ln>
              <a:effectLst/>
            </c:spPr>
            <c:extLst>
              <c:ext xmlns:c16="http://schemas.microsoft.com/office/drawing/2014/chart" uri="{C3380CC4-5D6E-409C-BE32-E72D297353CC}">
                <c16:uniqueId val="{00000003-9438-4B57-BCD8-D17473528167}"/>
              </c:ext>
            </c:extLst>
          </c:dPt>
          <c:dPt>
            <c:idx val="12"/>
            <c:invertIfNegative val="0"/>
            <c:bubble3D val="0"/>
            <c:spPr>
              <a:solidFill>
                <a:srgbClr val="7030A0"/>
              </a:solidFill>
              <a:ln>
                <a:noFill/>
              </a:ln>
              <a:effectLst/>
            </c:spPr>
            <c:extLst>
              <c:ext xmlns:c16="http://schemas.microsoft.com/office/drawing/2014/chart" uri="{C3380CC4-5D6E-409C-BE32-E72D297353CC}">
                <c16:uniqueId val="{00000005-9438-4B57-BCD8-D17473528167}"/>
              </c:ext>
            </c:extLst>
          </c:dPt>
          <c:cat>
            <c:strRef>
              <c:f>'CSIR 18-22'!$B$7:$B$19</c:f>
              <c:strCache>
                <c:ptCount val="13"/>
                <c:pt idx="0">
                  <c:v>SF Bay Area</c:v>
                </c:pt>
                <c:pt idx="1">
                  <c:v>  Alameda</c:v>
                </c:pt>
                <c:pt idx="2">
                  <c:v>  Contra Costa</c:v>
                </c:pt>
                <c:pt idx="3">
                  <c:v>  Marin</c:v>
                </c:pt>
                <c:pt idx="4">
                  <c:v>  San Francisco</c:v>
                </c:pt>
                <c:pt idx="5">
                  <c:v>  San Mateo</c:v>
                </c:pt>
                <c:pt idx="6">
                  <c:v>  Santa Clara</c:v>
                </c:pt>
                <c:pt idx="7">
                  <c:v>Monterey Bay Area</c:v>
                </c:pt>
                <c:pt idx="8">
                  <c:v>  Monterey</c:v>
                </c:pt>
                <c:pt idx="9">
                  <c:v>  San Benito</c:v>
                </c:pt>
                <c:pt idx="10">
                  <c:v>  Santa Cruz</c:v>
                </c:pt>
                <c:pt idx="11">
                  <c:v>Greater Bay Area (9)</c:v>
                </c:pt>
                <c:pt idx="12">
                  <c:v>California</c:v>
                </c:pt>
              </c:strCache>
            </c:strRef>
          </c:cat>
          <c:val>
            <c:numRef>
              <c:f>'CSIR 18-22'!$H$7:$H$19</c:f>
              <c:numCache>
                <c:formatCode>General</c:formatCode>
                <c:ptCount val="13"/>
                <c:pt idx="0">
                  <c:v>24.69</c:v>
                </c:pt>
                <c:pt idx="1">
                  <c:v>23.99</c:v>
                </c:pt>
                <c:pt idx="2">
                  <c:v>22.77</c:v>
                </c:pt>
                <c:pt idx="3">
                  <c:v>27.7</c:v>
                </c:pt>
                <c:pt idx="4">
                  <c:v>24.29</c:v>
                </c:pt>
                <c:pt idx="5">
                  <c:v>27.2</c:v>
                </c:pt>
                <c:pt idx="6">
                  <c:v>25.31</c:v>
                </c:pt>
                <c:pt idx="7">
                  <c:v>23.93</c:v>
                </c:pt>
                <c:pt idx="8">
                  <c:v>21.92</c:v>
                </c:pt>
                <c:pt idx="9">
                  <c:v>23.85</c:v>
                </c:pt>
                <c:pt idx="10">
                  <c:v>26.99</c:v>
                </c:pt>
                <c:pt idx="11">
                  <c:v>24.59</c:v>
                </c:pt>
                <c:pt idx="12">
                  <c:v>22.03</c:v>
                </c:pt>
              </c:numCache>
            </c:numRef>
          </c:val>
          <c:extLst>
            <c:ext xmlns:c16="http://schemas.microsoft.com/office/drawing/2014/chart" uri="{C3380CC4-5D6E-409C-BE32-E72D297353CC}">
              <c16:uniqueId val="{00000006-9438-4B57-BCD8-D17473528167}"/>
            </c:ext>
          </c:extLst>
        </c:ser>
        <c:dLbls>
          <c:showLegendKey val="0"/>
          <c:showVal val="0"/>
          <c:showCatName val="0"/>
          <c:showSerName val="0"/>
          <c:showPercent val="0"/>
          <c:showBubbleSize val="0"/>
        </c:dLbls>
        <c:gapWidth val="219"/>
        <c:overlap val="-27"/>
        <c:axId val="460582088"/>
        <c:axId val="460582480"/>
      </c:barChart>
      <c:catAx>
        <c:axId val="460582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0582480"/>
        <c:crosses val="autoZero"/>
        <c:auto val="1"/>
        <c:lblAlgn val="ctr"/>
        <c:lblOffset val="100"/>
        <c:noMultiLvlLbl val="0"/>
      </c:catAx>
      <c:valAx>
        <c:axId val="4605824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Incidence per 100,000</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0582088"/>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000000000000244" l="0.70000000000000062" r="0.70000000000000062" t="0.75000000000000244"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Females, </a:t>
            </a:r>
            <a:r>
              <a:rPr lang="en-US" sz="1400" b="0" i="0" u="none" strike="noStrike" baseline="0">
                <a:effectLst/>
              </a:rPr>
              <a:t>All races/ethnicities, 2018-2022</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'CSIR 18-22'!$M$5</c:f>
              <c:strCache>
                <c:ptCount val="1"/>
                <c:pt idx="0">
                  <c:v>Female</c:v>
                </c:pt>
              </c:strCache>
            </c:strRef>
          </c:tx>
          <c:spPr>
            <a:solidFill>
              <a:schemeClr val="accent1"/>
            </a:solidFill>
            <a:ln>
              <a:noFill/>
            </a:ln>
            <a:effectLst/>
          </c:spPr>
          <c:invertIfNegative val="0"/>
          <c:dPt>
            <c:idx val="9"/>
            <c:invertIfNegative val="0"/>
            <c:bubble3D val="0"/>
            <c:extLst>
              <c:ext xmlns:c16="http://schemas.microsoft.com/office/drawing/2014/chart" uri="{C3380CC4-5D6E-409C-BE32-E72D297353CC}">
                <c16:uniqueId val="{00000000-893B-46F6-8AAC-0DA1656F2481}"/>
              </c:ext>
            </c:extLst>
          </c:dPt>
          <c:dPt>
            <c:idx val="10"/>
            <c:invertIfNegative val="0"/>
            <c:bubble3D val="0"/>
            <c:extLst>
              <c:ext xmlns:c16="http://schemas.microsoft.com/office/drawing/2014/chart" uri="{C3380CC4-5D6E-409C-BE32-E72D297353CC}">
                <c16:uniqueId val="{00000001-893B-46F6-8AAC-0DA1656F2481}"/>
              </c:ext>
            </c:extLst>
          </c:dPt>
          <c:dPt>
            <c:idx val="11"/>
            <c:invertIfNegative val="0"/>
            <c:bubble3D val="0"/>
            <c:spPr>
              <a:solidFill>
                <a:srgbClr val="92D050"/>
              </a:solidFill>
              <a:ln>
                <a:noFill/>
              </a:ln>
              <a:effectLst/>
            </c:spPr>
            <c:extLst>
              <c:ext xmlns:c16="http://schemas.microsoft.com/office/drawing/2014/chart" uri="{C3380CC4-5D6E-409C-BE32-E72D297353CC}">
                <c16:uniqueId val="{00000003-893B-46F6-8AAC-0DA1656F2481}"/>
              </c:ext>
            </c:extLst>
          </c:dPt>
          <c:dPt>
            <c:idx val="12"/>
            <c:invertIfNegative val="0"/>
            <c:bubble3D val="0"/>
            <c:spPr>
              <a:solidFill>
                <a:srgbClr val="7030A0"/>
              </a:solidFill>
              <a:ln>
                <a:noFill/>
              </a:ln>
              <a:effectLst/>
            </c:spPr>
            <c:extLst>
              <c:ext xmlns:c16="http://schemas.microsoft.com/office/drawing/2014/chart" uri="{C3380CC4-5D6E-409C-BE32-E72D297353CC}">
                <c16:uniqueId val="{00000005-893B-46F6-8AAC-0DA1656F2481}"/>
              </c:ext>
            </c:extLst>
          </c:dPt>
          <c:cat>
            <c:strRef>
              <c:f>'CSIR 18-22'!$B$7:$B$19</c:f>
              <c:strCache>
                <c:ptCount val="13"/>
                <c:pt idx="0">
                  <c:v>SF Bay Area</c:v>
                </c:pt>
                <c:pt idx="1">
                  <c:v>  Alameda</c:v>
                </c:pt>
                <c:pt idx="2">
                  <c:v>  Contra Costa</c:v>
                </c:pt>
                <c:pt idx="3">
                  <c:v>  Marin</c:v>
                </c:pt>
                <c:pt idx="4">
                  <c:v>  San Francisco</c:v>
                </c:pt>
                <c:pt idx="5">
                  <c:v>  San Mateo</c:v>
                </c:pt>
                <c:pt idx="6">
                  <c:v>  Santa Clara</c:v>
                </c:pt>
                <c:pt idx="7">
                  <c:v>Monterey Bay Area</c:v>
                </c:pt>
                <c:pt idx="8">
                  <c:v>  Monterey</c:v>
                </c:pt>
                <c:pt idx="9">
                  <c:v>  San Benito</c:v>
                </c:pt>
                <c:pt idx="10">
                  <c:v>  Santa Cruz</c:v>
                </c:pt>
                <c:pt idx="11">
                  <c:v>Greater Bay Area (9)</c:v>
                </c:pt>
                <c:pt idx="12">
                  <c:v>California</c:v>
                </c:pt>
              </c:strCache>
            </c:strRef>
          </c:cat>
          <c:val>
            <c:numRef>
              <c:f>'CSIR 18-22'!$M$7:$M$19</c:f>
              <c:numCache>
                <c:formatCode>General</c:formatCode>
                <c:ptCount val="13"/>
                <c:pt idx="0">
                  <c:v>16.649999999999999</c:v>
                </c:pt>
                <c:pt idx="1">
                  <c:v>15.53</c:v>
                </c:pt>
                <c:pt idx="2">
                  <c:v>17.350000000000001</c:v>
                </c:pt>
                <c:pt idx="3">
                  <c:v>15.87</c:v>
                </c:pt>
                <c:pt idx="4">
                  <c:v>16.86</c:v>
                </c:pt>
                <c:pt idx="5">
                  <c:v>16.79</c:v>
                </c:pt>
                <c:pt idx="6">
                  <c:v>17.190000000000001</c:v>
                </c:pt>
                <c:pt idx="7">
                  <c:v>18.04</c:v>
                </c:pt>
                <c:pt idx="8">
                  <c:v>16.8</c:v>
                </c:pt>
                <c:pt idx="9">
                  <c:v>14.52</c:v>
                </c:pt>
                <c:pt idx="10">
                  <c:v>20.149999999999999</c:v>
                </c:pt>
                <c:pt idx="11">
                  <c:v>16.79</c:v>
                </c:pt>
                <c:pt idx="12">
                  <c:v>15.43</c:v>
                </c:pt>
              </c:numCache>
            </c:numRef>
          </c:val>
          <c:extLst>
            <c:ext xmlns:c16="http://schemas.microsoft.com/office/drawing/2014/chart" uri="{C3380CC4-5D6E-409C-BE32-E72D297353CC}">
              <c16:uniqueId val="{00000006-893B-46F6-8AAC-0DA1656F2481}"/>
            </c:ext>
          </c:extLst>
        </c:ser>
        <c:dLbls>
          <c:showLegendKey val="0"/>
          <c:showVal val="0"/>
          <c:showCatName val="0"/>
          <c:showSerName val="0"/>
          <c:showPercent val="0"/>
          <c:showBubbleSize val="0"/>
        </c:dLbls>
        <c:gapWidth val="219"/>
        <c:overlap val="-27"/>
        <c:axId val="451489688"/>
        <c:axId val="451490080"/>
      </c:barChart>
      <c:catAx>
        <c:axId val="451489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1490080"/>
        <c:crosses val="autoZero"/>
        <c:auto val="1"/>
        <c:lblAlgn val="ctr"/>
        <c:lblOffset val="100"/>
        <c:noMultiLvlLbl val="0"/>
      </c:catAx>
      <c:valAx>
        <c:axId val="4514900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Incidence per 100,000</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1489688"/>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000000000000244" l="0.70000000000000062" r="0.70000000000000062" t="0.7500000000000024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Age-specific mortality,</a:t>
            </a:r>
            <a:r>
              <a:rPr lang="en-US" baseline="0"/>
              <a:t> GBACR</a:t>
            </a:r>
            <a:r>
              <a:rPr lang="en-US"/>
              <a:t>, 2018-2022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'ASMR 18-22'!$B$5</c:f>
              <c:strCache>
                <c:ptCount val="1"/>
                <c:pt idx="0">
                  <c:v>Male</c:v>
                </c:pt>
              </c:strCache>
            </c:strRef>
          </c:tx>
          <c:spPr>
            <a:ln w="28575" cap="rnd">
              <a:solidFill>
                <a:schemeClr val="accent1"/>
              </a:solidFill>
              <a:round/>
            </a:ln>
            <a:effectLst/>
          </c:spPr>
          <c:marker>
            <c:symbol val="none"/>
          </c:marker>
          <c:cat>
            <c:strRef>
              <c:f>'ASMR 18-22'!$A$7:$A$24</c:f>
              <c:strCache>
                <c:ptCount val="18"/>
                <c:pt idx="0">
                  <c:v>0-4 years</c:v>
                </c:pt>
                <c:pt idx="1">
                  <c:v>05-09 years</c:v>
                </c:pt>
                <c:pt idx="2">
                  <c:v>10-14 years</c:v>
                </c:pt>
                <c:pt idx="3">
                  <c:v>15-19 years</c:v>
                </c:pt>
                <c:pt idx="4">
                  <c:v>20-24 years</c:v>
                </c:pt>
                <c:pt idx="5">
                  <c:v>25-29 years</c:v>
                </c:pt>
                <c:pt idx="6">
                  <c:v>30-34 years</c:v>
                </c:pt>
                <c:pt idx="7">
                  <c:v>35-39 years</c:v>
                </c:pt>
                <c:pt idx="8">
                  <c:v>40-44 years</c:v>
                </c:pt>
                <c:pt idx="9">
                  <c:v>45-49 years</c:v>
                </c:pt>
                <c:pt idx="10">
                  <c:v>50-54 years</c:v>
                </c:pt>
                <c:pt idx="11">
                  <c:v>55-59 years</c:v>
                </c:pt>
                <c:pt idx="12">
                  <c:v>60-64 years</c:v>
                </c:pt>
                <c:pt idx="13">
                  <c:v>65-69 years</c:v>
                </c:pt>
                <c:pt idx="14">
                  <c:v>70-74 years</c:v>
                </c:pt>
                <c:pt idx="15">
                  <c:v>75-79 years</c:v>
                </c:pt>
                <c:pt idx="16">
                  <c:v>80-84 years</c:v>
                </c:pt>
                <c:pt idx="17">
                  <c:v>85+ years</c:v>
                </c:pt>
              </c:strCache>
            </c:strRef>
          </c:cat>
          <c:val>
            <c:numRef>
              <c:f>'ASMR 18-22'!$B$7:$B$24</c:f>
              <c:numCache>
                <c:formatCode>General</c:formatCode>
                <c:ptCount val="18"/>
                <c:pt idx="0">
                  <c:v>0</c:v>
                </c:pt>
                <c:pt idx="1">
                  <c:v>0</c:v>
                </c:pt>
                <c:pt idx="2">
                  <c:v>0</c:v>
                </c:pt>
                <c:pt idx="3">
                  <c:v>0</c:v>
                </c:pt>
                <c:pt idx="4">
                  <c:v>0</c:v>
                </c:pt>
                <c:pt idx="5">
                  <c:v>0</c:v>
                </c:pt>
                <c:pt idx="6">
                  <c:v>0</c:v>
                </c:pt>
                <c:pt idx="7">
                  <c:v>0</c:v>
                </c:pt>
                <c:pt idx="8">
                  <c:v>1.1499999999999999</c:v>
                </c:pt>
                <c:pt idx="9">
                  <c:v>1.58</c:v>
                </c:pt>
                <c:pt idx="10">
                  <c:v>2.23</c:v>
                </c:pt>
                <c:pt idx="11">
                  <c:v>4.03</c:v>
                </c:pt>
                <c:pt idx="12">
                  <c:v>8</c:v>
                </c:pt>
                <c:pt idx="13">
                  <c:v>10.31</c:v>
                </c:pt>
                <c:pt idx="14">
                  <c:v>21.44</c:v>
                </c:pt>
                <c:pt idx="15">
                  <c:v>44.13</c:v>
                </c:pt>
                <c:pt idx="16">
                  <c:v>77.14</c:v>
                </c:pt>
                <c:pt idx="17">
                  <c:v>109.77</c:v>
                </c:pt>
              </c:numCache>
            </c:numRef>
          </c:val>
          <c:smooth val="0"/>
          <c:extLst>
            <c:ext xmlns:c16="http://schemas.microsoft.com/office/drawing/2014/chart" uri="{C3380CC4-5D6E-409C-BE32-E72D297353CC}">
              <c16:uniqueId val="{00000000-A9B7-4DD0-BB66-B23D425430E0}"/>
            </c:ext>
          </c:extLst>
        </c:ser>
        <c:ser>
          <c:idx val="1"/>
          <c:order val="1"/>
          <c:tx>
            <c:strRef>
              <c:f>'ASMR 18-22'!$C$5</c:f>
              <c:strCache>
                <c:ptCount val="1"/>
                <c:pt idx="0">
                  <c:v>Female</c:v>
                </c:pt>
              </c:strCache>
            </c:strRef>
          </c:tx>
          <c:spPr>
            <a:ln w="28575" cap="rnd">
              <a:solidFill>
                <a:schemeClr val="accent2"/>
              </a:solidFill>
              <a:round/>
            </a:ln>
            <a:effectLst/>
          </c:spPr>
          <c:marker>
            <c:symbol val="none"/>
          </c:marker>
          <c:cat>
            <c:strRef>
              <c:f>'ASMR 18-22'!$A$7:$A$24</c:f>
              <c:strCache>
                <c:ptCount val="18"/>
                <c:pt idx="0">
                  <c:v>0-4 years</c:v>
                </c:pt>
                <c:pt idx="1">
                  <c:v>05-09 years</c:v>
                </c:pt>
                <c:pt idx="2">
                  <c:v>10-14 years</c:v>
                </c:pt>
                <c:pt idx="3">
                  <c:v>15-19 years</c:v>
                </c:pt>
                <c:pt idx="4">
                  <c:v>20-24 years</c:v>
                </c:pt>
                <c:pt idx="5">
                  <c:v>25-29 years</c:v>
                </c:pt>
                <c:pt idx="6">
                  <c:v>30-34 years</c:v>
                </c:pt>
                <c:pt idx="7">
                  <c:v>35-39 years</c:v>
                </c:pt>
                <c:pt idx="8">
                  <c:v>40-44 years</c:v>
                </c:pt>
                <c:pt idx="9">
                  <c:v>45-49 years</c:v>
                </c:pt>
                <c:pt idx="10">
                  <c:v>50-54 years</c:v>
                </c:pt>
                <c:pt idx="11">
                  <c:v>55-59 years</c:v>
                </c:pt>
                <c:pt idx="12">
                  <c:v>60-64 years</c:v>
                </c:pt>
                <c:pt idx="13">
                  <c:v>65-69 years</c:v>
                </c:pt>
                <c:pt idx="14">
                  <c:v>70-74 years</c:v>
                </c:pt>
                <c:pt idx="15">
                  <c:v>75-79 years</c:v>
                </c:pt>
                <c:pt idx="16">
                  <c:v>80-84 years</c:v>
                </c:pt>
                <c:pt idx="17">
                  <c:v>85+ years</c:v>
                </c:pt>
              </c:strCache>
            </c:strRef>
          </c:cat>
          <c:val>
            <c:numRef>
              <c:f>'ASMR 18-22'!$C$7:$C$24</c:f>
              <c:numCache>
                <c:formatCode>General</c:formatCode>
                <c:ptCount val="18"/>
                <c:pt idx="0">
                  <c:v>0</c:v>
                </c:pt>
                <c:pt idx="1">
                  <c:v>0</c:v>
                </c:pt>
                <c:pt idx="2">
                  <c:v>0</c:v>
                </c:pt>
                <c:pt idx="3">
                  <c:v>0</c:v>
                </c:pt>
                <c:pt idx="4">
                  <c:v>0</c:v>
                </c:pt>
                <c:pt idx="5">
                  <c:v>0</c:v>
                </c:pt>
                <c:pt idx="6">
                  <c:v>0</c:v>
                </c:pt>
                <c:pt idx="7">
                  <c:v>0</c:v>
                </c:pt>
                <c:pt idx="8">
                  <c:v>0</c:v>
                </c:pt>
                <c:pt idx="9">
                  <c:v>0.9</c:v>
                </c:pt>
                <c:pt idx="10">
                  <c:v>1.25</c:v>
                </c:pt>
                <c:pt idx="11">
                  <c:v>2.27</c:v>
                </c:pt>
                <c:pt idx="12">
                  <c:v>3.62</c:v>
                </c:pt>
                <c:pt idx="13">
                  <c:v>6.87</c:v>
                </c:pt>
                <c:pt idx="14">
                  <c:v>12.98</c:v>
                </c:pt>
                <c:pt idx="15">
                  <c:v>20.96</c:v>
                </c:pt>
                <c:pt idx="16">
                  <c:v>39.86</c:v>
                </c:pt>
                <c:pt idx="17">
                  <c:v>62.05</c:v>
                </c:pt>
              </c:numCache>
            </c:numRef>
          </c:val>
          <c:smooth val="0"/>
          <c:extLst>
            <c:ext xmlns:c16="http://schemas.microsoft.com/office/drawing/2014/chart" uri="{C3380CC4-5D6E-409C-BE32-E72D297353CC}">
              <c16:uniqueId val="{00000001-A9B7-4DD0-BB66-B23D425430E0}"/>
            </c:ext>
          </c:extLst>
        </c:ser>
        <c:dLbls>
          <c:showLegendKey val="0"/>
          <c:showVal val="0"/>
          <c:showCatName val="0"/>
          <c:showSerName val="0"/>
          <c:showPercent val="0"/>
          <c:showBubbleSize val="0"/>
        </c:dLbls>
        <c:smooth val="0"/>
        <c:axId val="622302768"/>
        <c:axId val="622304432"/>
      </c:lineChart>
      <c:catAx>
        <c:axId val="622302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2304432"/>
        <c:crosses val="autoZero"/>
        <c:auto val="1"/>
        <c:lblAlgn val="ctr"/>
        <c:lblOffset val="100"/>
        <c:noMultiLvlLbl val="0"/>
      </c:catAx>
      <c:valAx>
        <c:axId val="62230443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Deaths per 100,000</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223027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Males, All races/ethnicities,</a:t>
            </a:r>
            <a:r>
              <a:rPr lang="en-US" baseline="0"/>
              <a:t> 2018-2022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'CSMR 18-22'!$H$5</c:f>
              <c:strCache>
                <c:ptCount val="1"/>
                <c:pt idx="0">
                  <c:v>Male</c:v>
                </c:pt>
              </c:strCache>
            </c:strRef>
          </c:tx>
          <c:spPr>
            <a:solidFill>
              <a:schemeClr val="accent1"/>
            </a:solidFill>
            <a:ln>
              <a:noFill/>
            </a:ln>
            <a:effectLst/>
          </c:spPr>
          <c:invertIfNegative val="0"/>
          <c:dPt>
            <c:idx val="9"/>
            <c:invertIfNegative val="0"/>
            <c:bubble3D val="0"/>
            <c:extLst>
              <c:ext xmlns:c16="http://schemas.microsoft.com/office/drawing/2014/chart" uri="{C3380CC4-5D6E-409C-BE32-E72D297353CC}">
                <c16:uniqueId val="{00000000-F868-4594-AE93-EE4E3D2A3B80}"/>
              </c:ext>
            </c:extLst>
          </c:dPt>
          <c:dPt>
            <c:idx val="10"/>
            <c:invertIfNegative val="0"/>
            <c:bubble3D val="0"/>
            <c:extLst>
              <c:ext xmlns:c16="http://schemas.microsoft.com/office/drawing/2014/chart" uri="{C3380CC4-5D6E-409C-BE32-E72D297353CC}">
                <c16:uniqueId val="{00000001-F868-4594-AE93-EE4E3D2A3B80}"/>
              </c:ext>
            </c:extLst>
          </c:dPt>
          <c:dPt>
            <c:idx val="11"/>
            <c:invertIfNegative val="0"/>
            <c:bubble3D val="0"/>
            <c:spPr>
              <a:solidFill>
                <a:srgbClr val="92D050"/>
              </a:solidFill>
              <a:ln>
                <a:noFill/>
              </a:ln>
              <a:effectLst/>
            </c:spPr>
            <c:extLst>
              <c:ext xmlns:c16="http://schemas.microsoft.com/office/drawing/2014/chart" uri="{C3380CC4-5D6E-409C-BE32-E72D297353CC}">
                <c16:uniqueId val="{00000003-F868-4594-AE93-EE4E3D2A3B80}"/>
              </c:ext>
            </c:extLst>
          </c:dPt>
          <c:dPt>
            <c:idx val="12"/>
            <c:invertIfNegative val="0"/>
            <c:bubble3D val="0"/>
            <c:spPr>
              <a:solidFill>
                <a:srgbClr val="7030A0"/>
              </a:solidFill>
              <a:ln>
                <a:noFill/>
              </a:ln>
              <a:effectLst/>
            </c:spPr>
            <c:extLst>
              <c:ext xmlns:c16="http://schemas.microsoft.com/office/drawing/2014/chart" uri="{C3380CC4-5D6E-409C-BE32-E72D297353CC}">
                <c16:uniqueId val="{00000005-F868-4594-AE93-EE4E3D2A3B80}"/>
              </c:ext>
            </c:extLst>
          </c:dPt>
          <c:cat>
            <c:strRef>
              <c:f>'CSMR 18-22'!$B$7:$B$19</c:f>
              <c:strCache>
                <c:ptCount val="13"/>
                <c:pt idx="0">
                  <c:v>SF Bay Area</c:v>
                </c:pt>
                <c:pt idx="1">
                  <c:v>  Alameda</c:v>
                </c:pt>
                <c:pt idx="2">
                  <c:v>  Contra Costa</c:v>
                </c:pt>
                <c:pt idx="3">
                  <c:v>  Marin</c:v>
                </c:pt>
                <c:pt idx="4">
                  <c:v>  San Francisco</c:v>
                </c:pt>
                <c:pt idx="5">
                  <c:v>  San Mateo</c:v>
                </c:pt>
                <c:pt idx="6">
                  <c:v>  Santa Clara</c:v>
                </c:pt>
                <c:pt idx="7">
                  <c:v>Monterey Bay Area</c:v>
                </c:pt>
                <c:pt idx="8">
                  <c:v>  Monterey</c:v>
                </c:pt>
                <c:pt idx="9">
                  <c:v>  San Benito</c:v>
                </c:pt>
                <c:pt idx="10">
                  <c:v>  Santa Cruz</c:v>
                </c:pt>
                <c:pt idx="11">
                  <c:v>Greater Bay Area (9)</c:v>
                </c:pt>
                <c:pt idx="12">
                  <c:v>California</c:v>
                </c:pt>
              </c:strCache>
            </c:strRef>
          </c:cat>
          <c:val>
            <c:numRef>
              <c:f>'CSMR 18-22'!$H$7:$H$19</c:f>
              <c:numCache>
                <c:formatCode>0.00</c:formatCode>
                <c:ptCount val="13"/>
                <c:pt idx="0">
                  <c:v>6.24</c:v>
                </c:pt>
                <c:pt idx="1">
                  <c:v>6.21</c:v>
                </c:pt>
                <c:pt idx="2">
                  <c:v>6.83</c:v>
                </c:pt>
                <c:pt idx="3">
                  <c:v>7.62</c:v>
                </c:pt>
                <c:pt idx="4">
                  <c:v>5.86</c:v>
                </c:pt>
                <c:pt idx="5">
                  <c:v>5.93</c:v>
                </c:pt>
                <c:pt idx="6">
                  <c:v>5.91</c:v>
                </c:pt>
                <c:pt idx="7">
                  <c:v>6.89</c:v>
                </c:pt>
                <c:pt idx="8">
                  <c:v>7.51</c:v>
                </c:pt>
                <c:pt idx="9">
                  <c:v>0</c:v>
                </c:pt>
                <c:pt idx="10">
                  <c:v>6.61</c:v>
                </c:pt>
                <c:pt idx="11">
                  <c:v>6.3</c:v>
                </c:pt>
                <c:pt idx="12">
                  <c:v>6.24</c:v>
                </c:pt>
              </c:numCache>
            </c:numRef>
          </c:val>
          <c:extLst>
            <c:ext xmlns:c16="http://schemas.microsoft.com/office/drawing/2014/chart" uri="{C3380CC4-5D6E-409C-BE32-E72D297353CC}">
              <c16:uniqueId val="{00000006-F868-4594-AE93-EE4E3D2A3B80}"/>
            </c:ext>
          </c:extLst>
        </c:ser>
        <c:dLbls>
          <c:showLegendKey val="0"/>
          <c:showVal val="0"/>
          <c:showCatName val="0"/>
          <c:showSerName val="0"/>
          <c:showPercent val="0"/>
          <c:showBubbleSize val="0"/>
        </c:dLbls>
        <c:gapWidth val="219"/>
        <c:overlap val="-27"/>
        <c:axId val="339356800"/>
        <c:axId val="339357192"/>
      </c:barChart>
      <c:catAx>
        <c:axId val="339356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9357192"/>
        <c:crosses val="autoZero"/>
        <c:auto val="1"/>
        <c:lblAlgn val="ctr"/>
        <c:lblOffset val="100"/>
        <c:noMultiLvlLbl val="0"/>
      </c:catAx>
      <c:valAx>
        <c:axId val="3393571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Deaths per 100,000</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9356800"/>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000000000000244" l="0.70000000000000062" r="0.70000000000000062" t="0.75000000000000244"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Females,  All races/ethnicities, 2018-2022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'CSMR 18-22'!$M$5</c:f>
              <c:strCache>
                <c:ptCount val="1"/>
                <c:pt idx="0">
                  <c:v>Female</c:v>
                </c:pt>
              </c:strCache>
            </c:strRef>
          </c:tx>
          <c:spPr>
            <a:solidFill>
              <a:schemeClr val="accent1"/>
            </a:solidFill>
            <a:ln>
              <a:noFill/>
            </a:ln>
            <a:effectLst/>
          </c:spPr>
          <c:invertIfNegative val="0"/>
          <c:dPt>
            <c:idx val="9"/>
            <c:invertIfNegative val="0"/>
            <c:bubble3D val="0"/>
            <c:extLst>
              <c:ext xmlns:c16="http://schemas.microsoft.com/office/drawing/2014/chart" uri="{C3380CC4-5D6E-409C-BE32-E72D297353CC}">
                <c16:uniqueId val="{00000000-427A-4BCD-89DE-0FD072D579C3}"/>
              </c:ext>
            </c:extLst>
          </c:dPt>
          <c:dPt>
            <c:idx val="10"/>
            <c:invertIfNegative val="0"/>
            <c:bubble3D val="0"/>
            <c:extLst>
              <c:ext xmlns:c16="http://schemas.microsoft.com/office/drawing/2014/chart" uri="{C3380CC4-5D6E-409C-BE32-E72D297353CC}">
                <c16:uniqueId val="{00000001-427A-4BCD-89DE-0FD072D579C3}"/>
              </c:ext>
            </c:extLst>
          </c:dPt>
          <c:dPt>
            <c:idx val="11"/>
            <c:invertIfNegative val="0"/>
            <c:bubble3D val="0"/>
            <c:spPr>
              <a:solidFill>
                <a:srgbClr val="92D050"/>
              </a:solidFill>
              <a:ln>
                <a:noFill/>
              </a:ln>
              <a:effectLst/>
            </c:spPr>
            <c:extLst>
              <c:ext xmlns:c16="http://schemas.microsoft.com/office/drawing/2014/chart" uri="{C3380CC4-5D6E-409C-BE32-E72D297353CC}">
                <c16:uniqueId val="{00000003-427A-4BCD-89DE-0FD072D579C3}"/>
              </c:ext>
            </c:extLst>
          </c:dPt>
          <c:dPt>
            <c:idx val="12"/>
            <c:invertIfNegative val="0"/>
            <c:bubble3D val="0"/>
            <c:spPr>
              <a:solidFill>
                <a:srgbClr val="7030A0"/>
              </a:solidFill>
              <a:ln>
                <a:noFill/>
              </a:ln>
              <a:effectLst/>
            </c:spPr>
            <c:extLst>
              <c:ext xmlns:c16="http://schemas.microsoft.com/office/drawing/2014/chart" uri="{C3380CC4-5D6E-409C-BE32-E72D297353CC}">
                <c16:uniqueId val="{00000005-427A-4BCD-89DE-0FD072D579C3}"/>
              </c:ext>
            </c:extLst>
          </c:dPt>
          <c:cat>
            <c:strRef>
              <c:f>'CSIR 18-22'!$B$7:$B$19</c:f>
              <c:strCache>
                <c:ptCount val="13"/>
                <c:pt idx="0">
                  <c:v>SF Bay Area</c:v>
                </c:pt>
                <c:pt idx="1">
                  <c:v>  Alameda</c:v>
                </c:pt>
                <c:pt idx="2">
                  <c:v>  Contra Costa</c:v>
                </c:pt>
                <c:pt idx="3">
                  <c:v>  Marin</c:v>
                </c:pt>
                <c:pt idx="4">
                  <c:v>  San Francisco</c:v>
                </c:pt>
                <c:pt idx="5">
                  <c:v>  San Mateo</c:v>
                </c:pt>
                <c:pt idx="6">
                  <c:v>  Santa Clara</c:v>
                </c:pt>
                <c:pt idx="7">
                  <c:v>Monterey Bay Area</c:v>
                </c:pt>
                <c:pt idx="8">
                  <c:v>  Monterey</c:v>
                </c:pt>
                <c:pt idx="9">
                  <c:v>  San Benito</c:v>
                </c:pt>
                <c:pt idx="10">
                  <c:v>  Santa Cruz</c:v>
                </c:pt>
                <c:pt idx="11">
                  <c:v>Greater Bay Area (9)</c:v>
                </c:pt>
                <c:pt idx="12">
                  <c:v>California</c:v>
                </c:pt>
              </c:strCache>
            </c:strRef>
          </c:cat>
          <c:val>
            <c:numRef>
              <c:f>'CSMR 18-22'!$M$7:$M$19</c:f>
              <c:numCache>
                <c:formatCode>0.00</c:formatCode>
                <c:ptCount val="13"/>
                <c:pt idx="0">
                  <c:v>3.29</c:v>
                </c:pt>
                <c:pt idx="1">
                  <c:v>3.56</c:v>
                </c:pt>
                <c:pt idx="2">
                  <c:v>3.39</c:v>
                </c:pt>
                <c:pt idx="3">
                  <c:v>2.2999999999999998</c:v>
                </c:pt>
                <c:pt idx="4">
                  <c:v>2.46</c:v>
                </c:pt>
                <c:pt idx="5">
                  <c:v>2.99</c:v>
                </c:pt>
                <c:pt idx="6">
                  <c:v>3.75</c:v>
                </c:pt>
                <c:pt idx="7">
                  <c:v>4.1900000000000004</c:v>
                </c:pt>
                <c:pt idx="8">
                  <c:v>4.84</c:v>
                </c:pt>
                <c:pt idx="9">
                  <c:v>0</c:v>
                </c:pt>
                <c:pt idx="10">
                  <c:v>3.68</c:v>
                </c:pt>
                <c:pt idx="11">
                  <c:v>3.38</c:v>
                </c:pt>
                <c:pt idx="12">
                  <c:v>3.7</c:v>
                </c:pt>
              </c:numCache>
            </c:numRef>
          </c:val>
          <c:extLst>
            <c:ext xmlns:c16="http://schemas.microsoft.com/office/drawing/2014/chart" uri="{C3380CC4-5D6E-409C-BE32-E72D297353CC}">
              <c16:uniqueId val="{00000006-427A-4BCD-89DE-0FD072D579C3}"/>
            </c:ext>
          </c:extLst>
        </c:ser>
        <c:dLbls>
          <c:showLegendKey val="0"/>
          <c:showVal val="0"/>
          <c:showCatName val="0"/>
          <c:showSerName val="0"/>
          <c:showPercent val="0"/>
          <c:showBubbleSize val="0"/>
        </c:dLbls>
        <c:gapWidth val="219"/>
        <c:overlap val="-27"/>
        <c:axId val="339357976"/>
        <c:axId val="339358368"/>
      </c:barChart>
      <c:catAx>
        <c:axId val="339357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9358368"/>
        <c:crosses val="autoZero"/>
        <c:auto val="1"/>
        <c:lblAlgn val="ctr"/>
        <c:lblOffset val="100"/>
        <c:noMultiLvlLbl val="0"/>
      </c:catAx>
      <c:valAx>
        <c:axId val="3393583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Deaths per 100,000</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9357976"/>
        <c:crosses val="autoZero"/>
        <c:crossBetween val="between"/>
      </c:valAx>
      <c:spPr>
        <a:noFill/>
        <a:ln>
          <a:noFill/>
        </a:ln>
        <a:effectLst/>
      </c:spPr>
    </c:plotArea>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000000000000244" l="0.70000000000000062" r="0.70000000000000062" t="0.75000000000000244"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r>
              <a:rPr lang="en-US"/>
              <a:t>Incidence among Males</a:t>
            </a:r>
          </a:p>
          <a:p>
            <a:pPr>
              <a:defRPr/>
            </a:pPr>
            <a:r>
              <a:rPr lang="en-US"/>
              <a:t>2018-2022</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'Regional Comparison 18-22'!$A$6</c:f>
              <c:strCache>
                <c:ptCount val="1"/>
                <c:pt idx="0">
                  <c:v>GBACR</c:v>
                </c:pt>
              </c:strCache>
            </c:strRef>
          </c:tx>
          <c:spPr>
            <a:solidFill>
              <a:srgbClr val="FF0000"/>
            </a:solidFill>
            <a:ln>
              <a:noFill/>
            </a:ln>
            <a:effectLst/>
          </c:spPr>
          <c:invertIfNegative val="0"/>
          <c:errBars>
            <c:errBarType val="both"/>
            <c:errValType val="cust"/>
            <c:noEndCap val="0"/>
            <c:plus>
              <c:numRef>
                <c:f>'Regional Comparison 18-22'!$G$4:$G$9</c:f>
                <c:numCache>
                  <c:formatCode>General</c:formatCode>
                  <c:ptCount val="6"/>
                  <c:pt idx="0">
                    <c:v>0.71000000000000085</c:v>
                  </c:pt>
                  <c:pt idx="1">
                    <c:v>17.96</c:v>
                  </c:pt>
                  <c:pt idx="2">
                    <c:v>1.2100000000000009</c:v>
                  </c:pt>
                  <c:pt idx="3">
                    <c:v>1.870000000000001</c:v>
                  </c:pt>
                  <c:pt idx="4">
                    <c:v>3.0300000000000011</c:v>
                  </c:pt>
                  <c:pt idx="5">
                    <c:v>1.0899999999999999</c:v>
                  </c:pt>
                </c:numCache>
              </c:numRef>
            </c:plus>
            <c:minus>
              <c:numRef>
                <c:f>'Regional Comparison 18-22'!$F$4:$F$9</c:f>
                <c:numCache>
                  <c:formatCode>General</c:formatCode>
                  <c:ptCount val="6"/>
                  <c:pt idx="0">
                    <c:v>0.69999999999999929</c:v>
                  </c:pt>
                  <c:pt idx="1">
                    <c:v>12.349999999999998</c:v>
                  </c:pt>
                  <c:pt idx="2">
                    <c:v>1.1499999999999986</c:v>
                  </c:pt>
                  <c:pt idx="3">
                    <c:v>1.7800000000000011</c:v>
                  </c:pt>
                  <c:pt idx="4">
                    <c:v>2.7300000000000004</c:v>
                  </c:pt>
                  <c:pt idx="5">
                    <c:v>1.0599999999999987</c:v>
                  </c:pt>
                </c:numCache>
              </c:numRef>
            </c:minus>
            <c:spPr>
              <a:noFill/>
              <a:ln w="9525" cap="flat" cmpd="sng" algn="ctr">
                <a:solidFill>
                  <a:schemeClr val="tx1">
                    <a:lumMod val="65000"/>
                    <a:lumOff val="35000"/>
                  </a:schemeClr>
                </a:solidFill>
                <a:round/>
              </a:ln>
              <a:effectLst/>
            </c:spPr>
          </c:errBars>
          <c:cat>
            <c:strRef>
              <c:f>'Regional Comparison 18-22'!$B$4:$B$9</c:f>
              <c:strCache>
                <c:ptCount val="6"/>
                <c:pt idx="0">
                  <c:v>All races/ethnicities</c:v>
                </c:pt>
                <c:pt idx="1">
                  <c:v>AIAN</c:v>
                </c:pt>
                <c:pt idx="2">
                  <c:v>Non-Hispanic Asian or Pacific Islander</c:v>
                </c:pt>
                <c:pt idx="3">
                  <c:v>Hispanic (All Races)</c:v>
                </c:pt>
                <c:pt idx="4">
                  <c:v>Non-Hispanic Black</c:v>
                </c:pt>
                <c:pt idx="5">
                  <c:v>Non-Hispanic White</c:v>
                </c:pt>
              </c:strCache>
            </c:strRef>
          </c:cat>
          <c:val>
            <c:numRef>
              <c:f>'Regional Comparison 18-22'!$C$4:$C$9</c:f>
              <c:numCache>
                <c:formatCode>General</c:formatCode>
                <c:ptCount val="6"/>
                <c:pt idx="0">
                  <c:v>24.59</c:v>
                </c:pt>
                <c:pt idx="1">
                  <c:v>29.36</c:v>
                </c:pt>
                <c:pt idx="2">
                  <c:v>19.239999999999998</c:v>
                </c:pt>
                <c:pt idx="3">
                  <c:v>24.25</c:v>
                </c:pt>
                <c:pt idx="4">
                  <c:v>21.29</c:v>
                </c:pt>
                <c:pt idx="5">
                  <c:v>27.24</c:v>
                </c:pt>
              </c:numCache>
            </c:numRef>
          </c:val>
          <c:extLst>
            <c:ext xmlns:c16="http://schemas.microsoft.com/office/drawing/2014/chart" uri="{C3380CC4-5D6E-409C-BE32-E72D297353CC}">
              <c16:uniqueId val="{00000000-8B52-41B8-AB5F-A1251BDC0783}"/>
            </c:ext>
          </c:extLst>
        </c:ser>
        <c:ser>
          <c:idx val="1"/>
          <c:order val="1"/>
          <c:tx>
            <c:strRef>
              <c:f>'Regional Comparison 18-22'!$H$6</c:f>
              <c:strCache>
                <c:ptCount val="1"/>
                <c:pt idx="0">
                  <c:v>California</c:v>
                </c:pt>
              </c:strCache>
            </c:strRef>
          </c:tx>
          <c:spPr>
            <a:solidFill>
              <a:srgbClr val="FFC000"/>
            </a:solidFill>
            <a:ln>
              <a:noFill/>
            </a:ln>
            <a:effectLst/>
          </c:spPr>
          <c:invertIfNegative val="0"/>
          <c:errBars>
            <c:errBarType val="both"/>
            <c:errValType val="cust"/>
            <c:noEndCap val="0"/>
            <c:plus>
              <c:numRef>
                <c:f>'Regional Comparison 18-22'!$N$4:$N$9</c:f>
                <c:numCache>
                  <c:formatCode>General</c:formatCode>
                  <c:ptCount val="6"/>
                  <c:pt idx="0">
                    <c:v>0.28999999999999915</c:v>
                  </c:pt>
                  <c:pt idx="1">
                    <c:v>5.0199999999999996</c:v>
                  </c:pt>
                  <c:pt idx="2">
                    <c:v>0.65000000000000213</c:v>
                  </c:pt>
                  <c:pt idx="3">
                    <c:v>0.58999999999999986</c:v>
                  </c:pt>
                  <c:pt idx="4">
                    <c:v>1.1899999999999977</c:v>
                  </c:pt>
                  <c:pt idx="5">
                    <c:v>0.42999999999999972</c:v>
                  </c:pt>
                </c:numCache>
              </c:numRef>
            </c:plus>
            <c:minus>
              <c:numRef>
                <c:f>'Regional Comparison 18-22'!$M$4:$M$9</c:f>
                <c:numCache>
                  <c:formatCode>General</c:formatCode>
                  <c:ptCount val="6"/>
                  <c:pt idx="0">
                    <c:v>0.30000000000000071</c:v>
                  </c:pt>
                  <c:pt idx="1">
                    <c:v>4.4499999999999993</c:v>
                  </c:pt>
                  <c:pt idx="2">
                    <c:v>0.63999999999999702</c:v>
                  </c:pt>
                  <c:pt idx="3">
                    <c:v>0.58999999999999986</c:v>
                  </c:pt>
                  <c:pt idx="4">
                    <c:v>1.120000000000001</c:v>
                  </c:pt>
                  <c:pt idx="5">
                    <c:v>0.42999999999999972</c:v>
                  </c:pt>
                </c:numCache>
              </c:numRef>
            </c:minus>
            <c:spPr>
              <a:noFill/>
              <a:ln w="9525" cap="flat" cmpd="sng" algn="ctr">
                <a:solidFill>
                  <a:schemeClr val="tx1">
                    <a:lumMod val="65000"/>
                    <a:lumOff val="35000"/>
                  </a:schemeClr>
                </a:solidFill>
                <a:round/>
              </a:ln>
              <a:effectLst/>
            </c:spPr>
          </c:errBars>
          <c:cat>
            <c:strRef>
              <c:f>'Regional Comparison 18-22'!$B$4:$B$9</c:f>
              <c:strCache>
                <c:ptCount val="6"/>
                <c:pt idx="0">
                  <c:v>All races/ethnicities</c:v>
                </c:pt>
                <c:pt idx="1">
                  <c:v>AIAN</c:v>
                </c:pt>
                <c:pt idx="2">
                  <c:v>Non-Hispanic Asian or Pacific Islander</c:v>
                </c:pt>
                <c:pt idx="3">
                  <c:v>Hispanic (All Races)</c:v>
                </c:pt>
                <c:pt idx="4">
                  <c:v>Non-Hispanic Black</c:v>
                </c:pt>
                <c:pt idx="5">
                  <c:v>Non-Hispanic White</c:v>
                </c:pt>
              </c:strCache>
            </c:strRef>
          </c:cat>
          <c:val>
            <c:numRef>
              <c:f>'Regional Comparison 18-22'!$J$4:$J$9</c:f>
              <c:numCache>
                <c:formatCode>General</c:formatCode>
                <c:ptCount val="6"/>
                <c:pt idx="0">
                  <c:v>22.03</c:v>
                </c:pt>
                <c:pt idx="1">
                  <c:v>29.98</c:v>
                </c:pt>
                <c:pt idx="2">
                  <c:v>17.399999999999999</c:v>
                </c:pt>
                <c:pt idx="3">
                  <c:v>20.43</c:v>
                </c:pt>
                <c:pt idx="4">
                  <c:v>18.440000000000001</c:v>
                </c:pt>
                <c:pt idx="5">
                  <c:v>23.72</c:v>
                </c:pt>
              </c:numCache>
            </c:numRef>
          </c:val>
          <c:extLst>
            <c:ext xmlns:c16="http://schemas.microsoft.com/office/drawing/2014/chart" uri="{C3380CC4-5D6E-409C-BE32-E72D297353CC}">
              <c16:uniqueId val="{00000001-8B52-41B8-AB5F-A1251BDC0783}"/>
            </c:ext>
          </c:extLst>
        </c:ser>
        <c:ser>
          <c:idx val="2"/>
          <c:order val="2"/>
          <c:tx>
            <c:strRef>
              <c:f>'Regional Comparison 18-22'!$O$2:$U$2</c:f>
              <c:strCache>
                <c:ptCount val="1"/>
                <c:pt idx="0">
                  <c:v>SEER 17</c:v>
                </c:pt>
              </c:strCache>
            </c:strRef>
          </c:tx>
          <c:spPr>
            <a:solidFill>
              <a:srgbClr val="FFFF00"/>
            </a:solidFill>
            <a:ln>
              <a:noFill/>
            </a:ln>
            <a:effectLst/>
          </c:spPr>
          <c:invertIfNegative val="0"/>
          <c:errBars>
            <c:errBarType val="both"/>
            <c:errValType val="cust"/>
            <c:noEndCap val="0"/>
            <c:plus>
              <c:numRef>
                <c:f>'Regional Comparison 18-22'!$U$4:$U$9</c:f>
                <c:numCache>
                  <c:formatCode>General</c:formatCode>
                  <c:ptCount val="6"/>
                  <c:pt idx="0">
                    <c:v>9.9999999999997868E-2</c:v>
                  </c:pt>
                  <c:pt idx="1">
                    <c:v>1.379999999999999</c:v>
                  </c:pt>
                  <c:pt idx="2">
                    <c:v>0.28000000000000114</c:v>
                  </c:pt>
                  <c:pt idx="3">
                    <c:v>0.27999999999999758</c:v>
                  </c:pt>
                  <c:pt idx="4">
                    <c:v>0.30999999999999872</c:v>
                  </c:pt>
                  <c:pt idx="5">
                    <c:v>0.12999999999999901</c:v>
                  </c:pt>
                </c:numCache>
              </c:numRef>
            </c:plus>
            <c:minus>
              <c:numRef>
                <c:f>'Regional Comparison 18-22'!$T$4:$T$9</c:f>
                <c:numCache>
                  <c:formatCode>General</c:formatCode>
                  <c:ptCount val="6"/>
                  <c:pt idx="0">
                    <c:v>0.11000000000000298</c:v>
                  </c:pt>
                  <c:pt idx="1">
                    <c:v>1.3100000000000023</c:v>
                  </c:pt>
                  <c:pt idx="2">
                    <c:v>0.27999999999999758</c:v>
                  </c:pt>
                  <c:pt idx="3">
                    <c:v>0.28000000000000114</c:v>
                  </c:pt>
                  <c:pt idx="4">
                    <c:v>0.30999999999999872</c:v>
                  </c:pt>
                  <c:pt idx="5">
                    <c:v>0.12999999999999901</c:v>
                  </c:pt>
                </c:numCache>
              </c:numRef>
            </c:minus>
            <c:spPr>
              <a:noFill/>
              <a:ln w="9525" cap="flat" cmpd="sng" algn="ctr">
                <a:solidFill>
                  <a:schemeClr val="tx1">
                    <a:lumMod val="65000"/>
                    <a:lumOff val="35000"/>
                  </a:schemeClr>
                </a:solidFill>
                <a:round/>
              </a:ln>
              <a:effectLst/>
            </c:spPr>
          </c:errBars>
          <c:cat>
            <c:strRef>
              <c:f>'Regional Comparison 18-22'!$B$4:$B$9</c:f>
              <c:strCache>
                <c:ptCount val="6"/>
                <c:pt idx="0">
                  <c:v>All races/ethnicities</c:v>
                </c:pt>
                <c:pt idx="1">
                  <c:v>AIAN</c:v>
                </c:pt>
                <c:pt idx="2">
                  <c:v>Non-Hispanic Asian or Pacific Islander</c:v>
                </c:pt>
                <c:pt idx="3">
                  <c:v>Hispanic (All Races)</c:v>
                </c:pt>
                <c:pt idx="4">
                  <c:v>Non-Hispanic Black</c:v>
                </c:pt>
                <c:pt idx="5">
                  <c:v>Non-Hispanic White</c:v>
                </c:pt>
              </c:strCache>
            </c:strRef>
          </c:cat>
          <c:val>
            <c:numRef>
              <c:f>'Regional Comparison 18-22'!$Q$4:$Q$9</c:f>
              <c:numCache>
                <c:formatCode>General</c:formatCode>
                <c:ptCount val="6"/>
                <c:pt idx="0">
                  <c:v>23.44</c:v>
                </c:pt>
                <c:pt idx="1">
                  <c:v>17.62</c:v>
                </c:pt>
                <c:pt idx="2">
                  <c:v>16.899999999999999</c:v>
                </c:pt>
                <c:pt idx="3">
                  <c:v>20.6</c:v>
                </c:pt>
                <c:pt idx="4">
                  <c:v>18.09</c:v>
                </c:pt>
                <c:pt idx="5">
                  <c:v>25.27</c:v>
                </c:pt>
              </c:numCache>
            </c:numRef>
          </c:val>
          <c:extLst>
            <c:ext xmlns:c16="http://schemas.microsoft.com/office/drawing/2014/chart" uri="{C3380CC4-5D6E-409C-BE32-E72D297353CC}">
              <c16:uniqueId val="{00000002-8B52-41B8-AB5F-A1251BDC0783}"/>
            </c:ext>
          </c:extLst>
        </c:ser>
        <c:dLbls>
          <c:showLegendKey val="0"/>
          <c:showVal val="0"/>
          <c:showCatName val="0"/>
          <c:showSerName val="0"/>
          <c:showPercent val="0"/>
          <c:showBubbleSize val="0"/>
        </c:dLbls>
        <c:gapWidth val="219"/>
        <c:overlap val="-27"/>
        <c:axId val="336432736"/>
        <c:axId val="336433128"/>
      </c:barChart>
      <c:catAx>
        <c:axId val="336432736"/>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336433128"/>
        <c:crosses val="autoZero"/>
        <c:auto val="1"/>
        <c:lblAlgn val="ctr"/>
        <c:lblOffset val="100"/>
        <c:noMultiLvlLbl val="0"/>
      </c:catAx>
      <c:valAx>
        <c:axId val="336433128"/>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Incidence per 100,000</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3364327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1200"/>
      </a:pPr>
      <a:endParaRPr lang="en-US"/>
    </a:p>
  </c:txPr>
  <c:printSettings>
    <c:headerFooter/>
    <c:pageMargins b="0.75000000000000333" l="0.70000000000000062" r="0.70000000000000062" t="0.7500000000000033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40" b="0" i="0" u="none" strike="noStrike" kern="1200" spc="0" baseline="0">
                <a:solidFill>
                  <a:sysClr val="windowText" lastClr="000000">
                    <a:lumMod val="65000"/>
                    <a:lumOff val="35000"/>
                  </a:sysClr>
                </a:solidFill>
                <a:latin typeface="+mn-lt"/>
                <a:ea typeface="+mn-ea"/>
                <a:cs typeface="+mn-cs"/>
              </a:defRPr>
            </a:pPr>
            <a:r>
              <a:rPr lang="en-US"/>
              <a:t>Incidence among Females</a:t>
            </a:r>
            <a:endParaRPr lang="en-US" baseline="0">
              <a:effectLst/>
            </a:endParaRPr>
          </a:p>
          <a:p>
            <a:pPr marL="0" marR="0" lvl="0" indent="0" algn="ctr" defTabSz="914400" rtl="0" eaLnBrk="1" fontAlgn="auto" latinLnBrk="0" hangingPunct="1">
              <a:lnSpc>
                <a:spcPct val="100000"/>
              </a:lnSpc>
              <a:spcBef>
                <a:spcPts val="0"/>
              </a:spcBef>
              <a:spcAft>
                <a:spcPts val="0"/>
              </a:spcAft>
              <a:buClrTx/>
              <a:buSzTx/>
              <a:buFontTx/>
              <a:buNone/>
              <a:tabLst/>
              <a:defRPr>
                <a:solidFill>
                  <a:sysClr val="windowText" lastClr="000000">
                    <a:lumMod val="65000"/>
                    <a:lumOff val="35000"/>
                  </a:sysClr>
                </a:solidFill>
              </a:defRPr>
            </a:pPr>
            <a:r>
              <a:rPr lang="en-US" baseline="0">
                <a:effectLst/>
              </a:rPr>
              <a:t>2018-2022</a:t>
            </a:r>
            <a:endParaRPr lang="en-US"/>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40" b="0" i="0" u="none" strike="noStrike" kern="1200" spc="0" baseline="0">
              <a:solidFill>
                <a:sysClr val="windowText" lastClr="000000">
                  <a:lumMod val="65000"/>
                  <a:lumOff val="35000"/>
                </a:sysClr>
              </a:solidFill>
              <a:latin typeface="+mn-lt"/>
              <a:ea typeface="+mn-ea"/>
              <a:cs typeface="+mn-cs"/>
            </a:defRPr>
          </a:pPr>
          <a:endParaRPr lang="en-US"/>
        </a:p>
      </c:txPr>
    </c:title>
    <c:autoTitleDeleted val="0"/>
    <c:plotArea>
      <c:layout/>
      <c:barChart>
        <c:barDir val="col"/>
        <c:grouping val="clustered"/>
        <c:varyColors val="0"/>
        <c:ser>
          <c:idx val="0"/>
          <c:order val="0"/>
          <c:tx>
            <c:strRef>
              <c:f>'Regional Comparison 18-22'!$A$16</c:f>
              <c:strCache>
                <c:ptCount val="1"/>
                <c:pt idx="0">
                  <c:v>GBACR</c:v>
                </c:pt>
              </c:strCache>
            </c:strRef>
          </c:tx>
          <c:spPr>
            <a:solidFill>
              <a:srgbClr val="FF0000"/>
            </a:solidFill>
            <a:ln>
              <a:noFill/>
            </a:ln>
            <a:effectLst/>
          </c:spPr>
          <c:invertIfNegative val="0"/>
          <c:errBars>
            <c:errBarType val="both"/>
            <c:errValType val="cust"/>
            <c:noEndCap val="0"/>
            <c:plus>
              <c:numRef>
                <c:f>'Regional Comparison 18-22'!$G$14:$G$19</c:f>
                <c:numCache>
                  <c:formatCode>General</c:formatCode>
                  <c:ptCount val="6"/>
                  <c:pt idx="0">
                    <c:v>0.55000000000000071</c:v>
                  </c:pt>
                  <c:pt idx="1">
                    <c:v>15.2</c:v>
                  </c:pt>
                  <c:pt idx="2">
                    <c:v>0.9399999999999995</c:v>
                  </c:pt>
                  <c:pt idx="3">
                    <c:v>1.4100000000000001</c:v>
                  </c:pt>
                  <c:pt idx="4">
                    <c:v>2.2900000000000009</c:v>
                  </c:pt>
                  <c:pt idx="5">
                    <c:v>0.87999999999999901</c:v>
                  </c:pt>
                </c:numCache>
              </c:numRef>
            </c:plus>
            <c:minus>
              <c:numRef>
                <c:f>'Regional Comparison 18-22'!$F$14:$F$19</c:f>
                <c:numCache>
                  <c:formatCode>General</c:formatCode>
                  <c:ptCount val="6"/>
                  <c:pt idx="0">
                    <c:v>0.53999999999999915</c:v>
                  </c:pt>
                  <c:pt idx="1">
                    <c:v>10.219999999999999</c:v>
                  </c:pt>
                  <c:pt idx="2">
                    <c:v>0.90000000000000036</c:v>
                  </c:pt>
                  <c:pt idx="3">
                    <c:v>1.33</c:v>
                  </c:pt>
                  <c:pt idx="4">
                    <c:v>2.0199999999999996</c:v>
                  </c:pt>
                  <c:pt idx="5">
                    <c:v>0.83999999999999986</c:v>
                  </c:pt>
                </c:numCache>
              </c:numRef>
            </c:minus>
            <c:spPr>
              <a:noFill/>
              <a:ln w="9525" cap="flat" cmpd="sng" algn="ctr">
                <a:solidFill>
                  <a:schemeClr val="tx1">
                    <a:lumMod val="65000"/>
                    <a:lumOff val="35000"/>
                  </a:schemeClr>
                </a:solidFill>
                <a:round/>
              </a:ln>
              <a:effectLst/>
            </c:spPr>
          </c:errBars>
          <c:cat>
            <c:strRef>
              <c:f>'Regional Comparison 18-22'!$B$14:$B$19</c:f>
              <c:strCache>
                <c:ptCount val="6"/>
                <c:pt idx="0">
                  <c:v>All races/ethnicities</c:v>
                </c:pt>
                <c:pt idx="1">
                  <c:v>AIAN</c:v>
                </c:pt>
                <c:pt idx="2">
                  <c:v>Non-Hispanic Asian or Pacific Islander</c:v>
                </c:pt>
                <c:pt idx="3">
                  <c:v>Hispanic (All Races)</c:v>
                </c:pt>
                <c:pt idx="4">
                  <c:v>Non-Hispanic Black</c:v>
                </c:pt>
                <c:pt idx="5">
                  <c:v>Non-Hispanic White</c:v>
                </c:pt>
              </c:strCache>
            </c:strRef>
          </c:cat>
          <c:val>
            <c:numRef>
              <c:f>'Regional Comparison 18-22'!$C$14:$C$19</c:f>
              <c:numCache>
                <c:formatCode>General</c:formatCode>
                <c:ptCount val="6"/>
                <c:pt idx="0">
                  <c:v>16.79</c:v>
                </c:pt>
                <c:pt idx="1">
                  <c:v>24.77</c:v>
                </c:pt>
                <c:pt idx="2">
                  <c:v>13.99</c:v>
                </c:pt>
                <c:pt idx="3">
                  <c:v>17.21</c:v>
                </c:pt>
                <c:pt idx="4">
                  <c:v>14.15</c:v>
                </c:pt>
                <c:pt idx="5">
                  <c:v>18.09</c:v>
                </c:pt>
              </c:numCache>
            </c:numRef>
          </c:val>
          <c:extLst>
            <c:ext xmlns:c16="http://schemas.microsoft.com/office/drawing/2014/chart" uri="{C3380CC4-5D6E-409C-BE32-E72D297353CC}">
              <c16:uniqueId val="{00000000-1006-40D4-BF00-0DF8ECE605FF}"/>
            </c:ext>
          </c:extLst>
        </c:ser>
        <c:ser>
          <c:idx val="1"/>
          <c:order val="1"/>
          <c:tx>
            <c:strRef>
              <c:f>'Regional Comparison 18-22'!$H$16</c:f>
              <c:strCache>
                <c:ptCount val="1"/>
                <c:pt idx="0">
                  <c:v>California</c:v>
                </c:pt>
              </c:strCache>
            </c:strRef>
          </c:tx>
          <c:spPr>
            <a:solidFill>
              <a:srgbClr val="FFC000"/>
            </a:solidFill>
            <a:ln>
              <a:noFill/>
            </a:ln>
            <a:effectLst/>
          </c:spPr>
          <c:invertIfNegative val="0"/>
          <c:errBars>
            <c:errBarType val="both"/>
            <c:errValType val="cust"/>
            <c:noEndCap val="0"/>
            <c:plus>
              <c:numRef>
                <c:f>'Regional Comparison 18-22'!$N$14:$N$19</c:f>
                <c:numCache>
                  <c:formatCode>General</c:formatCode>
                  <c:ptCount val="6"/>
                  <c:pt idx="0">
                    <c:v>0.23000000000000043</c:v>
                  </c:pt>
                  <c:pt idx="1">
                    <c:v>3.9199999999999982</c:v>
                  </c:pt>
                  <c:pt idx="2">
                    <c:v>0.50999999999999979</c:v>
                  </c:pt>
                  <c:pt idx="3">
                    <c:v>0.45999999999999908</c:v>
                  </c:pt>
                  <c:pt idx="4">
                    <c:v>0.89000000000000057</c:v>
                  </c:pt>
                  <c:pt idx="5">
                    <c:v>0.35000000000000142</c:v>
                  </c:pt>
                </c:numCache>
              </c:numRef>
            </c:plus>
            <c:minus>
              <c:numRef>
                <c:f>'Regional Comparison 18-22'!$M$14:$M$19</c:f>
                <c:numCache>
                  <c:formatCode>General</c:formatCode>
                  <c:ptCount val="6"/>
                  <c:pt idx="0">
                    <c:v>0.23000000000000043</c:v>
                  </c:pt>
                  <c:pt idx="1">
                    <c:v>3.4000000000000021</c:v>
                  </c:pt>
                  <c:pt idx="2">
                    <c:v>0.48000000000000043</c:v>
                  </c:pt>
                  <c:pt idx="3">
                    <c:v>0.45000000000000107</c:v>
                  </c:pt>
                  <c:pt idx="4">
                    <c:v>0.83999999999999986</c:v>
                  </c:pt>
                  <c:pt idx="5">
                    <c:v>0.33999999999999986</c:v>
                  </c:pt>
                </c:numCache>
              </c:numRef>
            </c:minus>
            <c:spPr>
              <a:noFill/>
              <a:ln w="9525" cap="flat" cmpd="sng" algn="ctr">
                <a:solidFill>
                  <a:schemeClr val="tx1">
                    <a:lumMod val="65000"/>
                    <a:lumOff val="35000"/>
                  </a:schemeClr>
                </a:solidFill>
                <a:round/>
              </a:ln>
              <a:effectLst/>
            </c:spPr>
          </c:errBars>
          <c:cat>
            <c:strRef>
              <c:f>'Regional Comparison 18-22'!$B$14:$B$19</c:f>
              <c:strCache>
                <c:ptCount val="6"/>
                <c:pt idx="0">
                  <c:v>All races/ethnicities</c:v>
                </c:pt>
                <c:pt idx="1">
                  <c:v>AIAN</c:v>
                </c:pt>
                <c:pt idx="2">
                  <c:v>Non-Hispanic Asian or Pacific Islander</c:v>
                </c:pt>
                <c:pt idx="3">
                  <c:v>Hispanic (All Races)</c:v>
                </c:pt>
                <c:pt idx="4">
                  <c:v>Non-Hispanic Black</c:v>
                </c:pt>
                <c:pt idx="5">
                  <c:v>Non-Hispanic White</c:v>
                </c:pt>
              </c:strCache>
            </c:strRef>
          </c:cat>
          <c:val>
            <c:numRef>
              <c:f>'Regional Comparison 18-22'!$J$14:$J$19</c:f>
              <c:numCache>
                <c:formatCode>General</c:formatCode>
                <c:ptCount val="6"/>
                <c:pt idx="0">
                  <c:v>15.43</c:v>
                </c:pt>
                <c:pt idx="1">
                  <c:v>20.010000000000002</c:v>
                </c:pt>
                <c:pt idx="2">
                  <c:v>12.43</c:v>
                </c:pt>
                <c:pt idx="3">
                  <c:v>15.74</c:v>
                </c:pt>
                <c:pt idx="4">
                  <c:v>12.52</c:v>
                </c:pt>
                <c:pt idx="5">
                  <c:v>15.93</c:v>
                </c:pt>
              </c:numCache>
            </c:numRef>
          </c:val>
          <c:extLst>
            <c:ext xmlns:c16="http://schemas.microsoft.com/office/drawing/2014/chart" uri="{C3380CC4-5D6E-409C-BE32-E72D297353CC}">
              <c16:uniqueId val="{00000001-1006-40D4-BF00-0DF8ECE605FF}"/>
            </c:ext>
          </c:extLst>
        </c:ser>
        <c:ser>
          <c:idx val="2"/>
          <c:order val="2"/>
          <c:tx>
            <c:strRef>
              <c:f>'Regional Comparison 18-22'!$O$12:$U$12</c:f>
              <c:strCache>
                <c:ptCount val="1"/>
                <c:pt idx="0">
                  <c:v>SEER 17</c:v>
                </c:pt>
              </c:strCache>
            </c:strRef>
          </c:tx>
          <c:spPr>
            <a:solidFill>
              <a:srgbClr val="FFFF00"/>
            </a:solidFill>
            <a:ln>
              <a:noFill/>
            </a:ln>
            <a:effectLst/>
          </c:spPr>
          <c:invertIfNegative val="0"/>
          <c:errBars>
            <c:errBarType val="both"/>
            <c:errValType val="cust"/>
            <c:noEndCap val="0"/>
            <c:plus>
              <c:numRef>
                <c:f>'Regional Comparison 18-22'!$U$14:$U$19</c:f>
                <c:numCache>
                  <c:formatCode>General</c:formatCode>
                  <c:ptCount val="6"/>
                  <c:pt idx="0">
                    <c:v>8.0000000000001847E-2</c:v>
                  </c:pt>
                  <c:pt idx="1">
                    <c:v>1.0500000000000007</c:v>
                  </c:pt>
                  <c:pt idx="2">
                    <c:v>0.21000000000000085</c:v>
                  </c:pt>
                  <c:pt idx="3">
                    <c:v>0.20999999999999908</c:v>
                  </c:pt>
                  <c:pt idx="4">
                    <c:v>0.21999999999999886</c:v>
                  </c:pt>
                  <c:pt idx="5">
                    <c:v>9.9999999999997868E-2</c:v>
                  </c:pt>
                </c:numCache>
              </c:numRef>
            </c:plus>
            <c:minus>
              <c:numRef>
                <c:f>'Regional Comparison 18-22'!$T$14:$T$19</c:f>
                <c:numCache>
                  <c:formatCode>General</c:formatCode>
                  <c:ptCount val="6"/>
                  <c:pt idx="0">
                    <c:v>7.9999999999998295E-2</c:v>
                  </c:pt>
                  <c:pt idx="1">
                    <c:v>0.99000000000000021</c:v>
                  </c:pt>
                  <c:pt idx="2">
                    <c:v>0.20999999999999908</c:v>
                  </c:pt>
                  <c:pt idx="3">
                    <c:v>0.21000000000000085</c:v>
                  </c:pt>
                  <c:pt idx="4">
                    <c:v>0.21000000000000085</c:v>
                  </c:pt>
                  <c:pt idx="5">
                    <c:v>0.10000000000000142</c:v>
                  </c:pt>
                </c:numCache>
              </c:numRef>
            </c:minus>
            <c:spPr>
              <a:noFill/>
              <a:ln w="9525" cap="flat" cmpd="sng" algn="ctr">
                <a:solidFill>
                  <a:schemeClr val="tx1">
                    <a:lumMod val="65000"/>
                    <a:lumOff val="35000"/>
                  </a:schemeClr>
                </a:solidFill>
                <a:round/>
              </a:ln>
              <a:effectLst/>
            </c:spPr>
          </c:errBars>
          <c:cat>
            <c:strRef>
              <c:f>'Regional Comparison 18-22'!$B$14:$B$19</c:f>
              <c:strCache>
                <c:ptCount val="6"/>
                <c:pt idx="0">
                  <c:v>All races/ethnicities</c:v>
                </c:pt>
                <c:pt idx="1">
                  <c:v>AIAN</c:v>
                </c:pt>
                <c:pt idx="2">
                  <c:v>Non-Hispanic Asian or Pacific Islander</c:v>
                </c:pt>
                <c:pt idx="3">
                  <c:v>Hispanic (All Races)</c:v>
                </c:pt>
                <c:pt idx="4">
                  <c:v>Non-Hispanic Black</c:v>
                </c:pt>
                <c:pt idx="5">
                  <c:v>Non-Hispanic White</c:v>
                </c:pt>
              </c:strCache>
            </c:strRef>
          </c:cat>
          <c:val>
            <c:numRef>
              <c:f>'Regional Comparison 18-22'!$Q$14:$Q$19</c:f>
              <c:numCache>
                <c:formatCode>General</c:formatCode>
                <c:ptCount val="6"/>
                <c:pt idx="0">
                  <c:v>16.13</c:v>
                </c:pt>
                <c:pt idx="1">
                  <c:v>13.41</c:v>
                </c:pt>
                <c:pt idx="2">
                  <c:v>11.69</c:v>
                </c:pt>
                <c:pt idx="3">
                  <c:v>15.72</c:v>
                </c:pt>
                <c:pt idx="4">
                  <c:v>12.23</c:v>
                </c:pt>
                <c:pt idx="5">
                  <c:v>17.190000000000001</c:v>
                </c:pt>
              </c:numCache>
            </c:numRef>
          </c:val>
          <c:extLst>
            <c:ext xmlns:c16="http://schemas.microsoft.com/office/drawing/2014/chart" uri="{C3380CC4-5D6E-409C-BE32-E72D297353CC}">
              <c16:uniqueId val="{00000002-1006-40D4-BF00-0DF8ECE605FF}"/>
            </c:ext>
          </c:extLst>
        </c:ser>
        <c:dLbls>
          <c:showLegendKey val="0"/>
          <c:showVal val="0"/>
          <c:showCatName val="0"/>
          <c:showSerName val="0"/>
          <c:showPercent val="0"/>
          <c:showBubbleSize val="0"/>
        </c:dLbls>
        <c:gapWidth val="219"/>
        <c:overlap val="-27"/>
        <c:axId val="336433912"/>
        <c:axId val="545743088"/>
      </c:barChart>
      <c:catAx>
        <c:axId val="336433912"/>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545743088"/>
        <c:crosses val="autoZero"/>
        <c:auto val="1"/>
        <c:lblAlgn val="ctr"/>
        <c:lblOffset val="100"/>
        <c:noMultiLvlLbl val="0"/>
      </c:catAx>
      <c:valAx>
        <c:axId val="545743088"/>
        <c:scaling>
          <c:orientation val="minMax"/>
          <c:max val="5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Incidence per 100,000</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3364339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1200"/>
      </a:pPr>
      <a:endParaRPr lang="en-US"/>
    </a:p>
  </c:txPr>
  <c:printSettings>
    <c:headerFooter/>
    <c:pageMargins b="0.75000000000000355" l="0.70000000000000062" r="0.70000000000000062" t="0.7500000000000035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r>
              <a:rPr lang="en-US"/>
              <a:t>Mortality among Males</a:t>
            </a:r>
          </a:p>
          <a:p>
            <a:pPr>
              <a:defRPr/>
            </a:pPr>
            <a:r>
              <a:rPr lang="en-US"/>
              <a:t>2018-2022</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'Regional Comparison 18-22'!$A$27</c:f>
              <c:strCache>
                <c:ptCount val="1"/>
                <c:pt idx="0">
                  <c:v>GBACR</c:v>
                </c:pt>
              </c:strCache>
            </c:strRef>
          </c:tx>
          <c:spPr>
            <a:solidFill>
              <a:srgbClr val="92D050"/>
            </a:solidFill>
            <a:ln>
              <a:noFill/>
            </a:ln>
            <a:effectLst/>
          </c:spPr>
          <c:invertIfNegative val="0"/>
          <c:errBars>
            <c:errBarType val="both"/>
            <c:errValType val="cust"/>
            <c:noEndCap val="0"/>
            <c:plus>
              <c:numRef>
                <c:f>'Regional Comparison 18-22'!$G$25:$G$30</c:f>
                <c:numCache>
                  <c:formatCode>General</c:formatCode>
                  <c:ptCount val="6"/>
                  <c:pt idx="0">
                    <c:v>0.37999999999999989</c:v>
                  </c:pt>
                  <c:pt idx="1">
                    <c:v>17.690000000000001</c:v>
                  </c:pt>
                  <c:pt idx="2">
                    <c:v>0.62999999999999989</c:v>
                  </c:pt>
                  <c:pt idx="3">
                    <c:v>1.08</c:v>
                  </c:pt>
                  <c:pt idx="4">
                    <c:v>1.7600000000000007</c:v>
                  </c:pt>
                  <c:pt idx="5">
                    <c:v>0.55999999999999961</c:v>
                  </c:pt>
                </c:numCache>
              </c:numRef>
            </c:plus>
            <c:minus>
              <c:numRef>
                <c:f>'Regional Comparison 18-22'!$F$25:$F$30</c:f>
                <c:numCache>
                  <c:formatCode>General</c:formatCode>
                  <c:ptCount val="6"/>
                  <c:pt idx="0">
                    <c:v>0.35999999999999943</c:v>
                  </c:pt>
                  <c:pt idx="1">
                    <c:v>11.53</c:v>
                  </c:pt>
                  <c:pt idx="2">
                    <c:v>0.57000000000000028</c:v>
                  </c:pt>
                  <c:pt idx="3">
                    <c:v>0.96999999999999975</c:v>
                  </c:pt>
                  <c:pt idx="4">
                    <c:v>1.4499999999999993</c:v>
                  </c:pt>
                  <c:pt idx="5">
                    <c:v>0.51999999999999957</c:v>
                  </c:pt>
                </c:numCache>
              </c:numRef>
            </c:minus>
            <c:spPr>
              <a:noFill/>
              <a:ln w="9525" cap="flat" cmpd="sng" algn="ctr">
                <a:solidFill>
                  <a:schemeClr val="tx1">
                    <a:lumMod val="65000"/>
                    <a:lumOff val="35000"/>
                  </a:schemeClr>
                </a:solidFill>
                <a:round/>
              </a:ln>
              <a:effectLst/>
            </c:spPr>
          </c:errBars>
          <c:cat>
            <c:strRef>
              <c:f>'Regional Comparison 18-22'!$B$25:$B$30</c:f>
              <c:strCache>
                <c:ptCount val="6"/>
                <c:pt idx="0">
                  <c:v>All races/ethnicities</c:v>
                </c:pt>
                <c:pt idx="1">
                  <c:v>AIAN</c:v>
                </c:pt>
                <c:pt idx="2">
                  <c:v>Non-Hispanic Asian or Pacific Islander</c:v>
                </c:pt>
                <c:pt idx="3">
                  <c:v>Hispanic (All Races)</c:v>
                </c:pt>
                <c:pt idx="4">
                  <c:v>Non-Hispanic Black</c:v>
                </c:pt>
                <c:pt idx="5">
                  <c:v>Non-Hispanic White</c:v>
                </c:pt>
              </c:strCache>
            </c:strRef>
          </c:cat>
          <c:val>
            <c:numRef>
              <c:f>'Regional Comparison 18-22'!$C$25:$C$30</c:f>
              <c:numCache>
                <c:formatCode>0.00</c:formatCode>
                <c:ptCount val="6"/>
                <c:pt idx="0">
                  <c:v>6.3</c:v>
                </c:pt>
                <c:pt idx="1">
                  <c:v>23.31</c:v>
                </c:pt>
                <c:pt idx="2">
                  <c:v>4.6500000000000004</c:v>
                </c:pt>
                <c:pt idx="3">
                  <c:v>6.17</c:v>
                </c:pt>
                <c:pt idx="4">
                  <c:v>6.14</c:v>
                </c:pt>
                <c:pt idx="5">
                  <c:v>6.96</c:v>
                </c:pt>
              </c:numCache>
            </c:numRef>
          </c:val>
          <c:extLst>
            <c:ext xmlns:c16="http://schemas.microsoft.com/office/drawing/2014/chart" uri="{C3380CC4-5D6E-409C-BE32-E72D297353CC}">
              <c16:uniqueId val="{00000000-EC3E-4AAC-A985-9D664827D2B1}"/>
            </c:ext>
          </c:extLst>
        </c:ser>
        <c:ser>
          <c:idx val="1"/>
          <c:order val="1"/>
          <c:tx>
            <c:strRef>
              <c:f>'Regional Comparison 18-22'!$H$27</c:f>
              <c:strCache>
                <c:ptCount val="1"/>
                <c:pt idx="0">
                  <c:v>California</c:v>
                </c:pt>
              </c:strCache>
            </c:strRef>
          </c:tx>
          <c:spPr>
            <a:solidFill>
              <a:srgbClr val="00B0F0"/>
            </a:solidFill>
            <a:ln>
              <a:noFill/>
            </a:ln>
            <a:effectLst/>
          </c:spPr>
          <c:invertIfNegative val="0"/>
          <c:errBars>
            <c:errBarType val="both"/>
            <c:errValType val="cust"/>
            <c:noEndCap val="0"/>
            <c:plus>
              <c:numRef>
                <c:f>'Regional Comparison 18-22'!$N$25:$N$30</c:f>
                <c:numCache>
                  <c:formatCode>General</c:formatCode>
                  <c:ptCount val="6"/>
                  <c:pt idx="0">
                    <c:v>0.16000000000000014</c:v>
                  </c:pt>
                  <c:pt idx="1">
                    <c:v>3.26</c:v>
                  </c:pt>
                  <c:pt idx="2">
                    <c:v>0.37000000000000011</c:v>
                  </c:pt>
                  <c:pt idx="3">
                    <c:v>0.35999999999999943</c:v>
                  </c:pt>
                  <c:pt idx="4">
                    <c:v>0.70000000000000018</c:v>
                  </c:pt>
                  <c:pt idx="5">
                    <c:v>0.22000000000000064</c:v>
                  </c:pt>
                </c:numCache>
              </c:numRef>
            </c:plus>
            <c:minus>
              <c:numRef>
                <c:f>'Regional Comparison 18-22'!$M$25:$M$30</c:f>
                <c:numCache>
                  <c:formatCode>General</c:formatCode>
                  <c:ptCount val="6"/>
                  <c:pt idx="0">
                    <c:v>0.16000000000000014</c:v>
                  </c:pt>
                  <c:pt idx="1">
                    <c:v>2.66</c:v>
                  </c:pt>
                  <c:pt idx="2">
                    <c:v>0.33999999999999986</c:v>
                  </c:pt>
                  <c:pt idx="3">
                    <c:v>0.35000000000000053</c:v>
                  </c:pt>
                  <c:pt idx="4">
                    <c:v>0.64999999999999947</c:v>
                  </c:pt>
                  <c:pt idx="5">
                    <c:v>0.21999999999999975</c:v>
                  </c:pt>
                </c:numCache>
              </c:numRef>
            </c:minus>
            <c:spPr>
              <a:noFill/>
              <a:ln w="9525" cap="flat" cmpd="sng" algn="ctr">
                <a:solidFill>
                  <a:schemeClr val="tx1">
                    <a:lumMod val="65000"/>
                    <a:lumOff val="35000"/>
                  </a:schemeClr>
                </a:solidFill>
                <a:round/>
              </a:ln>
              <a:effectLst/>
            </c:spPr>
          </c:errBars>
          <c:cat>
            <c:strRef>
              <c:f>'Regional Comparison 18-22'!$B$25:$B$30</c:f>
              <c:strCache>
                <c:ptCount val="6"/>
                <c:pt idx="0">
                  <c:v>All races/ethnicities</c:v>
                </c:pt>
                <c:pt idx="1">
                  <c:v>AIAN</c:v>
                </c:pt>
                <c:pt idx="2">
                  <c:v>Non-Hispanic Asian or Pacific Islander</c:v>
                </c:pt>
                <c:pt idx="3">
                  <c:v>Hispanic (All Races)</c:v>
                </c:pt>
                <c:pt idx="4">
                  <c:v>Non-Hispanic Black</c:v>
                </c:pt>
                <c:pt idx="5">
                  <c:v>Non-Hispanic White</c:v>
                </c:pt>
              </c:strCache>
            </c:strRef>
          </c:cat>
          <c:val>
            <c:numRef>
              <c:f>'Regional Comparison 18-22'!$J$25:$J$30</c:f>
              <c:numCache>
                <c:formatCode>0.00</c:formatCode>
                <c:ptCount val="6"/>
                <c:pt idx="0">
                  <c:v>6.24</c:v>
                </c:pt>
                <c:pt idx="1">
                  <c:v>10.72</c:v>
                </c:pt>
                <c:pt idx="2">
                  <c:v>4.99</c:v>
                </c:pt>
                <c:pt idx="3">
                  <c:v>6.11</c:v>
                </c:pt>
                <c:pt idx="4">
                  <c:v>5.72</c:v>
                </c:pt>
                <c:pt idx="5">
                  <c:v>6.51</c:v>
                </c:pt>
              </c:numCache>
            </c:numRef>
          </c:val>
          <c:extLst>
            <c:ext xmlns:c16="http://schemas.microsoft.com/office/drawing/2014/chart" uri="{C3380CC4-5D6E-409C-BE32-E72D297353CC}">
              <c16:uniqueId val="{00000001-EC3E-4AAC-A985-9D664827D2B1}"/>
            </c:ext>
          </c:extLst>
        </c:ser>
        <c:ser>
          <c:idx val="2"/>
          <c:order val="2"/>
          <c:tx>
            <c:strRef>
              <c:f>'Regional Comparison 18-22'!$O$26</c:f>
              <c:strCache>
                <c:ptCount val="1"/>
                <c:pt idx="0">
                  <c:v>US Mortality</c:v>
                </c:pt>
              </c:strCache>
            </c:strRef>
          </c:tx>
          <c:spPr>
            <a:solidFill>
              <a:schemeClr val="accent4">
                <a:lumMod val="60000"/>
                <a:lumOff val="40000"/>
              </a:schemeClr>
            </a:solidFill>
            <a:ln>
              <a:noFill/>
            </a:ln>
            <a:effectLst/>
          </c:spPr>
          <c:invertIfNegative val="0"/>
          <c:errBars>
            <c:errBarType val="both"/>
            <c:errValType val="cust"/>
            <c:noEndCap val="0"/>
            <c:plus>
              <c:numRef>
                <c:f>'Regional Comparison 18-22'!$U$25:$U$30</c:f>
                <c:numCache>
                  <c:formatCode>General</c:formatCode>
                  <c:ptCount val="6"/>
                  <c:pt idx="0">
                    <c:v>6.0000000000000497E-2</c:v>
                  </c:pt>
                  <c:pt idx="1">
                    <c:v>0.62999999999999989</c:v>
                  </c:pt>
                  <c:pt idx="2">
                    <c:v>0.20999999999999996</c:v>
                  </c:pt>
                  <c:pt idx="3">
                    <c:v>0.16999999999999993</c:v>
                  </c:pt>
                  <c:pt idx="4">
                    <c:v>0.15999999999999925</c:v>
                  </c:pt>
                  <c:pt idx="5">
                    <c:v>5.9999999999999609E-2</c:v>
                  </c:pt>
                </c:numCache>
              </c:numRef>
            </c:plus>
            <c:minus>
              <c:numRef>
                <c:f>'Regional Comparison 18-22'!$T$25:$T$30</c:f>
                <c:numCache>
                  <c:formatCode>General</c:formatCode>
                  <c:ptCount val="6"/>
                  <c:pt idx="0">
                    <c:v>4.9999999999999822E-2</c:v>
                  </c:pt>
                  <c:pt idx="1">
                    <c:v>0.5699999999999994</c:v>
                  </c:pt>
                  <c:pt idx="2">
                    <c:v>0.20000000000000018</c:v>
                  </c:pt>
                  <c:pt idx="3">
                    <c:v>0.16000000000000014</c:v>
                  </c:pt>
                  <c:pt idx="4">
                    <c:v>0.16000000000000014</c:v>
                  </c:pt>
                  <c:pt idx="5">
                    <c:v>7.0000000000000284E-2</c:v>
                  </c:pt>
                </c:numCache>
              </c:numRef>
            </c:minus>
            <c:spPr>
              <a:noFill/>
              <a:ln w="9525" cap="flat" cmpd="sng" algn="ctr">
                <a:solidFill>
                  <a:schemeClr val="tx1">
                    <a:lumMod val="65000"/>
                    <a:lumOff val="35000"/>
                  </a:schemeClr>
                </a:solidFill>
                <a:round/>
              </a:ln>
              <a:effectLst/>
            </c:spPr>
          </c:errBars>
          <c:cat>
            <c:strRef>
              <c:f>'Regional Comparison 18-22'!$B$25:$B$30</c:f>
              <c:strCache>
                <c:ptCount val="6"/>
                <c:pt idx="0">
                  <c:v>All races/ethnicities</c:v>
                </c:pt>
                <c:pt idx="1">
                  <c:v>AIAN</c:v>
                </c:pt>
                <c:pt idx="2">
                  <c:v>Non-Hispanic Asian or Pacific Islander</c:v>
                </c:pt>
                <c:pt idx="3">
                  <c:v>Hispanic (All Races)</c:v>
                </c:pt>
                <c:pt idx="4">
                  <c:v>Non-Hispanic Black</c:v>
                </c:pt>
                <c:pt idx="5">
                  <c:v>Non-Hispanic White</c:v>
                </c:pt>
              </c:strCache>
            </c:strRef>
          </c:cat>
          <c:val>
            <c:numRef>
              <c:f>'Regional Comparison 18-22'!$Q$25:$Q$30</c:f>
              <c:numCache>
                <c:formatCode>General</c:formatCode>
                <c:ptCount val="6"/>
                <c:pt idx="0">
                  <c:v>6.52</c:v>
                </c:pt>
                <c:pt idx="1">
                  <c:v>4.72</c:v>
                </c:pt>
                <c:pt idx="2">
                  <c:v>4.62</c:v>
                </c:pt>
                <c:pt idx="3">
                  <c:v>5.43</c:v>
                </c:pt>
                <c:pt idx="4">
                  <c:v>4.9000000000000004</c:v>
                </c:pt>
                <c:pt idx="5">
                  <c:v>6.91</c:v>
                </c:pt>
              </c:numCache>
            </c:numRef>
          </c:val>
          <c:extLst>
            <c:ext xmlns:c16="http://schemas.microsoft.com/office/drawing/2014/chart" uri="{C3380CC4-5D6E-409C-BE32-E72D297353CC}">
              <c16:uniqueId val="{00000002-EC3E-4AAC-A985-9D664827D2B1}"/>
            </c:ext>
          </c:extLst>
        </c:ser>
        <c:dLbls>
          <c:showLegendKey val="0"/>
          <c:showVal val="0"/>
          <c:showCatName val="0"/>
          <c:showSerName val="0"/>
          <c:showPercent val="0"/>
          <c:showBubbleSize val="0"/>
        </c:dLbls>
        <c:gapWidth val="219"/>
        <c:overlap val="-27"/>
        <c:axId val="545743872"/>
        <c:axId val="545744264"/>
      </c:barChart>
      <c:catAx>
        <c:axId val="545743872"/>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545744264"/>
        <c:crosses val="autoZero"/>
        <c:auto val="1"/>
        <c:lblAlgn val="ctr"/>
        <c:lblOffset val="100"/>
        <c:noMultiLvlLbl val="0"/>
      </c:catAx>
      <c:valAx>
        <c:axId val="545744264"/>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n-US"/>
                  <a:t>Mortality per 100,000</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5457438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1200"/>
      </a:pPr>
      <a:endParaRPr lang="en-US"/>
    </a:p>
  </c:txPr>
  <c:printSettings>
    <c:headerFooter/>
    <c:pageMargins b="0.75000000000000355" l="0.70000000000000062" r="0.70000000000000062" t="0.7500000000000035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4"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9</xdr:col>
      <xdr:colOff>26459</xdr:colOff>
      <xdr:row>29</xdr:row>
      <xdr:rowOff>58797</xdr:rowOff>
    </xdr:to>
    <xdr:pic>
      <xdr:nvPicPr>
        <xdr:cNvPr id="3" name="Picture 2">
          <a:extLst>
            <a:ext uri="{FF2B5EF4-FFF2-40B4-BE49-F238E27FC236}">
              <a16:creationId xmlns:a16="http://schemas.microsoft.com/office/drawing/2014/main" id="{9CC93D25-CBD8-4748-8F9A-906DBE810FE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29259"/>
          <a:ext cx="9022292" cy="53269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333542</xdr:colOff>
      <xdr:row>0</xdr:row>
      <xdr:rowOff>83886</xdr:rowOff>
    </xdr:from>
    <xdr:to>
      <xdr:col>16</xdr:col>
      <xdr:colOff>58487</xdr:colOff>
      <xdr:row>25</xdr:row>
      <xdr:rowOff>133683</xdr:rowOff>
    </xdr:to>
    <xdr:graphicFrame macro="">
      <xdr:nvGraphicFramePr>
        <xdr:cNvPr id="2" name="Chart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18</xdr:col>
      <xdr:colOff>14975</xdr:colOff>
      <xdr:row>4</xdr:row>
      <xdr:rowOff>82902</xdr:rowOff>
    </xdr:from>
    <xdr:to>
      <xdr:col>33</xdr:col>
      <xdr:colOff>432954</xdr:colOff>
      <xdr:row>29</xdr:row>
      <xdr:rowOff>121228</xdr:rowOff>
    </xdr:to>
    <xdr:graphicFrame macro="">
      <xdr:nvGraphicFramePr>
        <xdr:cNvPr id="4" name="Chart 3">
          <a:extLst>
            <a:ext uri="{FF2B5EF4-FFF2-40B4-BE49-F238E27FC236}">
              <a16:creationId xmlns:a16="http://schemas.microsoft.com/office/drawing/2014/main" id="{00000000-0008-0000-04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34600</xdr:colOff>
      <xdr:row>32</xdr:row>
      <xdr:rowOff>103909</xdr:rowOff>
    </xdr:from>
    <xdr:to>
      <xdr:col>33</xdr:col>
      <xdr:colOff>536864</xdr:colOff>
      <xdr:row>56</xdr:row>
      <xdr:rowOff>125230</xdr:rowOff>
    </xdr:to>
    <xdr:graphicFrame macro="">
      <xdr:nvGraphicFramePr>
        <xdr:cNvPr id="7" name="Chart 6">
          <a:extLst>
            <a:ext uri="{FF2B5EF4-FFF2-40B4-BE49-F238E27FC236}">
              <a16:creationId xmlns:a16="http://schemas.microsoft.com/office/drawing/2014/main" id="{00000000-0008-0000-0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7</xdr:col>
      <xdr:colOff>313334</xdr:colOff>
      <xdr:row>26</xdr:row>
      <xdr:rowOff>70556</xdr:rowOff>
    </xdr:to>
    <xdr:pic>
      <xdr:nvPicPr>
        <xdr:cNvPr id="3" name="Picture 2">
          <a:extLst>
            <a:ext uri="{FF2B5EF4-FFF2-40B4-BE49-F238E27FC236}">
              <a16:creationId xmlns:a16="http://schemas.microsoft.com/office/drawing/2014/main" id="{C4BBC820-F261-49AD-B7F7-9182EF248E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29259"/>
          <a:ext cx="8086204" cy="477426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4</xdr:col>
      <xdr:colOff>422275</xdr:colOff>
      <xdr:row>4</xdr:row>
      <xdr:rowOff>0</xdr:rowOff>
    </xdr:from>
    <xdr:to>
      <xdr:col>12</xdr:col>
      <xdr:colOff>443023</xdr:colOff>
      <xdr:row>23</xdr:row>
      <xdr:rowOff>29534</xdr:rowOff>
    </xdr:to>
    <xdr:graphicFrame macro="">
      <xdr:nvGraphicFramePr>
        <xdr:cNvPr id="2" name="Chart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17</xdr:col>
      <xdr:colOff>289115</xdr:colOff>
      <xdr:row>1</xdr:row>
      <xdr:rowOff>85627</xdr:rowOff>
    </xdr:from>
    <xdr:to>
      <xdr:col>29</xdr:col>
      <xdr:colOff>548897</xdr:colOff>
      <xdr:row>22</xdr:row>
      <xdr:rowOff>64577</xdr:rowOff>
    </xdr:to>
    <xdr:graphicFrame macro="">
      <xdr:nvGraphicFramePr>
        <xdr:cNvPr id="4" name="Chart 3">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330508</xdr:colOff>
      <xdr:row>22</xdr:row>
      <xdr:rowOff>142122</xdr:rowOff>
    </xdr:from>
    <xdr:to>
      <xdr:col>30</xdr:col>
      <xdr:colOff>16143</xdr:colOff>
      <xdr:row>43</xdr:row>
      <xdr:rowOff>161441</xdr:rowOff>
    </xdr:to>
    <xdr:graphicFrame macro="">
      <xdr:nvGraphicFramePr>
        <xdr:cNvPr id="5" name="Chart 4">
          <a:extLst>
            <a:ext uri="{FF2B5EF4-FFF2-40B4-BE49-F238E27FC236}">
              <a16:creationId xmlns:a16="http://schemas.microsoft.com/office/drawing/2014/main" id="{00000000-0008-0000-0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21</xdr:col>
      <xdr:colOff>326571</xdr:colOff>
      <xdr:row>1</xdr:row>
      <xdr:rowOff>27214</xdr:rowOff>
    </xdr:from>
    <xdr:to>
      <xdr:col>34</xdr:col>
      <xdr:colOff>106816</xdr:colOff>
      <xdr:row>22</xdr:row>
      <xdr:rowOff>142875</xdr:rowOff>
    </xdr:to>
    <xdr:graphicFrame macro="">
      <xdr:nvGraphicFramePr>
        <xdr:cNvPr id="6" name="Chart 5">
          <a:extLst>
            <a:ext uri="{FF2B5EF4-FFF2-40B4-BE49-F238E27FC236}">
              <a16:creationId xmlns:a16="http://schemas.microsoft.com/office/drawing/2014/main" id="{00000000-0008-0000-09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34</xdr:col>
      <xdr:colOff>139472</xdr:colOff>
      <xdr:row>1</xdr:row>
      <xdr:rowOff>23204</xdr:rowOff>
    </xdr:from>
    <xdr:to>
      <xdr:col>46</xdr:col>
      <xdr:colOff>106814</xdr:colOff>
      <xdr:row>22</xdr:row>
      <xdr:rowOff>138865</xdr:rowOff>
    </xdr:to>
    <xdr:graphicFrame macro="">
      <xdr:nvGraphicFramePr>
        <xdr:cNvPr id="7" name="Chart 6">
          <a:extLst>
            <a:ext uri="{FF2B5EF4-FFF2-40B4-BE49-F238E27FC236}">
              <a16:creationId xmlns:a16="http://schemas.microsoft.com/office/drawing/2014/main" id="{00000000-0008-0000-0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21</xdr:col>
      <xdr:colOff>337564</xdr:colOff>
      <xdr:row>22</xdr:row>
      <xdr:rowOff>189464</xdr:rowOff>
    </xdr:from>
    <xdr:to>
      <xdr:col>34</xdr:col>
      <xdr:colOff>114634</xdr:colOff>
      <xdr:row>45</xdr:row>
      <xdr:rowOff>84196</xdr:rowOff>
    </xdr:to>
    <xdr:graphicFrame macro="">
      <xdr:nvGraphicFramePr>
        <xdr:cNvPr id="8" name="Chart 7">
          <a:extLst>
            <a:ext uri="{FF2B5EF4-FFF2-40B4-BE49-F238E27FC236}">
              <a16:creationId xmlns:a16="http://schemas.microsoft.com/office/drawing/2014/main" id="{00000000-0008-0000-09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34</xdr:col>
      <xdr:colOff>136888</xdr:colOff>
      <xdr:row>23</xdr:row>
      <xdr:rowOff>13592</xdr:rowOff>
    </xdr:from>
    <xdr:to>
      <xdr:col>46</xdr:col>
      <xdr:colOff>97880</xdr:colOff>
      <xdr:row>45</xdr:row>
      <xdr:rowOff>95235</xdr:rowOff>
    </xdr:to>
    <xdr:graphicFrame macro="">
      <xdr:nvGraphicFramePr>
        <xdr:cNvPr id="9" name="Chart 8">
          <a:extLst>
            <a:ext uri="{FF2B5EF4-FFF2-40B4-BE49-F238E27FC236}">
              <a16:creationId xmlns:a16="http://schemas.microsoft.com/office/drawing/2014/main" id="{00000000-0008-0000-09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APC Results Incidence 88-17.data" connectionId="1" xr16:uid="{00000000-0016-0000-0100-000000000000}" autoFormatId="16" applyNumberFormats="0" applyBorderFormats="0" applyFontFormats="0" applyPatternFormats="0"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APC Results Incidence 88-17" connectionId="3" xr16:uid="{2C667AF5-E2AE-4D06-AAA6-ED760EDD4D2E}" autoFormatId="16" applyNumberFormats="0" applyBorderFormats="0" applyFontFormats="0" applyPatternFormats="0" applyAlignmentFormats="0" applyWidthHeightFormats="0"/>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APC Results Incidence 88-17.data" connectionId="2" xr16:uid="{3B9AE9D6-20B1-4335-AEB3-9BE2EB9CB3AF}" autoFormatId="16" applyNumberFormats="0" applyBorderFormats="0" applyFontFormats="0" applyPatternFormats="0" applyAlignmentFormats="0" applyWidthHeightFormats="0"/>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APC Results Incidence 88-17_1" connectionId="4" xr16:uid="{D89B5C36-9D60-4D60-8FC9-56BA562673B2}" autoFormatId="16" applyNumberFormats="0" applyBorderFormats="0" applyFontFormats="0" applyPatternFormats="0" applyAlignmentFormats="0" applyWidthHeightFormats="0"/>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APC Results Incidence 88-17_2" connectionId="5" xr16:uid="{784E8B99-94F6-4163-A16E-033E11B0F5E0}" autoFormatId="16" applyNumberFormats="0" applyBorderFormats="0" applyFontFormats="0" applyPatternFormats="0"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queryTable" Target="../queryTables/queryTable1.x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queryTable" Target="../queryTables/queryTable3.xml"/><Relationship Id="rId2" Type="http://schemas.openxmlformats.org/officeDocument/2006/relationships/queryTable" Target="../queryTables/queryTable2.xml"/><Relationship Id="rId1" Type="http://schemas.openxmlformats.org/officeDocument/2006/relationships/drawing" Target="../drawings/drawing4.xml"/><Relationship Id="rId5" Type="http://schemas.openxmlformats.org/officeDocument/2006/relationships/queryTable" Target="../queryTables/queryTable5.xml"/><Relationship Id="rId4" Type="http://schemas.openxmlformats.org/officeDocument/2006/relationships/queryTable" Target="../queryTables/queryTable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63D4A-C938-4C3D-A5CE-F15973CA95FE}">
  <sheetPr>
    <tabColor theme="1"/>
  </sheetPr>
  <dimension ref="A1:C91"/>
  <sheetViews>
    <sheetView tabSelected="1" zoomScale="78" zoomScaleNormal="78" workbookViewId="0"/>
  </sheetViews>
  <sheetFormatPr defaultRowHeight="14.25" x14ac:dyDescent="0.2"/>
  <cols>
    <col min="1" max="1" width="27.42578125" style="90" customWidth="1"/>
    <col min="2" max="2" width="60.85546875" style="86" customWidth="1"/>
    <col min="3" max="3" width="98.42578125" style="86" customWidth="1"/>
    <col min="4" max="16384" width="9.140625" style="153"/>
  </cols>
  <sheetData>
    <row r="1" spans="1:3" ht="54" x14ac:dyDescent="0.2">
      <c r="A1" s="133" t="s">
        <v>142</v>
      </c>
      <c r="B1" s="134" t="s">
        <v>91</v>
      </c>
      <c r="C1" s="134" t="s">
        <v>93</v>
      </c>
    </row>
    <row r="2" spans="1:3" ht="71.25" x14ac:dyDescent="0.2">
      <c r="A2" s="87" t="s">
        <v>92</v>
      </c>
      <c r="B2" s="85" t="s">
        <v>101</v>
      </c>
      <c r="C2" s="85" t="s">
        <v>119</v>
      </c>
    </row>
    <row r="3" spans="1:3" s="154" customFormat="1" ht="28.5" x14ac:dyDescent="0.2">
      <c r="A3" s="84" t="s">
        <v>109</v>
      </c>
      <c r="B3" s="85" t="s">
        <v>102</v>
      </c>
      <c r="C3" s="85" t="s">
        <v>207</v>
      </c>
    </row>
    <row r="4" spans="1:3" s="154" customFormat="1" ht="42.75" x14ac:dyDescent="0.2">
      <c r="A4" s="84" t="s">
        <v>110</v>
      </c>
      <c r="B4" s="85" t="s">
        <v>120</v>
      </c>
      <c r="C4" s="85" t="s">
        <v>98</v>
      </c>
    </row>
    <row r="5" spans="1:3" ht="28.5" x14ac:dyDescent="0.2">
      <c r="A5" s="84" t="s">
        <v>130</v>
      </c>
      <c r="B5" s="85" t="s">
        <v>121</v>
      </c>
      <c r="C5" s="85" t="s">
        <v>94</v>
      </c>
    </row>
    <row r="6" spans="1:3" ht="28.5" x14ac:dyDescent="0.2">
      <c r="A6" s="84" t="s">
        <v>131</v>
      </c>
      <c r="B6" s="85" t="s">
        <v>122</v>
      </c>
      <c r="C6" s="85" t="s">
        <v>97</v>
      </c>
    </row>
    <row r="7" spans="1:3" x14ac:dyDescent="0.2">
      <c r="A7" s="88" t="s">
        <v>111</v>
      </c>
      <c r="B7" s="85" t="s">
        <v>102</v>
      </c>
      <c r="C7" s="85" t="s">
        <v>103</v>
      </c>
    </row>
    <row r="8" spans="1:3" ht="42.75" x14ac:dyDescent="0.2">
      <c r="A8" s="88" t="s">
        <v>112</v>
      </c>
      <c r="B8" s="85" t="s">
        <v>123</v>
      </c>
      <c r="C8" s="85" t="s">
        <v>98</v>
      </c>
    </row>
    <row r="9" spans="1:3" ht="28.5" x14ac:dyDescent="0.2">
      <c r="A9" s="88" t="s">
        <v>128</v>
      </c>
      <c r="B9" s="85" t="s">
        <v>124</v>
      </c>
      <c r="C9" s="85" t="s">
        <v>95</v>
      </c>
    </row>
    <row r="10" spans="1:3" ht="28.5" x14ac:dyDescent="0.2">
      <c r="A10" s="88" t="s">
        <v>129</v>
      </c>
      <c r="B10" s="85" t="s">
        <v>125</v>
      </c>
      <c r="C10" s="85" t="s">
        <v>96</v>
      </c>
    </row>
    <row r="11" spans="1:3" ht="28.5" x14ac:dyDescent="0.2">
      <c r="A11" s="89" t="s">
        <v>141</v>
      </c>
      <c r="B11" s="85" t="s">
        <v>139</v>
      </c>
      <c r="C11" s="85" t="s">
        <v>140</v>
      </c>
    </row>
    <row r="12" spans="1:3" x14ac:dyDescent="0.2">
      <c r="B12" s="93"/>
      <c r="C12" s="94"/>
    </row>
    <row r="13" spans="1:3" ht="28.5" customHeight="1" x14ac:dyDescent="0.2">
      <c r="A13" s="91" t="s">
        <v>190</v>
      </c>
      <c r="B13" s="118" t="s">
        <v>189</v>
      </c>
      <c r="C13" s="118"/>
    </row>
    <row r="14" spans="1:3" ht="30" customHeight="1" x14ac:dyDescent="0.2">
      <c r="A14" s="91" t="s">
        <v>191</v>
      </c>
      <c r="B14" s="119" t="s">
        <v>192</v>
      </c>
      <c r="C14" s="119"/>
    </row>
    <row r="15" spans="1:3" x14ac:dyDescent="0.2">
      <c r="B15" s="90"/>
    </row>
    <row r="16" spans="1:3" ht="15" x14ac:dyDescent="0.2">
      <c r="A16" s="91" t="s">
        <v>106</v>
      </c>
      <c r="B16" s="92" t="s">
        <v>186</v>
      </c>
    </row>
    <row r="17" spans="1:3" x14ac:dyDescent="0.2">
      <c r="A17" s="90" t="s">
        <v>87</v>
      </c>
      <c r="B17" s="90" t="s">
        <v>221</v>
      </c>
    </row>
    <row r="18" spans="1:3" ht="28.5" x14ac:dyDescent="0.2">
      <c r="A18" s="90" t="s">
        <v>88</v>
      </c>
      <c r="B18" s="90" t="s">
        <v>107</v>
      </c>
      <c r="C18" s="100" t="s">
        <v>137</v>
      </c>
    </row>
    <row r="19" spans="1:3" x14ac:dyDescent="0.2">
      <c r="A19" s="90" t="s">
        <v>89</v>
      </c>
      <c r="B19" s="90" t="s">
        <v>132</v>
      </c>
      <c r="C19" s="90" t="s">
        <v>138</v>
      </c>
    </row>
    <row r="20" spans="1:3" x14ac:dyDescent="0.2">
      <c r="A20" s="90" t="s">
        <v>10</v>
      </c>
      <c r="B20" s="90" t="s">
        <v>108</v>
      </c>
    </row>
    <row r="21" spans="1:3" x14ac:dyDescent="0.2">
      <c r="A21" s="90" t="s">
        <v>9</v>
      </c>
      <c r="B21" s="90" t="s">
        <v>37</v>
      </c>
    </row>
    <row r="22" spans="1:3" x14ac:dyDescent="0.2">
      <c r="A22" s="90" t="s">
        <v>8</v>
      </c>
      <c r="B22" s="90" t="s">
        <v>36</v>
      </c>
    </row>
    <row r="24" spans="1:3" ht="15" x14ac:dyDescent="0.2">
      <c r="A24" s="91" t="s">
        <v>210</v>
      </c>
    </row>
    <row r="25" spans="1:3" x14ac:dyDescent="0.2">
      <c r="A25" s="155" t="s">
        <v>143</v>
      </c>
      <c r="B25" s="100" t="s">
        <v>187</v>
      </c>
    </row>
    <row r="26" spans="1:3" x14ac:dyDescent="0.2">
      <c r="A26" s="155" t="s">
        <v>144</v>
      </c>
      <c r="B26" s="90" t="s">
        <v>177</v>
      </c>
    </row>
    <row r="27" spans="1:3" x14ac:dyDescent="0.2">
      <c r="A27" s="155" t="s">
        <v>145</v>
      </c>
      <c r="B27" s="90" t="s">
        <v>181</v>
      </c>
    </row>
    <row r="28" spans="1:3" x14ac:dyDescent="0.2">
      <c r="A28" s="155" t="s">
        <v>145</v>
      </c>
      <c r="B28" s="90" t="s">
        <v>206</v>
      </c>
    </row>
    <row r="29" spans="1:3" x14ac:dyDescent="0.2">
      <c r="A29" s="155" t="s">
        <v>146</v>
      </c>
      <c r="B29" s="90" t="s">
        <v>178</v>
      </c>
    </row>
    <row r="30" spans="1:3" x14ac:dyDescent="0.2">
      <c r="A30" s="155" t="s">
        <v>147</v>
      </c>
      <c r="B30" s="90" t="s">
        <v>179</v>
      </c>
    </row>
    <row r="31" spans="1:3" x14ac:dyDescent="0.2">
      <c r="A31" s="155" t="s">
        <v>148</v>
      </c>
      <c r="B31" s="90" t="s">
        <v>180</v>
      </c>
    </row>
    <row r="32" spans="1:3" x14ac:dyDescent="0.2">
      <c r="A32" s="155" t="s">
        <v>149</v>
      </c>
      <c r="B32" s="90" t="s">
        <v>180</v>
      </c>
    </row>
    <row r="33" spans="1:2" x14ac:dyDescent="0.2">
      <c r="A33" s="155" t="s">
        <v>150</v>
      </c>
      <c r="B33" s="90" t="s">
        <v>181</v>
      </c>
    </row>
    <row r="34" spans="1:2" x14ac:dyDescent="0.2">
      <c r="A34" s="155" t="s">
        <v>151</v>
      </c>
      <c r="B34" s="90" t="s">
        <v>182</v>
      </c>
    </row>
    <row r="35" spans="1:2" x14ac:dyDescent="0.2">
      <c r="A35" s="155" t="s">
        <v>152</v>
      </c>
      <c r="B35" s="90" t="s">
        <v>188</v>
      </c>
    </row>
    <row r="36" spans="1:2" x14ac:dyDescent="0.2">
      <c r="A36" s="155" t="s">
        <v>153</v>
      </c>
      <c r="B36" s="90"/>
    </row>
    <row r="37" spans="1:2" x14ac:dyDescent="0.2">
      <c r="A37" s="155" t="s">
        <v>154</v>
      </c>
      <c r="B37" s="90"/>
    </row>
    <row r="38" spans="1:2" x14ac:dyDescent="0.2">
      <c r="A38" s="155" t="s">
        <v>155</v>
      </c>
      <c r="B38" s="90"/>
    </row>
    <row r="39" spans="1:2" x14ac:dyDescent="0.2">
      <c r="A39" s="155" t="s">
        <v>156</v>
      </c>
      <c r="B39" s="90"/>
    </row>
    <row r="40" spans="1:2" x14ac:dyDescent="0.2">
      <c r="A40" s="155" t="s">
        <v>157</v>
      </c>
      <c r="B40" s="90"/>
    </row>
    <row r="41" spans="1:2" x14ac:dyDescent="0.2">
      <c r="A41" s="155" t="s">
        <v>158</v>
      </c>
      <c r="B41" s="90"/>
    </row>
    <row r="42" spans="1:2" x14ac:dyDescent="0.2">
      <c r="A42" s="155" t="s">
        <v>159</v>
      </c>
      <c r="B42" s="90" t="s">
        <v>183</v>
      </c>
    </row>
    <row r="43" spans="1:2" x14ac:dyDescent="0.2">
      <c r="A43" s="155" t="s">
        <v>160</v>
      </c>
      <c r="B43" s="90"/>
    </row>
    <row r="44" spans="1:2" x14ac:dyDescent="0.2">
      <c r="A44" s="155" t="s">
        <v>161</v>
      </c>
      <c r="B44" s="90"/>
    </row>
    <row r="45" spans="1:2" x14ac:dyDescent="0.2">
      <c r="A45" s="155" t="s">
        <v>162</v>
      </c>
      <c r="B45" s="90"/>
    </row>
    <row r="46" spans="1:2" x14ac:dyDescent="0.2">
      <c r="A46" s="155" t="s">
        <v>163</v>
      </c>
      <c r="B46" s="90"/>
    </row>
    <row r="47" spans="1:2" x14ac:dyDescent="0.2">
      <c r="A47" s="155" t="s">
        <v>164</v>
      </c>
      <c r="B47" s="90"/>
    </row>
    <row r="48" spans="1:2" x14ac:dyDescent="0.2">
      <c r="A48" s="155" t="s">
        <v>165</v>
      </c>
      <c r="B48" s="90"/>
    </row>
    <row r="49" spans="1:2" x14ac:dyDescent="0.2">
      <c r="A49" s="155" t="s">
        <v>166</v>
      </c>
      <c r="B49" s="90" t="s">
        <v>181</v>
      </c>
    </row>
    <row r="50" spans="1:2" x14ac:dyDescent="0.2">
      <c r="A50" s="155" t="s">
        <v>167</v>
      </c>
      <c r="B50" s="90" t="s">
        <v>182</v>
      </c>
    </row>
    <row r="51" spans="1:2" x14ac:dyDescent="0.2">
      <c r="A51" s="155" t="s">
        <v>168</v>
      </c>
      <c r="B51" s="90"/>
    </row>
    <row r="52" spans="1:2" x14ac:dyDescent="0.2">
      <c r="A52" s="155" t="s">
        <v>169</v>
      </c>
      <c r="B52" s="90"/>
    </row>
    <row r="53" spans="1:2" x14ac:dyDescent="0.2">
      <c r="A53" s="155" t="s">
        <v>170</v>
      </c>
      <c r="B53" s="90" t="s">
        <v>180</v>
      </c>
    </row>
    <row r="54" spans="1:2" x14ac:dyDescent="0.2">
      <c r="A54" s="155" t="s">
        <v>171</v>
      </c>
      <c r="B54" s="90"/>
    </row>
    <row r="55" spans="1:2" x14ac:dyDescent="0.2">
      <c r="A55" s="155" t="s">
        <v>172</v>
      </c>
      <c r="B55" s="90" t="s">
        <v>184</v>
      </c>
    </row>
    <row r="56" spans="1:2" x14ac:dyDescent="0.2">
      <c r="A56" s="155" t="s">
        <v>173</v>
      </c>
      <c r="B56" s="90"/>
    </row>
    <row r="57" spans="1:2" x14ac:dyDescent="0.2">
      <c r="A57" s="155" t="s">
        <v>174</v>
      </c>
      <c r="B57" s="90"/>
    </row>
    <row r="58" spans="1:2" x14ac:dyDescent="0.2">
      <c r="A58" s="155" t="s">
        <v>175</v>
      </c>
      <c r="B58" s="90" t="s">
        <v>184</v>
      </c>
    </row>
    <row r="59" spans="1:2" ht="57" x14ac:dyDescent="0.2">
      <c r="A59" s="155" t="s">
        <v>176</v>
      </c>
      <c r="B59" s="100" t="s">
        <v>185</v>
      </c>
    </row>
    <row r="61" spans="1:2" ht="15" x14ac:dyDescent="0.2">
      <c r="A61" s="91" t="s">
        <v>209</v>
      </c>
    </row>
    <row r="62" spans="1:2" x14ac:dyDescent="0.2">
      <c r="A62" s="153" t="s">
        <v>193</v>
      </c>
    </row>
    <row r="63" spans="1:2" x14ac:dyDescent="0.2">
      <c r="A63" s="153" t="s">
        <v>144</v>
      </c>
    </row>
    <row r="64" spans="1:2" x14ac:dyDescent="0.2">
      <c r="A64" s="153" t="s">
        <v>145</v>
      </c>
    </row>
    <row r="65" spans="1:1" x14ac:dyDescent="0.2">
      <c r="A65" s="153" t="s">
        <v>194</v>
      </c>
    </row>
    <row r="66" spans="1:1" x14ac:dyDescent="0.2">
      <c r="A66" s="153" t="s">
        <v>148</v>
      </c>
    </row>
    <row r="67" spans="1:1" x14ac:dyDescent="0.2">
      <c r="A67" s="153" t="s">
        <v>195</v>
      </c>
    </row>
    <row r="68" spans="1:1" x14ac:dyDescent="0.2">
      <c r="A68" s="153" t="s">
        <v>149</v>
      </c>
    </row>
    <row r="69" spans="1:1" x14ac:dyDescent="0.2">
      <c r="A69" s="153" t="s">
        <v>153</v>
      </c>
    </row>
    <row r="70" spans="1:1" x14ac:dyDescent="0.2">
      <c r="A70" s="153" t="s">
        <v>157</v>
      </c>
    </row>
    <row r="71" spans="1:1" x14ac:dyDescent="0.2">
      <c r="A71" s="153" t="s">
        <v>158</v>
      </c>
    </row>
    <row r="72" spans="1:1" x14ac:dyDescent="0.2">
      <c r="A72" s="153" t="s">
        <v>196</v>
      </c>
    </row>
    <row r="73" spans="1:1" x14ac:dyDescent="0.2">
      <c r="A73" s="153" t="s">
        <v>197</v>
      </c>
    </row>
    <row r="74" spans="1:1" x14ac:dyDescent="0.2">
      <c r="A74" s="153" t="s">
        <v>198</v>
      </c>
    </row>
    <row r="75" spans="1:1" x14ac:dyDescent="0.2">
      <c r="A75" s="153" t="s">
        <v>199</v>
      </c>
    </row>
    <row r="76" spans="1:1" x14ac:dyDescent="0.2">
      <c r="A76" s="153" t="s">
        <v>200</v>
      </c>
    </row>
    <row r="77" spans="1:1" x14ac:dyDescent="0.2">
      <c r="A77" s="153" t="s">
        <v>201</v>
      </c>
    </row>
    <row r="78" spans="1:1" x14ac:dyDescent="0.2">
      <c r="A78" s="153" t="s">
        <v>165</v>
      </c>
    </row>
    <row r="79" spans="1:1" x14ac:dyDescent="0.2">
      <c r="A79" s="153" t="s">
        <v>154</v>
      </c>
    </row>
    <row r="80" spans="1:1" x14ac:dyDescent="0.2">
      <c r="A80" s="153" t="s">
        <v>202</v>
      </c>
    </row>
    <row r="81" spans="1:2" x14ac:dyDescent="0.2">
      <c r="A81" s="153" t="s">
        <v>203</v>
      </c>
    </row>
    <row r="82" spans="1:2" x14ac:dyDescent="0.2">
      <c r="A82" s="153" t="s">
        <v>204</v>
      </c>
    </row>
    <row r="83" spans="1:2" x14ac:dyDescent="0.2">
      <c r="A83" s="153" t="s">
        <v>168</v>
      </c>
    </row>
    <row r="84" spans="1:2" x14ac:dyDescent="0.2">
      <c r="A84" s="153" t="s">
        <v>169</v>
      </c>
    </row>
    <row r="85" spans="1:2" x14ac:dyDescent="0.2">
      <c r="A85" s="153" t="s">
        <v>170</v>
      </c>
    </row>
    <row r="86" spans="1:2" x14ac:dyDescent="0.2">
      <c r="A86" s="153" t="s">
        <v>171</v>
      </c>
    </row>
    <row r="87" spans="1:2" x14ac:dyDescent="0.2">
      <c r="A87" s="153" t="s">
        <v>172</v>
      </c>
    </row>
    <row r="88" spans="1:2" x14ac:dyDescent="0.2">
      <c r="A88" s="153" t="s">
        <v>173</v>
      </c>
    </row>
    <row r="89" spans="1:2" x14ac:dyDescent="0.2">
      <c r="A89" s="153" t="s">
        <v>175</v>
      </c>
    </row>
    <row r="90" spans="1:2" x14ac:dyDescent="0.2">
      <c r="A90" s="153" t="s">
        <v>174</v>
      </c>
    </row>
    <row r="91" spans="1:2" ht="57" x14ac:dyDescent="0.2">
      <c r="A91" s="153" t="s">
        <v>205</v>
      </c>
      <c r="B91" s="100" t="s">
        <v>185</v>
      </c>
    </row>
  </sheetData>
  <mergeCells count="2">
    <mergeCell ref="B13:C13"/>
    <mergeCell ref="B14:C14"/>
  </mergeCells>
  <hyperlinks>
    <hyperlink ref="A2" location="'Joinpoint APC INC and MORT'!A1" display="Joinpoint APC INC and MORT" xr:uid="{04F5F3B7-28A6-42BE-AE2E-DF5980029A8D}"/>
    <hyperlink ref="A3" location="'JP Inc_Trend Data 88-22'!A1" display="JP Inc_Trend Data 88-22" xr:uid="{D0FC3562-B10E-46B4-A015-756D2351C1F5}"/>
    <hyperlink ref="A4" location="'AAIR 88-22'!A1" display="AAIR 88-22" xr:uid="{FA451569-B678-4C4D-8311-9AD1A6E2B72D}"/>
    <hyperlink ref="A5" location="'ASIR 18-22'!A1" display="ASIR 18-22" xr:uid="{E11E8EA0-D211-4331-9E09-FF15992333BB}"/>
    <hyperlink ref="A6" location="'CSIR 18-22'!A1" display="CSIR 18-22" xr:uid="{651CABC4-6E23-4AA5-A2CB-BBC08EE995F8}"/>
    <hyperlink ref="A7" location="'JP Mort_Trend Data 88-22'!A1" display="JP Mort_Trend Data 88-22" xr:uid="{BED56E27-8D82-47B5-9725-4D33CA18CE44}"/>
    <hyperlink ref="A8" location="'AAMR 88-22'!A1" display="AAMR 88-22" xr:uid="{607B38D0-A0AC-44DA-BD5C-98A781D58748}"/>
    <hyperlink ref="A9" location="'ASMR 18-22'!A1" display="ASMR 18-22" xr:uid="{2F6A56E1-4629-44B1-B759-1789E41F0FB7}"/>
    <hyperlink ref="A10" location="'CSMR 18-22'!A1" display="CSMR 18-22" xr:uid="{14582D76-3688-451D-A0EA-19760F91759E}"/>
    <hyperlink ref="A11" location="'Regional Comparison 18-22'!A1" display="Comparison with CA" xr:uid="{6F78E804-BE34-47E6-AFE8-414EE226B175}"/>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39997558519241921"/>
  </sheetPr>
  <dimension ref="A1:Q88"/>
  <sheetViews>
    <sheetView zoomScale="78" zoomScaleNormal="78" zoomScaleSheetLayoutView="86" workbookViewId="0">
      <selection activeCell="A2" sqref="A2"/>
    </sheetView>
  </sheetViews>
  <sheetFormatPr defaultColWidth="9.140625" defaultRowHeight="15" x14ac:dyDescent="0.25"/>
  <cols>
    <col min="1" max="1" width="24.140625" style="17" customWidth="1"/>
    <col min="2" max="2" width="20.42578125" style="17" customWidth="1"/>
    <col min="3" max="3" width="9.28515625" style="18" bestFit="1" customWidth="1"/>
    <col min="4" max="5" width="11.42578125" style="18" customWidth="1"/>
    <col min="6" max="6" width="9.7109375" style="22" bestFit="1" customWidth="1"/>
    <col min="7" max="7" width="12.28515625" style="22" customWidth="1"/>
    <col min="8" max="8" width="9.28515625" style="18" bestFit="1" customWidth="1"/>
    <col min="9" max="10" width="12.140625" style="18" customWidth="1"/>
    <col min="11" max="11" width="9.42578125" style="22" bestFit="1" customWidth="1"/>
    <col min="12" max="12" width="12.28515625" style="22" customWidth="1"/>
    <col min="13" max="13" width="9.28515625" style="18" bestFit="1" customWidth="1"/>
    <col min="14" max="15" width="11.7109375" style="18" customWidth="1"/>
    <col min="16" max="16" width="9.28515625" style="22" bestFit="1" customWidth="1"/>
    <col min="17" max="17" width="12.28515625" style="22" customWidth="1"/>
    <col min="18" max="16384" width="9.140625" style="17"/>
  </cols>
  <sheetData>
    <row r="1" spans="1:17" s="19" customFormat="1" x14ac:dyDescent="0.25">
      <c r="A1" s="19" t="s">
        <v>127</v>
      </c>
      <c r="B1" s="17"/>
      <c r="C1" s="18"/>
      <c r="D1" s="18"/>
      <c r="E1" s="18"/>
      <c r="F1" s="22"/>
      <c r="G1" s="22"/>
      <c r="H1" s="18"/>
      <c r="I1" s="18"/>
      <c r="J1" s="18"/>
      <c r="K1" s="22"/>
      <c r="L1" s="22"/>
      <c r="M1" s="18"/>
      <c r="N1" s="18"/>
      <c r="O1" s="18"/>
      <c r="P1" s="22"/>
      <c r="Q1" s="22"/>
    </row>
    <row r="2" spans="1:17" s="19" customFormat="1" x14ac:dyDescent="0.25">
      <c r="A2" s="83" t="s">
        <v>114</v>
      </c>
      <c r="B2" s="17"/>
      <c r="C2" s="18"/>
      <c r="D2" s="18"/>
      <c r="E2" s="18"/>
      <c r="F2" s="22"/>
      <c r="G2" s="22"/>
      <c r="H2" s="18"/>
      <c r="I2" s="18"/>
      <c r="J2" s="18"/>
      <c r="K2" s="22"/>
      <c r="L2" s="22"/>
      <c r="M2" s="18"/>
      <c r="N2" s="18"/>
      <c r="O2" s="18"/>
      <c r="P2" s="22"/>
      <c r="Q2" s="22"/>
    </row>
    <row r="3" spans="1:17" s="19" customFormat="1" x14ac:dyDescent="0.25">
      <c r="A3" s="17"/>
      <c r="B3" s="17"/>
      <c r="C3" s="18"/>
      <c r="D3" s="18"/>
      <c r="E3" s="18"/>
      <c r="F3" s="22"/>
      <c r="G3" s="22"/>
      <c r="H3" s="18"/>
      <c r="I3" s="18" t="s">
        <v>35</v>
      </c>
      <c r="J3" s="18"/>
      <c r="K3" s="22"/>
      <c r="L3" s="22"/>
      <c r="M3" s="18"/>
      <c r="N3" s="18"/>
      <c r="O3" s="18"/>
      <c r="P3" s="22"/>
      <c r="Q3" s="22"/>
    </row>
    <row r="4" spans="1:17" s="19" customFormat="1" x14ac:dyDescent="0.25">
      <c r="A4" s="17"/>
      <c r="B4" s="17"/>
      <c r="C4" s="18"/>
      <c r="D4" s="18"/>
      <c r="E4" s="18"/>
      <c r="F4" s="22"/>
      <c r="G4" s="22"/>
      <c r="H4" s="18"/>
      <c r="I4" s="18"/>
      <c r="J4" s="18"/>
      <c r="K4" s="22"/>
      <c r="L4" s="22"/>
      <c r="M4" s="18"/>
      <c r="N4" s="18"/>
      <c r="O4" s="18"/>
      <c r="P4" s="22"/>
      <c r="Q4" s="22"/>
    </row>
    <row r="5" spans="1:17" x14ac:dyDescent="0.25">
      <c r="C5" s="126" t="s">
        <v>0</v>
      </c>
      <c r="D5" s="126"/>
      <c r="E5" s="126"/>
      <c r="F5" s="126"/>
      <c r="G5" s="126"/>
      <c r="H5" s="123" t="s">
        <v>1</v>
      </c>
      <c r="I5" s="124"/>
      <c r="J5" s="124"/>
      <c r="K5" s="124"/>
      <c r="L5" s="125"/>
      <c r="M5" s="126" t="s">
        <v>2</v>
      </c>
      <c r="N5" s="126"/>
      <c r="O5" s="126"/>
      <c r="P5" s="126"/>
      <c r="Q5" s="126"/>
    </row>
    <row r="6" spans="1:17" x14ac:dyDescent="0.25">
      <c r="C6" s="18" t="s">
        <v>3</v>
      </c>
      <c r="D6" s="18" t="s">
        <v>4</v>
      </c>
      <c r="E6" s="18" t="s">
        <v>5</v>
      </c>
      <c r="F6" s="22" t="s">
        <v>6</v>
      </c>
      <c r="G6" s="22" t="s">
        <v>7</v>
      </c>
      <c r="H6" s="20" t="s">
        <v>3</v>
      </c>
      <c r="I6" s="21" t="s">
        <v>4</v>
      </c>
      <c r="J6" s="21" t="s">
        <v>5</v>
      </c>
      <c r="K6" s="23" t="s">
        <v>6</v>
      </c>
      <c r="L6" s="24" t="s">
        <v>7</v>
      </c>
      <c r="M6" s="18" t="s">
        <v>3</v>
      </c>
      <c r="N6" s="18" t="s">
        <v>4</v>
      </c>
      <c r="O6" s="18" t="s">
        <v>5</v>
      </c>
      <c r="P6" s="22" t="s">
        <v>6</v>
      </c>
      <c r="Q6" s="22" t="s">
        <v>7</v>
      </c>
    </row>
    <row r="7" spans="1:17" x14ac:dyDescent="0.25">
      <c r="A7" s="34" t="s">
        <v>49</v>
      </c>
      <c r="B7" s="17" t="s">
        <v>53</v>
      </c>
      <c r="C7" s="18">
        <v>4.58</v>
      </c>
      <c r="D7" s="18">
        <v>4.37</v>
      </c>
      <c r="E7" s="18">
        <v>4.8</v>
      </c>
      <c r="F7" s="22">
        <v>1766</v>
      </c>
      <c r="G7" s="22">
        <v>33047145</v>
      </c>
      <c r="H7" s="20">
        <v>6.24</v>
      </c>
      <c r="I7" s="21">
        <v>5.86</v>
      </c>
      <c r="J7" s="21">
        <v>6.63</v>
      </c>
      <c r="K7" s="23">
        <v>1043</v>
      </c>
      <c r="L7" s="24">
        <v>16575486</v>
      </c>
      <c r="M7" s="18">
        <v>3.29</v>
      </c>
      <c r="N7" s="18">
        <v>3.06</v>
      </c>
      <c r="O7" s="18">
        <v>3.55</v>
      </c>
      <c r="P7" s="22">
        <v>723</v>
      </c>
      <c r="Q7" s="22">
        <v>16471659</v>
      </c>
    </row>
    <row r="8" spans="1:17" x14ac:dyDescent="0.25">
      <c r="A8" s="34" t="s">
        <v>49</v>
      </c>
      <c r="B8" s="17" t="s">
        <v>54</v>
      </c>
      <c r="C8" s="18">
        <v>4.68</v>
      </c>
      <c r="D8" s="18">
        <v>4.24</v>
      </c>
      <c r="E8" s="18">
        <v>5.16</v>
      </c>
      <c r="F8" s="22">
        <v>421</v>
      </c>
      <c r="G8" s="22">
        <v>8316777</v>
      </c>
      <c r="H8" s="20">
        <v>6.21</v>
      </c>
      <c r="I8" s="21">
        <v>5.43</v>
      </c>
      <c r="J8" s="21">
        <v>7.06</v>
      </c>
      <c r="K8" s="23">
        <v>239</v>
      </c>
      <c r="L8" s="24">
        <v>4124423</v>
      </c>
      <c r="M8" s="18">
        <v>3.56</v>
      </c>
      <c r="N8" s="18">
        <v>3.06</v>
      </c>
      <c r="O8" s="18">
        <v>4.13</v>
      </c>
      <c r="P8" s="22">
        <v>182</v>
      </c>
      <c r="Q8" s="22">
        <v>4192354</v>
      </c>
    </row>
    <row r="9" spans="1:17" x14ac:dyDescent="0.25">
      <c r="A9" s="34" t="s">
        <v>49</v>
      </c>
      <c r="B9" s="17" t="s">
        <v>55</v>
      </c>
      <c r="C9" s="18">
        <v>4.91</v>
      </c>
      <c r="D9" s="18">
        <v>4.3899999999999997</v>
      </c>
      <c r="E9" s="18">
        <v>5.48</v>
      </c>
      <c r="F9" s="22">
        <v>336</v>
      </c>
      <c r="G9" s="22">
        <v>5812496</v>
      </c>
      <c r="H9" s="20">
        <v>6.83</v>
      </c>
      <c r="I9" s="21">
        <v>5.91</v>
      </c>
      <c r="J9" s="21">
        <v>7.86</v>
      </c>
      <c r="K9" s="23">
        <v>202</v>
      </c>
      <c r="L9" s="24">
        <v>2859465</v>
      </c>
      <c r="M9" s="18">
        <v>3.39</v>
      </c>
      <c r="N9" s="18">
        <v>2.83</v>
      </c>
      <c r="O9" s="18">
        <v>4.03</v>
      </c>
      <c r="P9" s="22">
        <v>134</v>
      </c>
      <c r="Q9" s="22">
        <v>2953031</v>
      </c>
    </row>
    <row r="10" spans="1:17" x14ac:dyDescent="0.25">
      <c r="A10" s="34" t="s">
        <v>49</v>
      </c>
      <c r="B10" s="17" t="s">
        <v>56</v>
      </c>
      <c r="C10" s="18">
        <v>4.54</v>
      </c>
      <c r="D10" s="18">
        <v>3.68</v>
      </c>
      <c r="E10" s="18">
        <v>5.6</v>
      </c>
      <c r="F10" s="22">
        <v>97</v>
      </c>
      <c r="G10" s="22">
        <v>1303503</v>
      </c>
      <c r="H10" s="20">
        <v>7.62</v>
      </c>
      <c r="I10" s="21">
        <v>5.92</v>
      </c>
      <c r="J10" s="21">
        <v>9.7200000000000006</v>
      </c>
      <c r="K10" s="23">
        <v>69</v>
      </c>
      <c r="L10" s="24">
        <v>640544</v>
      </c>
      <c r="M10" s="18">
        <v>2.2999999999999998</v>
      </c>
      <c r="N10" s="18">
        <v>1.52</v>
      </c>
      <c r="O10" s="18">
        <v>3.49</v>
      </c>
      <c r="P10" s="22">
        <v>28</v>
      </c>
      <c r="Q10" s="22">
        <v>662959</v>
      </c>
    </row>
    <row r="11" spans="1:17" x14ac:dyDescent="0.25">
      <c r="A11" s="34" t="s">
        <v>49</v>
      </c>
      <c r="B11" s="17" t="s">
        <v>57</v>
      </c>
      <c r="C11" s="18">
        <v>4.01</v>
      </c>
      <c r="D11" s="18">
        <v>3.48</v>
      </c>
      <c r="E11" s="18">
        <v>4.59</v>
      </c>
      <c r="F11" s="22">
        <v>218</v>
      </c>
      <c r="G11" s="22">
        <v>4254645</v>
      </c>
      <c r="H11" s="20">
        <v>5.86</v>
      </c>
      <c r="I11" s="21">
        <v>4.92</v>
      </c>
      <c r="J11" s="21">
        <v>6.93</v>
      </c>
      <c r="K11" s="23">
        <v>141</v>
      </c>
      <c r="L11" s="24">
        <v>2187882</v>
      </c>
      <c r="M11" s="18">
        <v>2.46</v>
      </c>
      <c r="N11" s="18">
        <v>1.93</v>
      </c>
      <c r="O11" s="18">
        <v>3.12</v>
      </c>
      <c r="P11" s="22">
        <v>77</v>
      </c>
      <c r="Q11" s="22">
        <v>2066763</v>
      </c>
    </row>
    <row r="12" spans="1:17" x14ac:dyDescent="0.25">
      <c r="A12" s="34" t="s">
        <v>49</v>
      </c>
      <c r="B12" s="17" t="s">
        <v>58</v>
      </c>
      <c r="C12" s="18">
        <v>4.26</v>
      </c>
      <c r="D12" s="18">
        <v>3.69</v>
      </c>
      <c r="E12" s="18">
        <v>4.8899999999999997</v>
      </c>
      <c r="F12" s="22">
        <v>205</v>
      </c>
      <c r="G12" s="22">
        <v>3770325</v>
      </c>
      <c r="H12" s="20">
        <v>5.93</v>
      </c>
      <c r="I12" s="21">
        <v>4.92</v>
      </c>
      <c r="J12" s="21">
        <v>7.11</v>
      </c>
      <c r="K12" s="23">
        <v>122</v>
      </c>
      <c r="L12" s="24">
        <v>1878700</v>
      </c>
      <c r="M12" s="18">
        <v>2.99</v>
      </c>
      <c r="N12" s="18">
        <v>2.37</v>
      </c>
      <c r="O12" s="18">
        <v>3.75</v>
      </c>
      <c r="P12" s="22">
        <v>83</v>
      </c>
      <c r="Q12" s="22">
        <v>1891625</v>
      </c>
    </row>
    <row r="13" spans="1:17" x14ac:dyDescent="0.25">
      <c r="A13" s="34" t="s">
        <v>49</v>
      </c>
      <c r="B13" s="17" t="s">
        <v>59</v>
      </c>
      <c r="C13" s="18">
        <v>4.71</v>
      </c>
      <c r="D13" s="18">
        <v>4.3</v>
      </c>
      <c r="E13" s="18">
        <v>5.15</v>
      </c>
      <c r="F13" s="22">
        <v>489</v>
      </c>
      <c r="G13" s="22">
        <v>9589399</v>
      </c>
      <c r="H13" s="20">
        <v>5.91</v>
      </c>
      <c r="I13" s="21">
        <v>5.21</v>
      </c>
      <c r="J13" s="21">
        <v>6.66</v>
      </c>
      <c r="K13" s="23">
        <v>270</v>
      </c>
      <c r="L13" s="24">
        <v>4884472</v>
      </c>
      <c r="M13" s="18">
        <v>3.75</v>
      </c>
      <c r="N13" s="18">
        <v>3.26</v>
      </c>
      <c r="O13" s="18">
        <v>4.29</v>
      </c>
      <c r="P13" s="22">
        <v>219</v>
      </c>
      <c r="Q13" s="22">
        <v>4704927</v>
      </c>
    </row>
    <row r="14" spans="1:17" x14ac:dyDescent="0.25">
      <c r="A14" s="34" t="s">
        <v>49</v>
      </c>
      <c r="B14" s="17" t="s">
        <v>60</v>
      </c>
      <c r="C14" s="18">
        <v>5.37</v>
      </c>
      <c r="D14" s="18">
        <v>4.68</v>
      </c>
      <c r="E14" s="18">
        <v>6.14</v>
      </c>
      <c r="F14" s="22">
        <v>224</v>
      </c>
      <c r="G14" s="22">
        <v>3853473</v>
      </c>
      <c r="H14" s="20">
        <v>6.89</v>
      </c>
      <c r="I14" s="21">
        <v>5.71</v>
      </c>
      <c r="J14" s="21">
        <v>8.23</v>
      </c>
      <c r="K14" s="23">
        <v>126</v>
      </c>
      <c r="L14" s="24">
        <v>1947021</v>
      </c>
      <c r="M14" s="18">
        <v>4.1900000000000004</v>
      </c>
      <c r="N14" s="18">
        <v>3.38</v>
      </c>
      <c r="O14" s="18">
        <v>5.13</v>
      </c>
      <c r="P14" s="22">
        <v>98</v>
      </c>
      <c r="Q14" s="22">
        <v>1906452</v>
      </c>
    </row>
    <row r="15" spans="1:17" x14ac:dyDescent="0.25">
      <c r="A15" s="34" t="s">
        <v>49</v>
      </c>
      <c r="B15" s="17" t="s">
        <v>61</v>
      </c>
      <c r="C15" s="18">
        <v>6.01</v>
      </c>
      <c r="D15" s="18">
        <v>5.03</v>
      </c>
      <c r="E15" s="18">
        <v>7.13</v>
      </c>
      <c r="F15" s="22">
        <v>136</v>
      </c>
      <c r="G15" s="22">
        <v>2187697</v>
      </c>
      <c r="H15" s="20">
        <v>7.51</v>
      </c>
      <c r="I15" s="21">
        <v>5.9</v>
      </c>
      <c r="J15" s="21">
        <v>9.43</v>
      </c>
      <c r="K15" s="23">
        <v>76</v>
      </c>
      <c r="L15" s="24">
        <v>1114159</v>
      </c>
      <c r="M15" s="18">
        <v>4.84</v>
      </c>
      <c r="N15" s="18">
        <v>3.67</v>
      </c>
      <c r="O15" s="18">
        <v>6.27</v>
      </c>
      <c r="P15" s="22">
        <v>60</v>
      </c>
      <c r="Q15" s="22">
        <v>1073538</v>
      </c>
    </row>
    <row r="16" spans="1:17" x14ac:dyDescent="0.25">
      <c r="A16" s="34" t="s">
        <v>49</v>
      </c>
      <c r="B16" s="17" t="s">
        <v>62</v>
      </c>
      <c r="C16" s="18" t="s">
        <v>218</v>
      </c>
      <c r="D16" s="18" t="s">
        <v>218</v>
      </c>
      <c r="E16" s="18" t="s">
        <v>218</v>
      </c>
      <c r="F16" s="22" t="s">
        <v>218</v>
      </c>
      <c r="G16" s="22">
        <v>323878</v>
      </c>
      <c r="H16" s="20" t="s">
        <v>218</v>
      </c>
      <c r="I16" s="21" t="s">
        <v>218</v>
      </c>
      <c r="J16" s="21" t="s">
        <v>218</v>
      </c>
      <c r="K16" s="23" t="s">
        <v>218</v>
      </c>
      <c r="L16" s="24">
        <v>163413</v>
      </c>
      <c r="M16" s="18" t="s">
        <v>218</v>
      </c>
      <c r="N16" s="18" t="s">
        <v>218</v>
      </c>
      <c r="O16" s="18" t="s">
        <v>218</v>
      </c>
      <c r="P16" s="22" t="s">
        <v>218</v>
      </c>
      <c r="Q16" s="22">
        <v>160465</v>
      </c>
    </row>
    <row r="17" spans="1:17" x14ac:dyDescent="0.25">
      <c r="A17" s="34" t="s">
        <v>49</v>
      </c>
      <c r="B17" s="17" t="s">
        <v>63</v>
      </c>
      <c r="C17" s="18">
        <v>4.99</v>
      </c>
      <c r="D17" s="18">
        <v>3.93</v>
      </c>
      <c r="E17" s="18">
        <v>6.26</v>
      </c>
      <c r="F17" s="22">
        <v>80</v>
      </c>
      <c r="G17" s="22">
        <v>1341898</v>
      </c>
      <c r="H17" s="20">
        <v>6.61</v>
      </c>
      <c r="I17" s="21">
        <v>4.76</v>
      </c>
      <c r="J17" s="21">
        <v>8.9600000000000009</v>
      </c>
      <c r="K17" s="23">
        <v>45</v>
      </c>
      <c r="L17" s="24">
        <v>669449</v>
      </c>
      <c r="M17" s="18">
        <v>3.68</v>
      </c>
      <c r="N17" s="18">
        <v>2.5499999999999998</v>
      </c>
      <c r="O17" s="18">
        <v>5.22</v>
      </c>
      <c r="P17" s="22">
        <v>35</v>
      </c>
      <c r="Q17" s="22">
        <v>672449</v>
      </c>
    </row>
    <row r="18" spans="1:17" s="25" customFormat="1" x14ac:dyDescent="0.25">
      <c r="A18" s="45" t="s">
        <v>49</v>
      </c>
      <c r="B18" s="25" t="s">
        <v>64</v>
      </c>
      <c r="C18" s="26">
        <v>4.66</v>
      </c>
      <c r="D18" s="26">
        <v>4.45</v>
      </c>
      <c r="E18" s="26">
        <v>4.87</v>
      </c>
      <c r="F18" s="27">
        <v>1990</v>
      </c>
      <c r="G18" s="27">
        <v>36900618</v>
      </c>
      <c r="H18" s="28">
        <v>6.3</v>
      </c>
      <c r="I18" s="29">
        <v>5.94</v>
      </c>
      <c r="J18" s="29">
        <v>6.68</v>
      </c>
      <c r="K18" s="30">
        <v>1169</v>
      </c>
      <c r="L18" s="31">
        <v>18522507</v>
      </c>
      <c r="M18" s="28">
        <v>3.38</v>
      </c>
      <c r="N18" s="29">
        <v>3.15</v>
      </c>
      <c r="O18" s="29">
        <v>3.62</v>
      </c>
      <c r="P18" s="27">
        <v>821</v>
      </c>
      <c r="Q18" s="27">
        <v>18378111</v>
      </c>
    </row>
    <row r="19" spans="1:17" s="25" customFormat="1" x14ac:dyDescent="0.25">
      <c r="A19" s="45" t="s">
        <v>49</v>
      </c>
      <c r="B19" s="25" t="s">
        <v>23</v>
      </c>
      <c r="C19" s="26">
        <v>4.82</v>
      </c>
      <c r="D19" s="26">
        <v>4.7300000000000004</v>
      </c>
      <c r="E19" s="26">
        <v>4.91</v>
      </c>
      <c r="F19" s="27">
        <v>10549</v>
      </c>
      <c r="G19" s="27">
        <v>196769800</v>
      </c>
      <c r="H19" s="28">
        <v>6.24</v>
      </c>
      <c r="I19" s="29">
        <v>6.08</v>
      </c>
      <c r="J19" s="29">
        <v>6.4</v>
      </c>
      <c r="K19" s="30">
        <v>6014</v>
      </c>
      <c r="L19" s="31">
        <v>98328958</v>
      </c>
      <c r="M19" s="28">
        <v>3.7</v>
      </c>
      <c r="N19" s="29">
        <v>3.59</v>
      </c>
      <c r="O19" s="29">
        <v>3.81</v>
      </c>
      <c r="P19" s="27">
        <v>4535</v>
      </c>
      <c r="Q19" s="27">
        <v>98440842</v>
      </c>
    </row>
    <row r="20" spans="1:17" x14ac:dyDescent="0.25">
      <c r="A20" s="34" t="s">
        <v>107</v>
      </c>
      <c r="B20" s="17" t="s">
        <v>53</v>
      </c>
      <c r="C20" s="18">
        <v>24.77</v>
      </c>
      <c r="D20" s="18">
        <v>15.94</v>
      </c>
      <c r="E20" s="18">
        <v>36.78</v>
      </c>
      <c r="F20" s="22">
        <v>26</v>
      </c>
      <c r="G20" s="22">
        <v>99000</v>
      </c>
      <c r="H20" s="20">
        <v>29.09</v>
      </c>
      <c r="I20" s="21">
        <v>14.66</v>
      </c>
      <c r="J20" s="21">
        <v>51.05</v>
      </c>
      <c r="K20" s="23">
        <v>12</v>
      </c>
      <c r="L20" s="24">
        <v>49244</v>
      </c>
      <c r="M20" s="18">
        <v>22.53</v>
      </c>
      <c r="N20" s="18">
        <v>12.1</v>
      </c>
      <c r="O20" s="18">
        <v>38.9</v>
      </c>
      <c r="P20" s="22">
        <v>14</v>
      </c>
      <c r="Q20" s="22">
        <v>49756</v>
      </c>
    </row>
    <row r="21" spans="1:17" x14ac:dyDescent="0.25">
      <c r="A21" s="34" t="s">
        <v>107</v>
      </c>
      <c r="B21" s="17" t="s">
        <v>54</v>
      </c>
      <c r="C21" s="18" t="s">
        <v>218</v>
      </c>
      <c r="D21" s="18" t="s">
        <v>218</v>
      </c>
      <c r="E21" s="18" t="s">
        <v>218</v>
      </c>
      <c r="F21" s="22" t="s">
        <v>218</v>
      </c>
      <c r="G21" s="22">
        <v>27350</v>
      </c>
      <c r="H21" s="20" t="s">
        <v>218</v>
      </c>
      <c r="I21" s="21" t="s">
        <v>218</v>
      </c>
      <c r="J21" s="21" t="s">
        <v>218</v>
      </c>
      <c r="K21" s="23" t="s">
        <v>218</v>
      </c>
      <c r="L21" s="24">
        <v>12657</v>
      </c>
      <c r="M21" s="18" t="s">
        <v>218</v>
      </c>
      <c r="N21" s="18" t="s">
        <v>218</v>
      </c>
      <c r="O21" s="18" t="s">
        <v>218</v>
      </c>
      <c r="P21" s="22" t="s">
        <v>218</v>
      </c>
      <c r="Q21" s="22">
        <v>14693</v>
      </c>
    </row>
    <row r="22" spans="1:17" x14ac:dyDescent="0.25">
      <c r="A22" s="34" t="s">
        <v>107</v>
      </c>
      <c r="B22" s="17" t="s">
        <v>55</v>
      </c>
      <c r="C22" s="18" t="s">
        <v>218</v>
      </c>
      <c r="D22" s="18" t="s">
        <v>218</v>
      </c>
      <c r="E22" s="18" t="s">
        <v>218</v>
      </c>
      <c r="F22" s="22" t="s">
        <v>218</v>
      </c>
      <c r="G22" s="22">
        <v>21492</v>
      </c>
      <c r="H22" s="20" t="s">
        <v>218</v>
      </c>
      <c r="I22" s="21" t="s">
        <v>218</v>
      </c>
      <c r="J22" s="21" t="s">
        <v>218</v>
      </c>
      <c r="K22" s="23" t="s">
        <v>218</v>
      </c>
      <c r="L22" s="24">
        <v>10429</v>
      </c>
      <c r="M22" s="18" t="s">
        <v>218</v>
      </c>
      <c r="N22" s="18" t="s">
        <v>218</v>
      </c>
      <c r="O22" s="18" t="s">
        <v>218</v>
      </c>
      <c r="P22" s="22" t="s">
        <v>218</v>
      </c>
      <c r="Q22" s="22">
        <v>11063</v>
      </c>
    </row>
    <row r="23" spans="1:17" x14ac:dyDescent="0.25">
      <c r="A23" s="34" t="s">
        <v>107</v>
      </c>
      <c r="B23" s="17" t="s">
        <v>56</v>
      </c>
      <c r="C23" s="18" t="s">
        <v>218</v>
      </c>
      <c r="D23" s="18" t="s">
        <v>218</v>
      </c>
      <c r="E23" s="18" t="s">
        <v>218</v>
      </c>
      <c r="F23" s="22" t="s">
        <v>218</v>
      </c>
      <c r="G23" s="22">
        <v>3637</v>
      </c>
      <c r="H23" s="20" t="s">
        <v>218</v>
      </c>
      <c r="I23" s="21" t="s">
        <v>218</v>
      </c>
      <c r="J23" s="21" t="s">
        <v>218</v>
      </c>
      <c r="K23" s="23" t="s">
        <v>218</v>
      </c>
      <c r="L23" s="24">
        <v>1979</v>
      </c>
      <c r="M23" s="18" t="s">
        <v>218</v>
      </c>
      <c r="N23" s="18" t="s">
        <v>218</v>
      </c>
      <c r="O23" s="18" t="s">
        <v>218</v>
      </c>
      <c r="P23" s="22" t="s">
        <v>218</v>
      </c>
      <c r="Q23" s="22">
        <v>1658</v>
      </c>
    </row>
    <row r="24" spans="1:17" x14ac:dyDescent="0.25">
      <c r="A24" s="34" t="s">
        <v>107</v>
      </c>
      <c r="B24" s="17" t="s">
        <v>57</v>
      </c>
      <c r="C24" s="18" t="s">
        <v>218</v>
      </c>
      <c r="D24" s="18" t="s">
        <v>218</v>
      </c>
      <c r="E24" s="18" t="s">
        <v>218</v>
      </c>
      <c r="F24" s="22" t="s">
        <v>218</v>
      </c>
      <c r="G24" s="22">
        <v>12089</v>
      </c>
      <c r="H24" s="20" t="s">
        <v>218</v>
      </c>
      <c r="I24" s="21" t="s">
        <v>218</v>
      </c>
      <c r="J24" s="21" t="s">
        <v>218</v>
      </c>
      <c r="K24" s="23" t="s">
        <v>218</v>
      </c>
      <c r="L24" s="24">
        <v>6665</v>
      </c>
      <c r="M24" s="18" t="s">
        <v>218</v>
      </c>
      <c r="N24" s="18" t="s">
        <v>218</v>
      </c>
      <c r="O24" s="18" t="s">
        <v>218</v>
      </c>
      <c r="P24" s="22" t="s">
        <v>218</v>
      </c>
      <c r="Q24" s="22">
        <v>5424</v>
      </c>
    </row>
    <row r="25" spans="1:17" x14ac:dyDescent="0.25">
      <c r="A25" s="34" t="s">
        <v>107</v>
      </c>
      <c r="B25" s="17" t="s">
        <v>58</v>
      </c>
      <c r="C25" s="18" t="s">
        <v>218</v>
      </c>
      <c r="D25" s="18" t="s">
        <v>218</v>
      </c>
      <c r="E25" s="18" t="s">
        <v>218</v>
      </c>
      <c r="F25" s="22" t="s">
        <v>218</v>
      </c>
      <c r="G25" s="22">
        <v>7396</v>
      </c>
      <c r="H25" s="20" t="s">
        <v>218</v>
      </c>
      <c r="I25" s="21" t="s">
        <v>218</v>
      </c>
      <c r="J25" s="21" t="s">
        <v>218</v>
      </c>
      <c r="K25" s="23" t="s">
        <v>218</v>
      </c>
      <c r="L25" s="24">
        <v>3687</v>
      </c>
      <c r="M25" s="18" t="s">
        <v>218</v>
      </c>
      <c r="N25" s="18" t="s">
        <v>218</v>
      </c>
      <c r="O25" s="18" t="s">
        <v>218</v>
      </c>
      <c r="P25" s="22" t="s">
        <v>218</v>
      </c>
      <c r="Q25" s="22">
        <v>3709</v>
      </c>
    </row>
    <row r="26" spans="1:17" x14ac:dyDescent="0.25">
      <c r="A26" s="34" t="s">
        <v>107</v>
      </c>
      <c r="B26" s="17" t="s">
        <v>59</v>
      </c>
      <c r="C26" s="18" t="s">
        <v>218</v>
      </c>
      <c r="D26" s="18" t="s">
        <v>218</v>
      </c>
      <c r="E26" s="18" t="s">
        <v>218</v>
      </c>
      <c r="F26" s="22" t="s">
        <v>218</v>
      </c>
      <c r="G26" s="22">
        <v>27036</v>
      </c>
      <c r="H26" s="20" t="s">
        <v>218</v>
      </c>
      <c r="I26" s="21" t="s">
        <v>218</v>
      </c>
      <c r="J26" s="21" t="s">
        <v>218</v>
      </c>
      <c r="K26" s="23" t="s">
        <v>218</v>
      </c>
      <c r="L26" s="24">
        <v>13827</v>
      </c>
      <c r="M26" s="18" t="s">
        <v>218</v>
      </c>
      <c r="N26" s="18" t="s">
        <v>218</v>
      </c>
      <c r="O26" s="18" t="s">
        <v>218</v>
      </c>
      <c r="P26" s="22" t="s">
        <v>218</v>
      </c>
      <c r="Q26" s="22">
        <v>13209</v>
      </c>
    </row>
    <row r="27" spans="1:17" x14ac:dyDescent="0.25">
      <c r="A27" s="34" t="s">
        <v>107</v>
      </c>
      <c r="B27" s="17" t="s">
        <v>60</v>
      </c>
      <c r="C27" s="18" t="s">
        <v>218</v>
      </c>
      <c r="D27" s="18" t="s">
        <v>218</v>
      </c>
      <c r="E27" s="18" t="s">
        <v>218</v>
      </c>
      <c r="F27" s="22" t="s">
        <v>218</v>
      </c>
      <c r="G27" s="22">
        <v>17590</v>
      </c>
      <c r="H27" s="20" t="s">
        <v>218</v>
      </c>
      <c r="I27" s="21" t="s">
        <v>218</v>
      </c>
      <c r="J27" s="21" t="s">
        <v>218</v>
      </c>
      <c r="K27" s="23" t="s">
        <v>218</v>
      </c>
      <c r="L27" s="24">
        <v>8939</v>
      </c>
      <c r="M27" s="18" t="s">
        <v>218</v>
      </c>
      <c r="N27" s="18" t="s">
        <v>218</v>
      </c>
      <c r="O27" s="18" t="s">
        <v>218</v>
      </c>
      <c r="P27" s="22" t="s">
        <v>218</v>
      </c>
      <c r="Q27" s="22">
        <v>8651</v>
      </c>
    </row>
    <row r="28" spans="1:17" x14ac:dyDescent="0.25">
      <c r="A28" s="34" t="s">
        <v>107</v>
      </c>
      <c r="B28" s="17" t="s">
        <v>61</v>
      </c>
      <c r="C28" s="18" t="s">
        <v>218</v>
      </c>
      <c r="D28" s="18" t="s">
        <v>218</v>
      </c>
      <c r="E28" s="18" t="s">
        <v>218</v>
      </c>
      <c r="F28" s="22" t="s">
        <v>218</v>
      </c>
      <c r="G28" s="22">
        <v>8704</v>
      </c>
      <c r="H28" s="20" t="s">
        <v>218</v>
      </c>
      <c r="I28" s="21" t="s">
        <v>218</v>
      </c>
      <c r="J28" s="21" t="s">
        <v>218</v>
      </c>
      <c r="K28" s="23" t="s">
        <v>218</v>
      </c>
      <c r="L28" s="24">
        <v>4466</v>
      </c>
      <c r="M28" s="18" t="s">
        <v>218</v>
      </c>
      <c r="N28" s="18" t="s">
        <v>218</v>
      </c>
      <c r="O28" s="18" t="s">
        <v>218</v>
      </c>
      <c r="P28" s="22" t="s">
        <v>218</v>
      </c>
      <c r="Q28" s="22">
        <v>4238</v>
      </c>
    </row>
    <row r="29" spans="1:17" x14ac:dyDescent="0.25">
      <c r="A29" s="34" t="s">
        <v>107</v>
      </c>
      <c r="B29" s="17" t="s">
        <v>62</v>
      </c>
      <c r="C29" s="18" t="s">
        <v>218</v>
      </c>
      <c r="D29" s="18" t="s">
        <v>218</v>
      </c>
      <c r="E29" s="18" t="s">
        <v>218</v>
      </c>
      <c r="F29" s="22" t="s">
        <v>218</v>
      </c>
      <c r="G29" s="22">
        <v>1661</v>
      </c>
      <c r="H29" s="20" t="s">
        <v>218</v>
      </c>
      <c r="I29" s="21" t="s">
        <v>218</v>
      </c>
      <c r="J29" s="21" t="s">
        <v>218</v>
      </c>
      <c r="K29" s="23" t="s">
        <v>218</v>
      </c>
      <c r="L29" s="24">
        <v>803</v>
      </c>
      <c r="M29" s="18" t="s">
        <v>218</v>
      </c>
      <c r="N29" s="18" t="s">
        <v>218</v>
      </c>
      <c r="O29" s="18" t="s">
        <v>218</v>
      </c>
      <c r="P29" s="22" t="s">
        <v>218</v>
      </c>
      <c r="Q29" s="22">
        <v>858</v>
      </c>
    </row>
    <row r="30" spans="1:17" x14ac:dyDescent="0.25">
      <c r="A30" s="34" t="s">
        <v>107</v>
      </c>
      <c r="B30" s="17" t="s">
        <v>63</v>
      </c>
      <c r="C30" s="18" t="s">
        <v>218</v>
      </c>
      <c r="D30" s="18" t="s">
        <v>218</v>
      </c>
      <c r="E30" s="18" t="s">
        <v>218</v>
      </c>
      <c r="F30" s="22" t="s">
        <v>218</v>
      </c>
      <c r="G30" s="22">
        <v>7225</v>
      </c>
      <c r="H30" s="20" t="s">
        <v>218</v>
      </c>
      <c r="I30" s="21" t="s">
        <v>218</v>
      </c>
      <c r="J30" s="21" t="s">
        <v>218</v>
      </c>
      <c r="K30" s="23" t="s">
        <v>218</v>
      </c>
      <c r="L30" s="24">
        <v>3670</v>
      </c>
      <c r="M30" s="18" t="s">
        <v>218</v>
      </c>
      <c r="N30" s="18" t="s">
        <v>218</v>
      </c>
      <c r="O30" s="18" t="s">
        <v>218</v>
      </c>
      <c r="P30" s="22" t="s">
        <v>218</v>
      </c>
      <c r="Q30" s="22">
        <v>3555</v>
      </c>
    </row>
    <row r="31" spans="1:17" s="25" customFormat="1" x14ac:dyDescent="0.25">
      <c r="A31" s="45" t="s">
        <v>107</v>
      </c>
      <c r="B31" s="25" t="s">
        <v>64</v>
      </c>
      <c r="C31" s="26">
        <v>20.54</v>
      </c>
      <c r="D31" s="26">
        <v>13.22</v>
      </c>
      <c r="E31" s="26">
        <v>30.54</v>
      </c>
      <c r="F31" s="27">
        <v>26</v>
      </c>
      <c r="G31" s="27">
        <v>116590</v>
      </c>
      <c r="H31" s="28">
        <v>23.31</v>
      </c>
      <c r="I31" s="29">
        <v>11.78</v>
      </c>
      <c r="J31" s="29">
        <v>41</v>
      </c>
      <c r="K31" s="30">
        <v>12</v>
      </c>
      <c r="L31" s="31">
        <v>58183</v>
      </c>
      <c r="M31" s="28">
        <v>18.96</v>
      </c>
      <c r="N31" s="29">
        <v>10.16</v>
      </c>
      <c r="O31" s="29">
        <v>32.85</v>
      </c>
      <c r="P31" s="27">
        <v>14</v>
      </c>
      <c r="Q31" s="27">
        <v>58407</v>
      </c>
    </row>
    <row r="32" spans="1:17" s="25" customFormat="1" x14ac:dyDescent="0.25">
      <c r="A32" s="45" t="s">
        <v>107</v>
      </c>
      <c r="B32" s="25" t="s">
        <v>23</v>
      </c>
      <c r="C32" s="26">
        <v>9.15</v>
      </c>
      <c r="D32" s="26">
        <v>7.49</v>
      </c>
      <c r="E32" s="26">
        <v>11.09</v>
      </c>
      <c r="F32" s="27">
        <v>112</v>
      </c>
      <c r="G32" s="27">
        <v>1028952</v>
      </c>
      <c r="H32" s="28">
        <v>10.72</v>
      </c>
      <c r="I32" s="29">
        <v>8.06</v>
      </c>
      <c r="J32" s="29">
        <v>13.98</v>
      </c>
      <c r="K32" s="30">
        <v>59</v>
      </c>
      <c r="L32" s="31">
        <v>505338</v>
      </c>
      <c r="M32" s="28">
        <v>7.92</v>
      </c>
      <c r="N32" s="29">
        <v>5.88</v>
      </c>
      <c r="O32" s="29">
        <v>10.48</v>
      </c>
      <c r="P32" s="27">
        <v>53</v>
      </c>
      <c r="Q32" s="27">
        <v>523614</v>
      </c>
    </row>
    <row r="33" spans="1:17" x14ac:dyDescent="0.25">
      <c r="A33" s="34" t="s">
        <v>115</v>
      </c>
      <c r="B33" s="17" t="s">
        <v>53</v>
      </c>
      <c r="C33" s="18">
        <v>3.68</v>
      </c>
      <c r="D33" s="18">
        <v>3.34</v>
      </c>
      <c r="E33" s="18">
        <v>4.05</v>
      </c>
      <c r="F33" s="22">
        <v>442</v>
      </c>
      <c r="G33" s="22">
        <v>10820509</v>
      </c>
      <c r="H33" s="20">
        <v>4.6399999999999997</v>
      </c>
      <c r="I33" s="21">
        <v>4.07</v>
      </c>
      <c r="J33" s="21">
        <v>5.28</v>
      </c>
      <c r="K33" s="23">
        <v>240</v>
      </c>
      <c r="L33" s="24">
        <v>5260602</v>
      </c>
      <c r="M33" s="18">
        <v>2.96</v>
      </c>
      <c r="N33" s="18">
        <v>2.56</v>
      </c>
      <c r="O33" s="18">
        <v>3.41</v>
      </c>
      <c r="P33" s="22">
        <v>202</v>
      </c>
      <c r="Q33" s="22">
        <v>5559907</v>
      </c>
    </row>
    <row r="34" spans="1:17" x14ac:dyDescent="0.25">
      <c r="A34" s="34" t="s">
        <v>115</v>
      </c>
      <c r="B34" s="17" t="s">
        <v>54</v>
      </c>
      <c r="C34" s="18">
        <v>3.44</v>
      </c>
      <c r="D34" s="18">
        <v>2.79</v>
      </c>
      <c r="E34" s="18">
        <v>4.2</v>
      </c>
      <c r="F34" s="22">
        <v>100</v>
      </c>
      <c r="G34" s="22">
        <v>2836785</v>
      </c>
      <c r="H34" s="20">
        <v>4.1500000000000004</v>
      </c>
      <c r="I34" s="21">
        <v>3.07</v>
      </c>
      <c r="J34" s="21">
        <v>5.47</v>
      </c>
      <c r="K34" s="23">
        <v>51</v>
      </c>
      <c r="L34" s="24">
        <v>1374828</v>
      </c>
      <c r="M34" s="18">
        <v>2.88</v>
      </c>
      <c r="N34" s="18">
        <v>2.12</v>
      </c>
      <c r="O34" s="18">
        <v>3.84</v>
      </c>
      <c r="P34" s="22">
        <v>49</v>
      </c>
      <c r="Q34" s="22">
        <v>1461957</v>
      </c>
    </row>
    <row r="35" spans="1:17" x14ac:dyDescent="0.25">
      <c r="A35" s="34" t="s">
        <v>115</v>
      </c>
      <c r="B35" s="17" t="s">
        <v>55</v>
      </c>
      <c r="C35" s="18">
        <v>3.77</v>
      </c>
      <c r="D35" s="18">
        <v>2.75</v>
      </c>
      <c r="E35" s="18">
        <v>5.05</v>
      </c>
      <c r="F35" s="22">
        <v>46</v>
      </c>
      <c r="G35" s="22">
        <v>1165004</v>
      </c>
      <c r="H35" s="20">
        <v>5.09</v>
      </c>
      <c r="I35" s="21">
        <v>3.32</v>
      </c>
      <c r="J35" s="21">
        <v>7.45</v>
      </c>
      <c r="K35" s="23">
        <v>27</v>
      </c>
      <c r="L35" s="24">
        <v>555280</v>
      </c>
      <c r="M35" s="18">
        <v>2.79</v>
      </c>
      <c r="N35" s="18">
        <v>1.66</v>
      </c>
      <c r="O35" s="18">
        <v>4.41</v>
      </c>
      <c r="P35" s="22">
        <v>19</v>
      </c>
      <c r="Q35" s="22">
        <v>609724</v>
      </c>
    </row>
    <row r="36" spans="1:17" x14ac:dyDescent="0.25">
      <c r="A36" s="34" t="s">
        <v>115</v>
      </c>
      <c r="B36" s="17" t="s">
        <v>56</v>
      </c>
      <c r="C36" s="18" t="s">
        <v>218</v>
      </c>
      <c r="D36" s="18" t="s">
        <v>218</v>
      </c>
      <c r="E36" s="18" t="s">
        <v>218</v>
      </c>
      <c r="F36" s="22" t="s">
        <v>218</v>
      </c>
      <c r="G36" s="22">
        <v>98976</v>
      </c>
      <c r="H36" s="20" t="s">
        <v>218</v>
      </c>
      <c r="I36" s="21" t="s">
        <v>218</v>
      </c>
      <c r="J36" s="21" t="s">
        <v>218</v>
      </c>
      <c r="K36" s="23" t="s">
        <v>218</v>
      </c>
      <c r="L36" s="24">
        <v>42488</v>
      </c>
      <c r="M36" s="18" t="s">
        <v>218</v>
      </c>
      <c r="N36" s="18" t="s">
        <v>218</v>
      </c>
      <c r="O36" s="18" t="s">
        <v>218</v>
      </c>
      <c r="P36" s="22" t="s">
        <v>218</v>
      </c>
      <c r="Q36" s="22">
        <v>56488</v>
      </c>
    </row>
    <row r="37" spans="1:17" x14ac:dyDescent="0.25">
      <c r="A37" s="34" t="s">
        <v>115</v>
      </c>
      <c r="B37" s="17" t="s">
        <v>57</v>
      </c>
      <c r="C37" s="18">
        <v>3.49</v>
      </c>
      <c r="D37" s="18">
        <v>2.78</v>
      </c>
      <c r="E37" s="18">
        <v>4.38</v>
      </c>
      <c r="F37" s="22">
        <v>88</v>
      </c>
      <c r="G37" s="22">
        <v>1586942</v>
      </c>
      <c r="H37" s="20">
        <v>5.14</v>
      </c>
      <c r="I37" s="21">
        <v>3.82</v>
      </c>
      <c r="J37" s="21">
        <v>6.84</v>
      </c>
      <c r="K37" s="23">
        <v>53</v>
      </c>
      <c r="L37" s="24">
        <v>745699</v>
      </c>
      <c r="M37" s="18">
        <v>2.25</v>
      </c>
      <c r="N37" s="18">
        <v>1.55</v>
      </c>
      <c r="O37" s="18">
        <v>3.29</v>
      </c>
      <c r="P37" s="22">
        <v>35</v>
      </c>
      <c r="Q37" s="22">
        <v>841243</v>
      </c>
    </row>
    <row r="38" spans="1:17" x14ac:dyDescent="0.25">
      <c r="A38" s="34" t="s">
        <v>115</v>
      </c>
      <c r="B38" s="17" t="s">
        <v>58</v>
      </c>
      <c r="C38" s="18">
        <v>3.98</v>
      </c>
      <c r="D38" s="18">
        <v>3</v>
      </c>
      <c r="E38" s="18">
        <v>5.19</v>
      </c>
      <c r="F38" s="22">
        <v>57</v>
      </c>
      <c r="G38" s="22">
        <v>1247633</v>
      </c>
      <c r="H38" s="20">
        <v>4.32</v>
      </c>
      <c r="I38" s="21">
        <v>2.79</v>
      </c>
      <c r="J38" s="21">
        <v>6.38</v>
      </c>
      <c r="K38" s="23">
        <v>26</v>
      </c>
      <c r="L38" s="24">
        <v>594178</v>
      </c>
      <c r="M38" s="18">
        <v>3.73</v>
      </c>
      <c r="N38" s="18">
        <v>2.52</v>
      </c>
      <c r="O38" s="18">
        <v>5.37</v>
      </c>
      <c r="P38" s="22">
        <v>31</v>
      </c>
      <c r="Q38" s="22">
        <v>653455</v>
      </c>
    </row>
    <row r="39" spans="1:17" x14ac:dyDescent="0.25">
      <c r="A39" s="34" t="s">
        <v>115</v>
      </c>
      <c r="B39" s="17" t="s">
        <v>59</v>
      </c>
      <c r="C39" s="18">
        <v>3.76</v>
      </c>
      <c r="D39" s="18">
        <v>3.17</v>
      </c>
      <c r="E39" s="18">
        <v>4.4400000000000004</v>
      </c>
      <c r="F39" s="22">
        <v>145</v>
      </c>
      <c r="G39" s="22">
        <v>3885169</v>
      </c>
      <c r="H39" s="20">
        <v>4.6399999999999997</v>
      </c>
      <c r="I39" s="21">
        <v>3.66</v>
      </c>
      <c r="J39" s="21">
        <v>5.8</v>
      </c>
      <c r="K39" s="23">
        <v>79</v>
      </c>
      <c r="L39" s="24">
        <v>1948129</v>
      </c>
      <c r="M39" s="18">
        <v>3.1</v>
      </c>
      <c r="N39" s="18">
        <v>2.39</v>
      </c>
      <c r="O39" s="18">
        <v>3.97</v>
      </c>
      <c r="P39" s="22">
        <v>66</v>
      </c>
      <c r="Q39" s="22">
        <v>1937040</v>
      </c>
    </row>
    <row r="40" spans="1:17" x14ac:dyDescent="0.25">
      <c r="A40" s="34" t="s">
        <v>115</v>
      </c>
      <c r="B40" s="17" t="s">
        <v>60</v>
      </c>
      <c r="C40" s="18">
        <v>5.2</v>
      </c>
      <c r="D40" s="18">
        <v>2.87</v>
      </c>
      <c r="E40" s="18">
        <v>8.83</v>
      </c>
      <c r="F40" s="22">
        <v>15</v>
      </c>
      <c r="G40" s="22">
        <v>231558</v>
      </c>
      <c r="H40" s="20" t="s">
        <v>218</v>
      </c>
      <c r="I40" s="21" t="s">
        <v>218</v>
      </c>
      <c r="J40" s="21" t="s">
        <v>218</v>
      </c>
      <c r="K40" s="23" t="s">
        <v>218</v>
      </c>
      <c r="L40" s="24">
        <v>107660</v>
      </c>
      <c r="M40" s="18" t="s">
        <v>218</v>
      </c>
      <c r="N40" s="18" t="s">
        <v>218</v>
      </c>
      <c r="O40" s="18" t="s">
        <v>218</v>
      </c>
      <c r="P40" s="22" t="s">
        <v>218</v>
      </c>
      <c r="Q40" s="22">
        <v>123898</v>
      </c>
    </row>
    <row r="41" spans="1:17" x14ac:dyDescent="0.25">
      <c r="A41" s="34" t="s">
        <v>115</v>
      </c>
      <c r="B41" s="17" t="s">
        <v>61</v>
      </c>
      <c r="C41" s="18">
        <v>6.55</v>
      </c>
      <c r="D41" s="18">
        <v>3.44</v>
      </c>
      <c r="E41" s="18">
        <v>11.71</v>
      </c>
      <c r="F41" s="22">
        <v>13</v>
      </c>
      <c r="G41" s="22">
        <v>144567</v>
      </c>
      <c r="H41" s="20" t="s">
        <v>218</v>
      </c>
      <c r="I41" s="21" t="s">
        <v>218</v>
      </c>
      <c r="J41" s="21" t="s">
        <v>218</v>
      </c>
      <c r="K41" s="23" t="s">
        <v>218</v>
      </c>
      <c r="L41" s="24">
        <v>66866</v>
      </c>
      <c r="M41" s="18" t="s">
        <v>218</v>
      </c>
      <c r="N41" s="18" t="s">
        <v>218</v>
      </c>
      <c r="O41" s="18" t="s">
        <v>218</v>
      </c>
      <c r="P41" s="22" t="s">
        <v>218</v>
      </c>
      <c r="Q41" s="22">
        <v>77701</v>
      </c>
    </row>
    <row r="42" spans="1:17" x14ac:dyDescent="0.25">
      <c r="A42" s="34" t="s">
        <v>115</v>
      </c>
      <c r="B42" s="17" t="s">
        <v>62</v>
      </c>
      <c r="C42" s="18" t="s">
        <v>218</v>
      </c>
      <c r="D42" s="18" t="s">
        <v>218</v>
      </c>
      <c r="E42" s="18" t="s">
        <v>218</v>
      </c>
      <c r="F42" s="22" t="s">
        <v>218</v>
      </c>
      <c r="G42" s="22">
        <v>13080</v>
      </c>
      <c r="H42" s="20" t="s">
        <v>218</v>
      </c>
      <c r="I42" s="21" t="s">
        <v>218</v>
      </c>
      <c r="J42" s="21" t="s">
        <v>218</v>
      </c>
      <c r="K42" s="23" t="s">
        <v>218</v>
      </c>
      <c r="L42" s="24">
        <v>6020</v>
      </c>
      <c r="M42" s="18" t="s">
        <v>218</v>
      </c>
      <c r="N42" s="18" t="s">
        <v>218</v>
      </c>
      <c r="O42" s="18" t="s">
        <v>218</v>
      </c>
      <c r="P42" s="22" t="s">
        <v>218</v>
      </c>
      <c r="Q42" s="22">
        <v>7060</v>
      </c>
    </row>
    <row r="43" spans="1:17" x14ac:dyDescent="0.25">
      <c r="A43" s="34" t="s">
        <v>115</v>
      </c>
      <c r="B43" s="17" t="s">
        <v>63</v>
      </c>
      <c r="C43" s="18" t="s">
        <v>218</v>
      </c>
      <c r="D43" s="18" t="s">
        <v>218</v>
      </c>
      <c r="E43" s="18" t="s">
        <v>218</v>
      </c>
      <c r="F43" s="22" t="s">
        <v>218</v>
      </c>
      <c r="G43" s="22">
        <v>73911</v>
      </c>
      <c r="H43" s="20" t="s">
        <v>218</v>
      </c>
      <c r="I43" s="21" t="s">
        <v>218</v>
      </c>
      <c r="J43" s="21" t="s">
        <v>218</v>
      </c>
      <c r="K43" s="23" t="s">
        <v>218</v>
      </c>
      <c r="L43" s="24">
        <v>34774</v>
      </c>
      <c r="M43" s="18" t="s">
        <v>218</v>
      </c>
      <c r="N43" s="18" t="s">
        <v>218</v>
      </c>
      <c r="O43" s="18" t="s">
        <v>218</v>
      </c>
      <c r="P43" s="22" t="s">
        <v>218</v>
      </c>
      <c r="Q43" s="22">
        <v>39137</v>
      </c>
    </row>
    <row r="44" spans="1:17" s="25" customFormat="1" x14ac:dyDescent="0.25">
      <c r="A44" s="45" t="s">
        <v>115</v>
      </c>
      <c r="B44" s="25" t="s">
        <v>64</v>
      </c>
      <c r="C44" s="26">
        <v>3.72</v>
      </c>
      <c r="D44" s="26">
        <v>3.38</v>
      </c>
      <c r="E44" s="26">
        <v>4.08</v>
      </c>
      <c r="F44" s="27">
        <v>457</v>
      </c>
      <c r="G44" s="27">
        <v>11052067</v>
      </c>
      <c r="H44" s="28">
        <v>4.6500000000000004</v>
      </c>
      <c r="I44" s="29">
        <v>4.08</v>
      </c>
      <c r="J44" s="29">
        <v>5.28</v>
      </c>
      <c r="K44" s="30">
        <v>246</v>
      </c>
      <c r="L44" s="31">
        <v>5368262</v>
      </c>
      <c r="M44" s="28">
        <v>3.02</v>
      </c>
      <c r="N44" s="29">
        <v>2.62</v>
      </c>
      <c r="O44" s="29">
        <v>3.46</v>
      </c>
      <c r="P44" s="27">
        <v>211</v>
      </c>
      <c r="Q44" s="27">
        <v>5683805</v>
      </c>
    </row>
    <row r="45" spans="1:17" s="25" customFormat="1" x14ac:dyDescent="0.25">
      <c r="A45" s="45" t="s">
        <v>115</v>
      </c>
      <c r="B45" s="25" t="s">
        <v>23</v>
      </c>
      <c r="C45" s="26">
        <v>3.84</v>
      </c>
      <c r="D45" s="26">
        <v>3.64</v>
      </c>
      <c r="E45" s="26">
        <v>4.04</v>
      </c>
      <c r="F45" s="27">
        <v>1434</v>
      </c>
      <c r="G45" s="27">
        <v>32116376</v>
      </c>
      <c r="H45" s="28">
        <v>4.99</v>
      </c>
      <c r="I45" s="29">
        <v>4.6500000000000004</v>
      </c>
      <c r="J45" s="29">
        <v>5.36</v>
      </c>
      <c r="K45" s="30">
        <v>799</v>
      </c>
      <c r="L45" s="31">
        <v>15400076</v>
      </c>
      <c r="M45" s="28">
        <v>2.98</v>
      </c>
      <c r="N45" s="29">
        <v>2.75</v>
      </c>
      <c r="O45" s="29">
        <v>3.23</v>
      </c>
      <c r="P45" s="27">
        <v>635</v>
      </c>
      <c r="Q45" s="27">
        <v>16716300</v>
      </c>
    </row>
    <row r="46" spans="1:17" x14ac:dyDescent="0.25">
      <c r="A46" s="34" t="s">
        <v>10</v>
      </c>
      <c r="B46" s="17" t="s">
        <v>53</v>
      </c>
      <c r="C46" s="18">
        <v>4.82</v>
      </c>
      <c r="D46" s="18">
        <v>4.21</v>
      </c>
      <c r="E46" s="18">
        <v>5.49</v>
      </c>
      <c r="F46" s="22">
        <v>240</v>
      </c>
      <c r="G46" s="22">
        <v>7775651</v>
      </c>
      <c r="H46" s="20">
        <v>6.29</v>
      </c>
      <c r="I46" s="21">
        <v>5.2</v>
      </c>
      <c r="J46" s="21">
        <v>7.5</v>
      </c>
      <c r="K46" s="23">
        <v>135</v>
      </c>
      <c r="L46" s="24">
        <v>3947198</v>
      </c>
      <c r="M46" s="18">
        <v>3.75</v>
      </c>
      <c r="N46" s="18">
        <v>3.06</v>
      </c>
      <c r="O46" s="18">
        <v>4.54</v>
      </c>
      <c r="P46" s="22">
        <v>105</v>
      </c>
      <c r="Q46" s="22">
        <v>3828453</v>
      </c>
    </row>
    <row r="47" spans="1:17" x14ac:dyDescent="0.25">
      <c r="A47" s="34" t="s">
        <v>10</v>
      </c>
      <c r="B47" s="17" t="s">
        <v>54</v>
      </c>
      <c r="C47" s="18">
        <v>5.41</v>
      </c>
      <c r="D47" s="18">
        <v>4.0999999999999996</v>
      </c>
      <c r="E47" s="18">
        <v>6.97</v>
      </c>
      <c r="F47" s="22">
        <v>62</v>
      </c>
      <c r="G47" s="22">
        <v>1938025</v>
      </c>
      <c r="H47" s="20">
        <v>6.47</v>
      </c>
      <c r="I47" s="21">
        <v>4.28</v>
      </c>
      <c r="J47" s="21">
        <v>9.26</v>
      </c>
      <c r="K47" s="23">
        <v>32</v>
      </c>
      <c r="L47" s="24">
        <v>983007</v>
      </c>
      <c r="M47" s="18">
        <v>4.79</v>
      </c>
      <c r="N47" s="18">
        <v>3.2</v>
      </c>
      <c r="O47" s="18">
        <v>6.82</v>
      </c>
      <c r="P47" s="22">
        <v>30</v>
      </c>
      <c r="Q47" s="22">
        <v>955018</v>
      </c>
    </row>
    <row r="48" spans="1:17" x14ac:dyDescent="0.25">
      <c r="A48" s="34" t="s">
        <v>10</v>
      </c>
      <c r="B48" s="17" t="s">
        <v>55</v>
      </c>
      <c r="C48" s="18">
        <v>4.8099999999999996</v>
      </c>
      <c r="D48" s="18">
        <v>3.46</v>
      </c>
      <c r="E48" s="18">
        <v>6.47</v>
      </c>
      <c r="F48" s="22">
        <v>45</v>
      </c>
      <c r="G48" s="22">
        <v>1569103</v>
      </c>
      <c r="H48" s="20">
        <v>5.8</v>
      </c>
      <c r="I48" s="21">
        <v>3.59</v>
      </c>
      <c r="J48" s="21">
        <v>8.73</v>
      </c>
      <c r="K48" s="23">
        <v>25</v>
      </c>
      <c r="L48" s="24">
        <v>786939</v>
      </c>
      <c r="M48" s="18">
        <v>3.92</v>
      </c>
      <c r="N48" s="18">
        <v>2.37</v>
      </c>
      <c r="O48" s="18">
        <v>6.02</v>
      </c>
      <c r="P48" s="22">
        <v>20</v>
      </c>
      <c r="Q48" s="22">
        <v>782164</v>
      </c>
    </row>
    <row r="49" spans="1:17" x14ac:dyDescent="0.25">
      <c r="A49" s="34" t="s">
        <v>10</v>
      </c>
      <c r="B49" s="17" t="s">
        <v>56</v>
      </c>
      <c r="C49" s="18" t="s">
        <v>218</v>
      </c>
      <c r="D49" s="18" t="s">
        <v>218</v>
      </c>
      <c r="E49" s="18" t="s">
        <v>218</v>
      </c>
      <c r="F49" s="22" t="s">
        <v>218</v>
      </c>
      <c r="G49" s="22">
        <v>243444</v>
      </c>
      <c r="H49" s="20" t="s">
        <v>218</v>
      </c>
      <c r="I49" s="21" t="s">
        <v>218</v>
      </c>
      <c r="J49" s="21" t="s">
        <v>218</v>
      </c>
      <c r="K49" s="23" t="s">
        <v>218</v>
      </c>
      <c r="L49" s="24">
        <v>125459</v>
      </c>
      <c r="M49" s="18" t="s">
        <v>218</v>
      </c>
      <c r="N49" s="18" t="s">
        <v>218</v>
      </c>
      <c r="O49" s="18" t="s">
        <v>218</v>
      </c>
      <c r="P49" s="22" t="s">
        <v>218</v>
      </c>
      <c r="Q49" s="22">
        <v>117985</v>
      </c>
    </row>
    <row r="50" spans="1:17" x14ac:dyDescent="0.25">
      <c r="A50" s="34" t="s">
        <v>10</v>
      </c>
      <c r="B50" s="17" t="s">
        <v>57</v>
      </c>
      <c r="C50" s="18">
        <v>4.5</v>
      </c>
      <c r="D50" s="18">
        <v>2.85</v>
      </c>
      <c r="E50" s="18">
        <v>6.71</v>
      </c>
      <c r="F50" s="22">
        <v>24</v>
      </c>
      <c r="G50" s="22">
        <v>670892</v>
      </c>
      <c r="H50" s="20">
        <v>7.01</v>
      </c>
      <c r="I50" s="21">
        <v>3.82</v>
      </c>
      <c r="J50" s="21">
        <v>11.55</v>
      </c>
      <c r="K50" s="23">
        <v>15</v>
      </c>
      <c r="L50" s="24">
        <v>353365</v>
      </c>
      <c r="M50" s="18" t="s">
        <v>218</v>
      </c>
      <c r="N50" s="18" t="s">
        <v>218</v>
      </c>
      <c r="O50" s="18" t="s">
        <v>218</v>
      </c>
      <c r="P50" s="22" t="s">
        <v>218</v>
      </c>
      <c r="Q50" s="22">
        <v>317527</v>
      </c>
    </row>
    <row r="51" spans="1:17" x14ac:dyDescent="0.25">
      <c r="A51" s="34" t="s">
        <v>10</v>
      </c>
      <c r="B51" s="17" t="s">
        <v>58</v>
      </c>
      <c r="C51" s="18">
        <v>3.4</v>
      </c>
      <c r="D51" s="18">
        <v>2.1800000000000002</v>
      </c>
      <c r="E51" s="18">
        <v>5.0199999999999996</v>
      </c>
      <c r="F51" s="22">
        <v>25</v>
      </c>
      <c r="G51" s="22">
        <v>940385</v>
      </c>
      <c r="H51" s="20">
        <v>5.48</v>
      </c>
      <c r="I51" s="21">
        <v>3.11</v>
      </c>
      <c r="J51" s="21">
        <v>8.7899999999999991</v>
      </c>
      <c r="K51" s="23">
        <v>17</v>
      </c>
      <c r="L51" s="24">
        <v>474765</v>
      </c>
      <c r="M51" s="18" t="s">
        <v>218</v>
      </c>
      <c r="N51" s="18" t="s">
        <v>218</v>
      </c>
      <c r="O51" s="18" t="s">
        <v>218</v>
      </c>
      <c r="P51" s="22" t="s">
        <v>218</v>
      </c>
      <c r="Q51" s="22">
        <v>465620</v>
      </c>
    </row>
    <row r="52" spans="1:17" x14ac:dyDescent="0.25">
      <c r="A52" s="34" t="s">
        <v>10</v>
      </c>
      <c r="B52" s="17" t="s">
        <v>59</v>
      </c>
      <c r="C52" s="18">
        <v>5.03</v>
      </c>
      <c r="D52" s="18">
        <v>3.94</v>
      </c>
      <c r="E52" s="18">
        <v>6.32</v>
      </c>
      <c r="F52" s="22">
        <v>76</v>
      </c>
      <c r="G52" s="22">
        <v>2413802</v>
      </c>
      <c r="H52" s="20">
        <v>6.07</v>
      </c>
      <c r="I52" s="21">
        <v>4.24</v>
      </c>
      <c r="J52" s="21">
        <v>8.33</v>
      </c>
      <c r="K52" s="23">
        <v>40</v>
      </c>
      <c r="L52" s="24">
        <v>1223663</v>
      </c>
      <c r="M52" s="18">
        <v>4.17</v>
      </c>
      <c r="N52" s="18">
        <v>2.9</v>
      </c>
      <c r="O52" s="18">
        <v>5.76</v>
      </c>
      <c r="P52" s="22">
        <v>36</v>
      </c>
      <c r="Q52" s="22">
        <v>1190139</v>
      </c>
    </row>
    <row r="53" spans="1:17" x14ac:dyDescent="0.25">
      <c r="A53" s="34" t="s">
        <v>10</v>
      </c>
      <c r="B53" s="17" t="s">
        <v>60</v>
      </c>
      <c r="C53" s="18">
        <v>4.22</v>
      </c>
      <c r="D53" s="18">
        <v>3.04</v>
      </c>
      <c r="E53" s="18">
        <v>5.67</v>
      </c>
      <c r="F53" s="22">
        <v>48</v>
      </c>
      <c r="G53" s="22">
        <v>1989839</v>
      </c>
      <c r="H53" s="20">
        <v>5.75</v>
      </c>
      <c r="I53" s="21">
        <v>3.69</v>
      </c>
      <c r="J53" s="21">
        <v>8.41</v>
      </c>
      <c r="K53" s="23">
        <v>30</v>
      </c>
      <c r="L53" s="24">
        <v>1017826</v>
      </c>
      <c r="M53" s="18">
        <v>3.08</v>
      </c>
      <c r="N53" s="18">
        <v>1.77</v>
      </c>
      <c r="O53" s="18">
        <v>4.8899999999999997</v>
      </c>
      <c r="P53" s="22">
        <v>18</v>
      </c>
      <c r="Q53" s="22">
        <v>972013</v>
      </c>
    </row>
    <row r="54" spans="1:17" x14ac:dyDescent="0.25">
      <c r="A54" s="34" t="s">
        <v>10</v>
      </c>
      <c r="B54" s="17" t="s">
        <v>61</v>
      </c>
      <c r="C54" s="18">
        <v>4.92</v>
      </c>
      <c r="D54" s="18">
        <v>3.34</v>
      </c>
      <c r="E54" s="18">
        <v>6.91</v>
      </c>
      <c r="F54" s="22">
        <v>36</v>
      </c>
      <c r="G54" s="22">
        <v>1323828</v>
      </c>
      <c r="H54" s="20">
        <v>7.33</v>
      </c>
      <c r="I54" s="21">
        <v>4.43</v>
      </c>
      <c r="J54" s="21">
        <v>11.17</v>
      </c>
      <c r="K54" s="23">
        <v>24</v>
      </c>
      <c r="L54" s="24">
        <v>681168</v>
      </c>
      <c r="M54" s="18">
        <v>3.07</v>
      </c>
      <c r="N54" s="18">
        <v>1.51</v>
      </c>
      <c r="O54" s="18">
        <v>5.42</v>
      </c>
      <c r="P54" s="22">
        <v>12</v>
      </c>
      <c r="Q54" s="22">
        <v>642660</v>
      </c>
    </row>
    <row r="55" spans="1:17" x14ac:dyDescent="0.25">
      <c r="A55" s="34" t="s">
        <v>10</v>
      </c>
      <c r="B55" s="17" t="s">
        <v>62</v>
      </c>
      <c r="C55" s="18" t="s">
        <v>218</v>
      </c>
      <c r="D55" s="18" t="s">
        <v>218</v>
      </c>
      <c r="E55" s="18" t="s">
        <v>218</v>
      </c>
      <c r="F55" s="22" t="s">
        <v>218</v>
      </c>
      <c r="G55" s="22">
        <v>198548</v>
      </c>
      <c r="H55" s="20" t="s">
        <v>218</v>
      </c>
      <c r="I55" s="21" t="s">
        <v>218</v>
      </c>
      <c r="J55" s="21" t="s">
        <v>218</v>
      </c>
      <c r="K55" s="23" t="s">
        <v>218</v>
      </c>
      <c r="L55" s="24">
        <v>100724</v>
      </c>
      <c r="M55" s="18" t="s">
        <v>218</v>
      </c>
      <c r="N55" s="18" t="s">
        <v>218</v>
      </c>
      <c r="O55" s="18" t="s">
        <v>218</v>
      </c>
      <c r="P55" s="22" t="s">
        <v>218</v>
      </c>
      <c r="Q55" s="22">
        <v>97824</v>
      </c>
    </row>
    <row r="56" spans="1:17" x14ac:dyDescent="0.25">
      <c r="A56" s="34" t="s">
        <v>10</v>
      </c>
      <c r="B56" s="17" t="s">
        <v>63</v>
      </c>
      <c r="C56" s="18" t="s">
        <v>218</v>
      </c>
      <c r="D56" s="18" t="s">
        <v>218</v>
      </c>
      <c r="E56" s="18" t="s">
        <v>218</v>
      </c>
      <c r="F56" s="22" t="s">
        <v>218</v>
      </c>
      <c r="G56" s="22">
        <v>467463</v>
      </c>
      <c r="H56" s="20" t="s">
        <v>218</v>
      </c>
      <c r="I56" s="21" t="s">
        <v>218</v>
      </c>
      <c r="J56" s="21" t="s">
        <v>218</v>
      </c>
      <c r="K56" s="23" t="s">
        <v>218</v>
      </c>
      <c r="L56" s="24">
        <v>235934</v>
      </c>
      <c r="M56" s="18" t="s">
        <v>218</v>
      </c>
      <c r="N56" s="18" t="s">
        <v>218</v>
      </c>
      <c r="O56" s="18" t="s">
        <v>218</v>
      </c>
      <c r="P56" s="22" t="s">
        <v>218</v>
      </c>
      <c r="Q56" s="22">
        <v>231529</v>
      </c>
    </row>
    <row r="57" spans="1:17" s="25" customFormat="1" x14ac:dyDescent="0.25">
      <c r="A57" s="45" t="s">
        <v>10</v>
      </c>
      <c r="B57" s="25" t="s">
        <v>64</v>
      </c>
      <c r="C57" s="26">
        <v>4.72</v>
      </c>
      <c r="D57" s="26">
        <v>4.17</v>
      </c>
      <c r="E57" s="26">
        <v>5.31</v>
      </c>
      <c r="F57" s="27">
        <v>288</v>
      </c>
      <c r="G57" s="27">
        <v>9765490</v>
      </c>
      <c r="H57" s="28">
        <v>6.17</v>
      </c>
      <c r="I57" s="29">
        <v>5.2</v>
      </c>
      <c r="J57" s="29">
        <v>7.25</v>
      </c>
      <c r="K57" s="30">
        <v>165</v>
      </c>
      <c r="L57" s="31">
        <v>4965024</v>
      </c>
      <c r="M57" s="28">
        <v>3.65</v>
      </c>
      <c r="N57" s="29">
        <v>3.02</v>
      </c>
      <c r="O57" s="29">
        <v>4.3600000000000003</v>
      </c>
      <c r="P57" s="27">
        <v>123</v>
      </c>
      <c r="Q57" s="27">
        <v>4800466</v>
      </c>
    </row>
    <row r="58" spans="1:17" s="25" customFormat="1" x14ac:dyDescent="0.25">
      <c r="A58" s="45" t="s">
        <v>10</v>
      </c>
      <c r="B58" s="25" t="s">
        <v>23</v>
      </c>
      <c r="C58" s="26">
        <v>5</v>
      </c>
      <c r="D58" s="26">
        <v>4.8</v>
      </c>
      <c r="E58" s="26">
        <v>5.21</v>
      </c>
      <c r="F58" s="27">
        <v>2484</v>
      </c>
      <c r="G58" s="27">
        <v>77805136</v>
      </c>
      <c r="H58" s="28">
        <v>6.11</v>
      </c>
      <c r="I58" s="29">
        <v>5.76</v>
      </c>
      <c r="J58" s="29">
        <v>6.47</v>
      </c>
      <c r="K58" s="30">
        <v>1348</v>
      </c>
      <c r="L58" s="31">
        <v>39249802</v>
      </c>
      <c r="M58" s="28">
        <v>4.16</v>
      </c>
      <c r="N58" s="29">
        <v>3.91</v>
      </c>
      <c r="O58" s="29">
        <v>4.41</v>
      </c>
      <c r="P58" s="27">
        <v>1136</v>
      </c>
      <c r="Q58" s="27">
        <v>38555334</v>
      </c>
    </row>
    <row r="59" spans="1:17" x14ac:dyDescent="0.25">
      <c r="A59" s="34" t="s">
        <v>37</v>
      </c>
      <c r="B59" s="17" t="s">
        <v>53</v>
      </c>
      <c r="C59" s="18">
        <v>4.6900000000000004</v>
      </c>
      <c r="D59" s="18">
        <v>3.82</v>
      </c>
      <c r="E59" s="18">
        <v>5.7</v>
      </c>
      <c r="F59" s="22">
        <v>106</v>
      </c>
      <c r="G59" s="22">
        <v>2107389</v>
      </c>
      <c r="H59" s="20">
        <v>6.27</v>
      </c>
      <c r="I59" s="21">
        <v>4.78</v>
      </c>
      <c r="J59" s="21">
        <v>8.08</v>
      </c>
      <c r="K59" s="23">
        <v>64</v>
      </c>
      <c r="L59" s="24">
        <v>1050708</v>
      </c>
      <c r="M59" s="18">
        <v>3.32</v>
      </c>
      <c r="N59" s="18">
        <v>2.38</v>
      </c>
      <c r="O59" s="18">
        <v>4.54</v>
      </c>
      <c r="P59" s="22">
        <v>42</v>
      </c>
      <c r="Q59" s="22">
        <v>1056681</v>
      </c>
    </row>
    <row r="60" spans="1:17" x14ac:dyDescent="0.25">
      <c r="A60" s="34" t="s">
        <v>37</v>
      </c>
      <c r="B60" s="17" t="s">
        <v>54</v>
      </c>
      <c r="C60" s="18">
        <v>4.96</v>
      </c>
      <c r="D60" s="18">
        <v>3.64</v>
      </c>
      <c r="E60" s="18">
        <v>6.61</v>
      </c>
      <c r="F60" s="22">
        <v>49</v>
      </c>
      <c r="G60" s="22">
        <v>907029</v>
      </c>
      <c r="H60" s="20">
        <v>6.59</v>
      </c>
      <c r="I60" s="21">
        <v>4.3499999999999996</v>
      </c>
      <c r="J60" s="21">
        <v>9.6</v>
      </c>
      <c r="K60" s="23">
        <v>29</v>
      </c>
      <c r="L60" s="24">
        <v>439740</v>
      </c>
      <c r="M60" s="18">
        <v>3.61</v>
      </c>
      <c r="N60" s="18">
        <v>2.1800000000000002</v>
      </c>
      <c r="O60" s="18">
        <v>5.69</v>
      </c>
      <c r="P60" s="22">
        <v>20</v>
      </c>
      <c r="Q60" s="22">
        <v>467289</v>
      </c>
    </row>
    <row r="61" spans="1:17" x14ac:dyDescent="0.25">
      <c r="A61" s="34" t="s">
        <v>37</v>
      </c>
      <c r="B61" s="17" t="s">
        <v>55</v>
      </c>
      <c r="C61" s="18">
        <v>4.82</v>
      </c>
      <c r="D61" s="18">
        <v>3.13</v>
      </c>
      <c r="E61" s="18">
        <v>7.1</v>
      </c>
      <c r="F61" s="22">
        <v>27</v>
      </c>
      <c r="G61" s="22">
        <v>553110</v>
      </c>
      <c r="H61" s="20">
        <v>6.45</v>
      </c>
      <c r="I61" s="21">
        <v>3.54</v>
      </c>
      <c r="J61" s="21">
        <v>10.73</v>
      </c>
      <c r="K61" s="23">
        <v>16</v>
      </c>
      <c r="L61" s="24">
        <v>263498</v>
      </c>
      <c r="M61" s="18">
        <v>3.54</v>
      </c>
      <c r="N61" s="18">
        <v>1.75</v>
      </c>
      <c r="O61" s="18">
        <v>6.42</v>
      </c>
      <c r="P61" s="22">
        <v>11</v>
      </c>
      <c r="Q61" s="22">
        <v>289612</v>
      </c>
    </row>
    <row r="62" spans="1:17" s="19" customFormat="1" x14ac:dyDescent="0.25">
      <c r="A62" s="34" t="s">
        <v>37</v>
      </c>
      <c r="B62" s="17" t="s">
        <v>56</v>
      </c>
      <c r="C62" s="18" t="s">
        <v>218</v>
      </c>
      <c r="D62" s="18" t="s">
        <v>218</v>
      </c>
      <c r="E62" s="18" t="s">
        <v>218</v>
      </c>
      <c r="F62" s="22" t="s">
        <v>218</v>
      </c>
      <c r="G62" s="22">
        <v>37469</v>
      </c>
      <c r="H62" s="20" t="s">
        <v>218</v>
      </c>
      <c r="I62" s="21" t="s">
        <v>218</v>
      </c>
      <c r="J62" s="21" t="s">
        <v>218</v>
      </c>
      <c r="K62" s="23" t="s">
        <v>218</v>
      </c>
      <c r="L62" s="24">
        <v>22392</v>
      </c>
      <c r="M62" s="18" t="s">
        <v>218</v>
      </c>
      <c r="N62" s="18" t="s">
        <v>218</v>
      </c>
      <c r="O62" s="18" t="s">
        <v>218</v>
      </c>
      <c r="P62" s="22" t="s">
        <v>218</v>
      </c>
      <c r="Q62" s="22">
        <v>15077</v>
      </c>
    </row>
    <row r="63" spans="1:17" s="19" customFormat="1" x14ac:dyDescent="0.25">
      <c r="A63" s="34" t="s">
        <v>37</v>
      </c>
      <c r="B63" s="17" t="s">
        <v>57</v>
      </c>
      <c r="C63" s="18">
        <v>3.83</v>
      </c>
      <c r="D63" s="18">
        <v>1.95</v>
      </c>
      <c r="E63" s="18">
        <v>6.94</v>
      </c>
      <c r="F63" s="22">
        <v>12</v>
      </c>
      <c r="G63" s="22">
        <v>243646</v>
      </c>
      <c r="H63" s="20" t="s">
        <v>218</v>
      </c>
      <c r="I63" s="21" t="s">
        <v>218</v>
      </c>
      <c r="J63" s="21" t="s">
        <v>218</v>
      </c>
      <c r="K63" s="23" t="s">
        <v>218</v>
      </c>
      <c r="L63" s="24">
        <v>130189</v>
      </c>
      <c r="M63" s="18" t="s">
        <v>218</v>
      </c>
      <c r="N63" s="18" t="s">
        <v>218</v>
      </c>
      <c r="O63" s="18" t="s">
        <v>218</v>
      </c>
      <c r="P63" s="22" t="s">
        <v>218</v>
      </c>
      <c r="Q63" s="22">
        <v>113457</v>
      </c>
    </row>
    <row r="64" spans="1:17" x14ac:dyDescent="0.25">
      <c r="A64" s="34" t="s">
        <v>37</v>
      </c>
      <c r="B64" s="17" t="s">
        <v>58</v>
      </c>
      <c r="C64" s="18" t="s">
        <v>218</v>
      </c>
      <c r="D64" s="18" t="s">
        <v>218</v>
      </c>
      <c r="E64" s="18" t="s">
        <v>218</v>
      </c>
      <c r="F64" s="22" t="s">
        <v>218</v>
      </c>
      <c r="G64" s="22">
        <v>101684</v>
      </c>
      <c r="H64" s="20" t="s">
        <v>218</v>
      </c>
      <c r="I64" s="21" t="s">
        <v>218</v>
      </c>
      <c r="J64" s="21" t="s">
        <v>218</v>
      </c>
      <c r="K64" s="23" t="s">
        <v>218</v>
      </c>
      <c r="L64" s="24">
        <v>53595</v>
      </c>
      <c r="M64" s="18" t="s">
        <v>218</v>
      </c>
      <c r="N64" s="18" t="s">
        <v>218</v>
      </c>
      <c r="O64" s="18" t="s">
        <v>218</v>
      </c>
      <c r="P64" s="22" t="s">
        <v>218</v>
      </c>
      <c r="Q64" s="22">
        <v>48089</v>
      </c>
    </row>
    <row r="65" spans="1:17" x14ac:dyDescent="0.25">
      <c r="A65" s="34" t="s">
        <v>37</v>
      </c>
      <c r="B65" s="17" t="s">
        <v>59</v>
      </c>
      <c r="C65" s="18">
        <v>6.25</v>
      </c>
      <c r="D65" s="18">
        <v>3.35</v>
      </c>
      <c r="E65" s="18">
        <v>10.55</v>
      </c>
      <c r="F65" s="22">
        <v>14</v>
      </c>
      <c r="G65" s="22">
        <v>264451</v>
      </c>
      <c r="H65" s="20" t="s">
        <v>218</v>
      </c>
      <c r="I65" s="21" t="s">
        <v>218</v>
      </c>
      <c r="J65" s="21" t="s">
        <v>218</v>
      </c>
      <c r="K65" s="23" t="s">
        <v>218</v>
      </c>
      <c r="L65" s="24">
        <v>141294</v>
      </c>
      <c r="M65" s="18" t="s">
        <v>218</v>
      </c>
      <c r="N65" s="18" t="s">
        <v>218</v>
      </c>
      <c r="O65" s="18" t="s">
        <v>218</v>
      </c>
      <c r="P65" s="22" t="s">
        <v>218</v>
      </c>
      <c r="Q65" s="22">
        <v>123157</v>
      </c>
    </row>
    <row r="66" spans="1:17" x14ac:dyDescent="0.25">
      <c r="A66" s="34" t="s">
        <v>37</v>
      </c>
      <c r="B66" s="17" t="s">
        <v>60</v>
      </c>
      <c r="C66" s="18" t="s">
        <v>218</v>
      </c>
      <c r="D66" s="18" t="s">
        <v>218</v>
      </c>
      <c r="E66" s="18" t="s">
        <v>218</v>
      </c>
      <c r="F66" s="22" t="s">
        <v>218</v>
      </c>
      <c r="G66" s="22">
        <v>85133</v>
      </c>
      <c r="H66" s="20" t="s">
        <v>218</v>
      </c>
      <c r="I66" s="21" t="s">
        <v>218</v>
      </c>
      <c r="J66" s="21" t="s">
        <v>218</v>
      </c>
      <c r="K66" s="23" t="s">
        <v>218</v>
      </c>
      <c r="L66" s="24">
        <v>50186</v>
      </c>
      <c r="M66" s="18" t="s">
        <v>218</v>
      </c>
      <c r="N66" s="18" t="s">
        <v>218</v>
      </c>
      <c r="O66" s="18" t="s">
        <v>218</v>
      </c>
      <c r="P66" s="22" t="s">
        <v>218</v>
      </c>
      <c r="Q66" s="22">
        <v>34947</v>
      </c>
    </row>
    <row r="67" spans="1:17" x14ac:dyDescent="0.25">
      <c r="A67" s="34" t="s">
        <v>37</v>
      </c>
      <c r="B67" s="17" t="s">
        <v>61</v>
      </c>
      <c r="C67" s="18" t="s">
        <v>218</v>
      </c>
      <c r="D67" s="18" t="s">
        <v>218</v>
      </c>
      <c r="E67" s="18" t="s">
        <v>218</v>
      </c>
      <c r="F67" s="22" t="s">
        <v>218</v>
      </c>
      <c r="G67" s="22">
        <v>60428</v>
      </c>
      <c r="H67" s="20" t="s">
        <v>218</v>
      </c>
      <c r="I67" s="21" t="s">
        <v>218</v>
      </c>
      <c r="J67" s="21" t="s">
        <v>218</v>
      </c>
      <c r="K67" s="23" t="s">
        <v>218</v>
      </c>
      <c r="L67" s="24">
        <v>36567</v>
      </c>
      <c r="M67" s="18" t="s">
        <v>218</v>
      </c>
      <c r="N67" s="18" t="s">
        <v>218</v>
      </c>
      <c r="O67" s="18" t="s">
        <v>218</v>
      </c>
      <c r="P67" s="22" t="s">
        <v>218</v>
      </c>
      <c r="Q67" s="22">
        <v>23861</v>
      </c>
    </row>
    <row r="68" spans="1:17" x14ac:dyDescent="0.25">
      <c r="A68" s="34" t="s">
        <v>37</v>
      </c>
      <c r="B68" s="17" t="s">
        <v>62</v>
      </c>
      <c r="C68" s="18" t="s">
        <v>218</v>
      </c>
      <c r="D68" s="18" t="s">
        <v>218</v>
      </c>
      <c r="E68" s="18" t="s">
        <v>218</v>
      </c>
      <c r="F68" s="22" t="s">
        <v>218</v>
      </c>
      <c r="G68" s="22">
        <v>4622</v>
      </c>
      <c r="H68" s="20" t="s">
        <v>218</v>
      </c>
      <c r="I68" s="21" t="s">
        <v>218</v>
      </c>
      <c r="J68" s="21" t="s">
        <v>218</v>
      </c>
      <c r="K68" s="23" t="s">
        <v>218</v>
      </c>
      <c r="L68" s="24">
        <v>2536</v>
      </c>
      <c r="M68" s="18" t="s">
        <v>218</v>
      </c>
      <c r="N68" s="18" t="s">
        <v>218</v>
      </c>
      <c r="O68" s="18" t="s">
        <v>218</v>
      </c>
      <c r="P68" s="22" t="s">
        <v>218</v>
      </c>
      <c r="Q68" s="22">
        <v>2086</v>
      </c>
    </row>
    <row r="69" spans="1:17" x14ac:dyDescent="0.25">
      <c r="A69" s="34" t="s">
        <v>37</v>
      </c>
      <c r="B69" s="17" t="s">
        <v>63</v>
      </c>
      <c r="C69" s="18" t="s">
        <v>218</v>
      </c>
      <c r="D69" s="18" t="s">
        <v>218</v>
      </c>
      <c r="E69" s="18" t="s">
        <v>218</v>
      </c>
      <c r="F69" s="22" t="s">
        <v>218</v>
      </c>
      <c r="G69" s="22">
        <v>20083</v>
      </c>
      <c r="H69" s="20" t="s">
        <v>218</v>
      </c>
      <c r="I69" s="21" t="s">
        <v>218</v>
      </c>
      <c r="J69" s="21" t="s">
        <v>218</v>
      </c>
      <c r="K69" s="23" t="s">
        <v>218</v>
      </c>
      <c r="L69" s="24">
        <v>11083</v>
      </c>
      <c r="M69" s="18" t="s">
        <v>218</v>
      </c>
      <c r="N69" s="18" t="s">
        <v>218</v>
      </c>
      <c r="O69" s="18" t="s">
        <v>218</v>
      </c>
      <c r="P69" s="22" t="s">
        <v>218</v>
      </c>
      <c r="Q69" s="22">
        <v>9000</v>
      </c>
    </row>
    <row r="70" spans="1:17" s="25" customFormat="1" x14ac:dyDescent="0.25">
      <c r="A70" s="45" t="s">
        <v>37</v>
      </c>
      <c r="B70" s="25" t="s">
        <v>64</v>
      </c>
      <c r="C70" s="26">
        <v>4.66</v>
      </c>
      <c r="D70" s="26">
        <v>3.81</v>
      </c>
      <c r="E70" s="26">
        <v>5.65</v>
      </c>
      <c r="F70" s="27">
        <v>109</v>
      </c>
      <c r="G70" s="27">
        <v>2192522</v>
      </c>
      <c r="H70" s="28">
        <v>6.14</v>
      </c>
      <c r="I70" s="29">
        <v>4.6900000000000004</v>
      </c>
      <c r="J70" s="29">
        <v>7.9</v>
      </c>
      <c r="K70" s="30">
        <v>65</v>
      </c>
      <c r="L70" s="31">
        <v>1100894</v>
      </c>
      <c r="M70" s="28">
        <v>3.37</v>
      </c>
      <c r="N70" s="29">
        <v>2.4300000000000002</v>
      </c>
      <c r="O70" s="29">
        <v>4.5599999999999996</v>
      </c>
      <c r="P70" s="27">
        <v>44</v>
      </c>
      <c r="Q70" s="27">
        <v>1091628</v>
      </c>
    </row>
    <row r="71" spans="1:17" s="25" customFormat="1" x14ac:dyDescent="0.25">
      <c r="A71" s="45" t="s">
        <v>37</v>
      </c>
      <c r="B71" s="25" t="s">
        <v>23</v>
      </c>
      <c r="C71" s="26">
        <v>4.1900000000000004</v>
      </c>
      <c r="D71" s="26">
        <v>3.83</v>
      </c>
      <c r="E71" s="26">
        <v>4.58</v>
      </c>
      <c r="F71" s="27">
        <v>521</v>
      </c>
      <c r="G71" s="27">
        <v>12282904</v>
      </c>
      <c r="H71" s="28">
        <v>5.72</v>
      </c>
      <c r="I71" s="29">
        <v>5.07</v>
      </c>
      <c r="J71" s="29">
        <v>6.42</v>
      </c>
      <c r="K71" s="30">
        <v>313</v>
      </c>
      <c r="L71" s="31">
        <v>6153625</v>
      </c>
      <c r="M71" s="28">
        <v>3.01</v>
      </c>
      <c r="N71" s="29">
        <v>2.6</v>
      </c>
      <c r="O71" s="29">
        <v>3.45</v>
      </c>
      <c r="P71" s="27">
        <v>208</v>
      </c>
      <c r="Q71" s="27">
        <v>6129279</v>
      </c>
    </row>
    <row r="72" spans="1:17" x14ac:dyDescent="0.25">
      <c r="A72" s="34" t="s">
        <v>36</v>
      </c>
      <c r="B72" s="17" t="s">
        <v>53</v>
      </c>
      <c r="C72" s="18">
        <v>4.8499999999999996</v>
      </c>
      <c r="D72" s="18">
        <v>4.54</v>
      </c>
      <c r="E72" s="18">
        <v>5.18</v>
      </c>
      <c r="F72" s="22">
        <v>945</v>
      </c>
      <c r="G72" s="22">
        <v>12244596</v>
      </c>
      <c r="H72" s="20">
        <v>6.89</v>
      </c>
      <c r="I72" s="21">
        <v>6.34</v>
      </c>
      <c r="J72" s="21">
        <v>7.49</v>
      </c>
      <c r="K72" s="23">
        <v>589</v>
      </c>
      <c r="L72" s="24">
        <v>6267734</v>
      </c>
      <c r="M72" s="18">
        <v>3.22</v>
      </c>
      <c r="N72" s="18">
        <v>2.89</v>
      </c>
      <c r="O72" s="18">
        <v>3.59</v>
      </c>
      <c r="P72" s="22">
        <v>356</v>
      </c>
      <c r="Q72" s="22">
        <v>5976862</v>
      </c>
    </row>
    <row r="73" spans="1:17" x14ac:dyDescent="0.25">
      <c r="A73" s="34" t="s">
        <v>36</v>
      </c>
      <c r="B73" s="17" t="s">
        <v>54</v>
      </c>
      <c r="C73" s="18">
        <v>5.29</v>
      </c>
      <c r="D73" s="18">
        <v>4.57</v>
      </c>
      <c r="E73" s="18">
        <v>6.1</v>
      </c>
      <c r="F73" s="22">
        <v>203</v>
      </c>
      <c r="G73" s="22">
        <v>2607588</v>
      </c>
      <c r="H73" s="20">
        <v>7.44</v>
      </c>
      <c r="I73" s="21">
        <v>6.16</v>
      </c>
      <c r="J73" s="21">
        <v>8.93</v>
      </c>
      <c r="K73" s="23">
        <v>124</v>
      </c>
      <c r="L73" s="24">
        <v>1314191</v>
      </c>
      <c r="M73" s="18">
        <v>3.71</v>
      </c>
      <c r="N73" s="18">
        <v>2.91</v>
      </c>
      <c r="O73" s="18">
        <v>4.7</v>
      </c>
      <c r="P73" s="22">
        <v>79</v>
      </c>
      <c r="Q73" s="22">
        <v>1293397</v>
      </c>
    </row>
    <row r="74" spans="1:17" x14ac:dyDescent="0.25">
      <c r="A74" s="34" t="s">
        <v>36</v>
      </c>
      <c r="B74" s="17" t="s">
        <v>55</v>
      </c>
      <c r="C74" s="18">
        <v>5.0199999999999996</v>
      </c>
      <c r="D74" s="18">
        <v>4.3499999999999996</v>
      </c>
      <c r="E74" s="18">
        <v>5.79</v>
      </c>
      <c r="F74" s="22">
        <v>210</v>
      </c>
      <c r="G74" s="22">
        <v>2503787</v>
      </c>
      <c r="H74" s="20">
        <v>7.29</v>
      </c>
      <c r="I74" s="21">
        <v>6.07</v>
      </c>
      <c r="J74" s="21">
        <v>8.7200000000000006</v>
      </c>
      <c r="K74" s="23">
        <v>131</v>
      </c>
      <c r="L74" s="24">
        <v>1243319</v>
      </c>
      <c r="M74" s="18">
        <v>3.17</v>
      </c>
      <c r="N74" s="18">
        <v>2.5</v>
      </c>
      <c r="O74" s="18">
        <v>4.03</v>
      </c>
      <c r="P74" s="22">
        <v>79</v>
      </c>
      <c r="Q74" s="22">
        <v>1260468</v>
      </c>
    </row>
    <row r="75" spans="1:17" x14ac:dyDescent="0.25">
      <c r="A75" s="34" t="s">
        <v>36</v>
      </c>
      <c r="B75" s="17" t="s">
        <v>56</v>
      </c>
      <c r="C75" s="18">
        <v>4.28</v>
      </c>
      <c r="D75" s="18">
        <v>3.39</v>
      </c>
      <c r="E75" s="18">
        <v>5.44</v>
      </c>
      <c r="F75" s="22">
        <v>81</v>
      </c>
      <c r="G75" s="22">
        <v>919977</v>
      </c>
      <c r="H75" s="20">
        <v>7.16</v>
      </c>
      <c r="I75" s="21">
        <v>5.41</v>
      </c>
      <c r="J75" s="21">
        <v>9.49</v>
      </c>
      <c r="K75" s="23">
        <v>57</v>
      </c>
      <c r="L75" s="24">
        <v>448226</v>
      </c>
      <c r="M75" s="18">
        <v>2.19</v>
      </c>
      <c r="N75" s="18">
        <v>1.4</v>
      </c>
      <c r="O75" s="18">
        <v>3.61</v>
      </c>
      <c r="P75" s="22">
        <v>24</v>
      </c>
      <c r="Q75" s="22">
        <v>471751</v>
      </c>
    </row>
    <row r="76" spans="1:17" x14ac:dyDescent="0.25">
      <c r="A76" s="34" t="s">
        <v>36</v>
      </c>
      <c r="B76" s="17" t="s">
        <v>57</v>
      </c>
      <c r="C76" s="18">
        <v>4.28</v>
      </c>
      <c r="D76" s="18">
        <v>3.42</v>
      </c>
      <c r="E76" s="18">
        <v>5.31</v>
      </c>
      <c r="F76" s="22">
        <v>88</v>
      </c>
      <c r="G76" s="22">
        <v>1741076</v>
      </c>
      <c r="H76" s="20">
        <v>6.13</v>
      </c>
      <c r="I76" s="21">
        <v>4.66</v>
      </c>
      <c r="J76" s="21">
        <v>7.96</v>
      </c>
      <c r="K76" s="23">
        <v>61</v>
      </c>
      <c r="L76" s="24">
        <v>951964</v>
      </c>
      <c r="M76" s="18">
        <v>2.54</v>
      </c>
      <c r="N76" s="18">
        <v>1.66</v>
      </c>
      <c r="O76" s="18">
        <v>3.8</v>
      </c>
      <c r="P76" s="22">
        <v>27</v>
      </c>
      <c r="Q76" s="22">
        <v>789112</v>
      </c>
    </row>
    <row r="77" spans="1:17" x14ac:dyDescent="0.25">
      <c r="A77" s="34" t="s">
        <v>36</v>
      </c>
      <c r="B77" s="17" t="s">
        <v>58</v>
      </c>
      <c r="C77" s="18">
        <v>4.57</v>
      </c>
      <c r="D77" s="18">
        <v>3.77</v>
      </c>
      <c r="E77" s="18">
        <v>5.53</v>
      </c>
      <c r="F77" s="22">
        <v>118</v>
      </c>
      <c r="G77" s="22">
        <v>1473227</v>
      </c>
      <c r="H77" s="20">
        <v>6.88</v>
      </c>
      <c r="I77" s="21">
        <v>5.42</v>
      </c>
      <c r="J77" s="21">
        <v>8.69</v>
      </c>
      <c r="K77" s="23">
        <v>77</v>
      </c>
      <c r="L77" s="24">
        <v>752475</v>
      </c>
      <c r="M77" s="18">
        <v>2.71</v>
      </c>
      <c r="N77" s="18">
        <v>1.93</v>
      </c>
      <c r="O77" s="18">
        <v>3.84</v>
      </c>
      <c r="P77" s="22">
        <v>41</v>
      </c>
      <c r="Q77" s="22">
        <v>720752</v>
      </c>
    </row>
    <row r="78" spans="1:17" x14ac:dyDescent="0.25">
      <c r="A78" s="34" t="s">
        <v>36</v>
      </c>
      <c r="B78" s="17" t="s">
        <v>59</v>
      </c>
      <c r="C78" s="18">
        <v>4.9400000000000004</v>
      </c>
      <c r="D78" s="18">
        <v>4.33</v>
      </c>
      <c r="E78" s="18">
        <v>5.62</v>
      </c>
      <c r="F78" s="22">
        <v>245</v>
      </c>
      <c r="G78" s="22">
        <v>2998941</v>
      </c>
      <c r="H78" s="20">
        <v>6.38</v>
      </c>
      <c r="I78" s="21">
        <v>5.35</v>
      </c>
      <c r="J78" s="21">
        <v>7.57</v>
      </c>
      <c r="K78" s="23">
        <v>139</v>
      </c>
      <c r="L78" s="24">
        <v>1557559</v>
      </c>
      <c r="M78" s="18">
        <v>3.76</v>
      </c>
      <c r="N78" s="18">
        <v>3.06</v>
      </c>
      <c r="O78" s="18">
        <v>4.6100000000000003</v>
      </c>
      <c r="P78" s="22">
        <v>106</v>
      </c>
      <c r="Q78" s="22">
        <v>1441382</v>
      </c>
    </row>
    <row r="79" spans="1:17" x14ac:dyDescent="0.25">
      <c r="A79" s="34" t="s">
        <v>36</v>
      </c>
      <c r="B79" s="17" t="s">
        <v>60</v>
      </c>
      <c r="C79" s="18">
        <v>5.64</v>
      </c>
      <c r="D79" s="18">
        <v>4.7699999999999996</v>
      </c>
      <c r="E79" s="18">
        <v>6.67</v>
      </c>
      <c r="F79" s="22">
        <v>158</v>
      </c>
      <c r="G79" s="22">
        <v>1529353</v>
      </c>
      <c r="H79" s="20">
        <v>7.39</v>
      </c>
      <c r="I79" s="21">
        <v>5.88</v>
      </c>
      <c r="J79" s="21">
        <v>9.24</v>
      </c>
      <c r="K79" s="23">
        <v>89</v>
      </c>
      <c r="L79" s="24">
        <v>762410</v>
      </c>
      <c r="M79" s="18">
        <v>4.21</v>
      </c>
      <c r="N79" s="18">
        <v>3.25</v>
      </c>
      <c r="O79" s="18">
        <v>5.49</v>
      </c>
      <c r="P79" s="22">
        <v>69</v>
      </c>
      <c r="Q79" s="22">
        <v>766943</v>
      </c>
    </row>
    <row r="80" spans="1:17" x14ac:dyDescent="0.25">
      <c r="A80" s="34" t="s">
        <v>36</v>
      </c>
      <c r="B80" s="17" t="s">
        <v>61</v>
      </c>
      <c r="C80" s="18">
        <v>6.25</v>
      </c>
      <c r="D80" s="18">
        <v>4.93</v>
      </c>
      <c r="E80" s="18">
        <v>7.95</v>
      </c>
      <c r="F80" s="22">
        <v>85</v>
      </c>
      <c r="G80" s="22">
        <v>650170</v>
      </c>
      <c r="H80" s="20">
        <v>7.83</v>
      </c>
      <c r="I80" s="21">
        <v>5.65</v>
      </c>
      <c r="J80" s="21">
        <v>10.84</v>
      </c>
      <c r="K80" s="23">
        <v>46</v>
      </c>
      <c r="L80" s="24">
        <v>325092</v>
      </c>
      <c r="M80" s="18">
        <v>4.8899999999999997</v>
      </c>
      <c r="N80" s="18">
        <v>3.44</v>
      </c>
      <c r="O80" s="18">
        <v>7.14</v>
      </c>
      <c r="P80" s="22">
        <v>39</v>
      </c>
      <c r="Q80" s="22">
        <v>325078</v>
      </c>
    </row>
    <row r="81" spans="1:17" x14ac:dyDescent="0.25">
      <c r="A81" s="34" t="s">
        <v>36</v>
      </c>
      <c r="B81" s="17" t="s">
        <v>62</v>
      </c>
      <c r="C81" s="18" t="s">
        <v>218</v>
      </c>
      <c r="D81" s="18" t="s">
        <v>218</v>
      </c>
      <c r="E81" s="18" t="s">
        <v>218</v>
      </c>
      <c r="F81" s="22" t="s">
        <v>218</v>
      </c>
      <c r="G81" s="22">
        <v>105967</v>
      </c>
      <c r="H81" s="20" t="s">
        <v>218</v>
      </c>
      <c r="I81" s="21" t="s">
        <v>218</v>
      </c>
      <c r="J81" s="21" t="s">
        <v>218</v>
      </c>
      <c r="K81" s="23" t="s">
        <v>218</v>
      </c>
      <c r="L81" s="24">
        <v>53330</v>
      </c>
      <c r="M81" s="18" t="s">
        <v>218</v>
      </c>
      <c r="N81" s="18" t="s">
        <v>218</v>
      </c>
      <c r="O81" s="18" t="s">
        <v>218</v>
      </c>
      <c r="P81" s="22" t="s">
        <v>218</v>
      </c>
      <c r="Q81" s="22">
        <v>52637</v>
      </c>
    </row>
    <row r="82" spans="1:17" x14ac:dyDescent="0.25">
      <c r="A82" s="34" t="s">
        <v>36</v>
      </c>
      <c r="B82" s="17" t="s">
        <v>63</v>
      </c>
      <c r="C82" s="18">
        <v>5.49</v>
      </c>
      <c r="D82" s="18">
        <v>4.24</v>
      </c>
      <c r="E82" s="18">
        <v>7.1</v>
      </c>
      <c r="F82" s="22">
        <v>69</v>
      </c>
      <c r="G82" s="22">
        <v>773216</v>
      </c>
      <c r="H82" s="20">
        <v>7.27</v>
      </c>
      <c r="I82" s="21">
        <v>5.08</v>
      </c>
      <c r="J82" s="21">
        <v>10.24</v>
      </c>
      <c r="K82" s="23">
        <v>39</v>
      </c>
      <c r="L82" s="24">
        <v>383988</v>
      </c>
      <c r="M82" s="18">
        <v>4.03</v>
      </c>
      <c r="N82" s="18">
        <v>2.69</v>
      </c>
      <c r="O82" s="18">
        <v>6.1</v>
      </c>
      <c r="P82" s="22">
        <v>30</v>
      </c>
      <c r="Q82" s="22">
        <v>389228</v>
      </c>
    </row>
    <row r="83" spans="1:17" s="25" customFormat="1" x14ac:dyDescent="0.25">
      <c r="A83" s="45" t="s">
        <v>36</v>
      </c>
      <c r="B83" s="25" t="s">
        <v>64</v>
      </c>
      <c r="C83" s="26">
        <v>4.95</v>
      </c>
      <c r="D83" s="26">
        <v>4.66</v>
      </c>
      <c r="E83" s="26">
        <v>5.26</v>
      </c>
      <c r="F83" s="27">
        <v>1103</v>
      </c>
      <c r="G83" s="27">
        <v>13773949</v>
      </c>
      <c r="H83" s="28">
        <v>6.96</v>
      </c>
      <c r="I83" s="29">
        <v>6.44</v>
      </c>
      <c r="J83" s="29">
        <v>7.52</v>
      </c>
      <c r="K83" s="30">
        <v>678</v>
      </c>
      <c r="L83" s="31">
        <v>7030144</v>
      </c>
      <c r="M83" s="28">
        <v>3.35</v>
      </c>
      <c r="N83" s="29">
        <v>3.03</v>
      </c>
      <c r="O83" s="29">
        <v>3.7</v>
      </c>
      <c r="P83" s="27">
        <v>425</v>
      </c>
      <c r="Q83" s="27">
        <v>6743805</v>
      </c>
    </row>
    <row r="84" spans="1:17" s="25" customFormat="1" x14ac:dyDescent="0.25">
      <c r="A84" s="45" t="s">
        <v>36</v>
      </c>
      <c r="B84" s="25" t="s">
        <v>23</v>
      </c>
      <c r="C84" s="26">
        <v>4.96</v>
      </c>
      <c r="D84" s="26">
        <v>4.84</v>
      </c>
      <c r="E84" s="26">
        <v>5.0999999999999996</v>
      </c>
      <c r="F84" s="27">
        <v>5961</v>
      </c>
      <c r="G84" s="27">
        <v>73536432</v>
      </c>
      <c r="H84" s="28">
        <v>6.51</v>
      </c>
      <c r="I84" s="29">
        <v>6.29</v>
      </c>
      <c r="J84" s="29">
        <v>6.73</v>
      </c>
      <c r="K84" s="30">
        <v>3473</v>
      </c>
      <c r="L84" s="31">
        <v>37020117</v>
      </c>
      <c r="M84" s="28">
        <v>3.69</v>
      </c>
      <c r="N84" s="29">
        <v>3.55</v>
      </c>
      <c r="O84" s="29">
        <v>3.85</v>
      </c>
      <c r="P84" s="27">
        <v>2488</v>
      </c>
      <c r="Q84" s="27">
        <v>36516315</v>
      </c>
    </row>
    <row r="85" spans="1:17" x14ac:dyDescent="0.25">
      <c r="H85" s="20"/>
      <c r="I85" s="21"/>
      <c r="J85" s="21"/>
      <c r="K85" s="23"/>
      <c r="L85" s="24"/>
    </row>
    <row r="86" spans="1:17" x14ac:dyDescent="0.25">
      <c r="A86" s="8"/>
      <c r="B86" s="8" t="s">
        <v>12</v>
      </c>
    </row>
    <row r="87" spans="1:17" x14ac:dyDescent="0.25">
      <c r="A87" s="8" t="s">
        <v>29</v>
      </c>
      <c r="B87" s="8" t="s">
        <v>117</v>
      </c>
    </row>
    <row r="88" spans="1:17" x14ac:dyDescent="0.25">
      <c r="A88" s="34"/>
      <c r="B88" s="34"/>
    </row>
  </sheetData>
  <mergeCells count="3">
    <mergeCell ref="C5:G5"/>
    <mergeCell ref="H5:L5"/>
    <mergeCell ref="M5:Q5"/>
  </mergeCells>
  <pageMargins left="0.7" right="0.7" top="0.75" bottom="0.75" header="0.3" footer="0.3"/>
  <pageSetup scale="72" orientation="portrait" r:id="rId1"/>
  <colBreaks count="3" manualBreakCount="3">
    <brk id="7" max="76" man="1"/>
    <brk id="12" max="76" man="1"/>
    <brk id="19"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Y81"/>
  <sheetViews>
    <sheetView zoomScale="73" zoomScaleNormal="73" workbookViewId="0">
      <selection activeCell="Y1" sqref="Y1"/>
    </sheetView>
  </sheetViews>
  <sheetFormatPr defaultRowHeight="15" x14ac:dyDescent="0.25"/>
  <cols>
    <col min="1" max="1" width="14.42578125" customWidth="1"/>
    <col min="2" max="2" width="18.5703125" customWidth="1"/>
    <col min="3" max="5" width="8.5703125" style="4" customWidth="1"/>
    <col min="6" max="6" width="10.5703125" customWidth="1"/>
    <col min="7" max="7" width="8.5703125" customWidth="1"/>
    <col min="8" max="8" width="14.42578125" customWidth="1"/>
    <col min="9" max="9" width="18.5703125" customWidth="1"/>
    <col min="10" max="14" width="8.5703125" style="4" customWidth="1"/>
    <col min="15" max="16" width="8.7109375" customWidth="1"/>
    <col min="17" max="21" width="8.7109375" style="4" customWidth="1"/>
    <col min="23" max="23" width="2.7109375" customWidth="1"/>
  </cols>
  <sheetData>
    <row r="1" spans="1:21" s="5" customFormat="1" ht="23.25" x14ac:dyDescent="0.35">
      <c r="A1" s="97" t="s">
        <v>31</v>
      </c>
      <c r="B1" s="47"/>
      <c r="C1" s="74"/>
      <c r="D1" s="74"/>
      <c r="E1" s="74"/>
      <c r="F1" s="47"/>
      <c r="G1" s="47"/>
      <c r="H1" s="47"/>
      <c r="I1" s="47"/>
      <c r="J1" s="74"/>
      <c r="K1" s="74"/>
      <c r="L1" s="74"/>
      <c r="M1" s="74"/>
      <c r="N1" s="74"/>
      <c r="O1" s="47"/>
      <c r="P1" s="47"/>
      <c r="Q1" s="74"/>
      <c r="R1" s="74"/>
      <c r="S1" s="74"/>
      <c r="T1" s="74"/>
      <c r="U1" s="74"/>
    </row>
    <row r="2" spans="1:21" s="37" customFormat="1" ht="15.75" x14ac:dyDescent="0.25">
      <c r="A2" s="130" t="s">
        <v>22</v>
      </c>
      <c r="B2" s="130"/>
      <c r="C2" s="130"/>
      <c r="D2" s="130"/>
      <c r="E2" s="130"/>
      <c r="F2" s="130"/>
      <c r="G2" s="130"/>
      <c r="H2" s="131" t="s">
        <v>23</v>
      </c>
      <c r="I2" s="131"/>
      <c r="J2" s="131"/>
      <c r="K2" s="131"/>
      <c r="L2" s="131"/>
      <c r="M2" s="131"/>
      <c r="N2" s="131"/>
      <c r="O2" s="132" t="s">
        <v>133</v>
      </c>
      <c r="P2" s="132"/>
      <c r="Q2" s="132"/>
      <c r="R2" s="132"/>
      <c r="S2" s="132"/>
      <c r="T2" s="132"/>
      <c r="U2" s="132"/>
    </row>
    <row r="3" spans="1:21" s="37" customFormat="1" ht="15.75" x14ac:dyDescent="0.25">
      <c r="A3" s="40" t="s">
        <v>24</v>
      </c>
      <c r="B3" s="40" t="s">
        <v>25</v>
      </c>
      <c r="C3" s="41" t="s">
        <v>3</v>
      </c>
      <c r="D3" s="41" t="s">
        <v>20</v>
      </c>
      <c r="E3" s="41" t="s">
        <v>21</v>
      </c>
      <c r="F3" s="40" t="s">
        <v>26</v>
      </c>
      <c r="G3" s="40" t="s">
        <v>27</v>
      </c>
      <c r="H3" s="40" t="s">
        <v>24</v>
      </c>
      <c r="I3" s="40" t="s">
        <v>25</v>
      </c>
      <c r="J3" s="41" t="s">
        <v>3</v>
      </c>
      <c r="K3" s="41" t="s">
        <v>20</v>
      </c>
      <c r="L3" s="41" t="s">
        <v>21</v>
      </c>
      <c r="M3" s="41" t="s">
        <v>26</v>
      </c>
      <c r="N3" s="41" t="s">
        <v>27</v>
      </c>
      <c r="O3" s="38" t="s">
        <v>24</v>
      </c>
      <c r="P3" s="38" t="s">
        <v>25</v>
      </c>
      <c r="Q3" s="39" t="s">
        <v>3</v>
      </c>
      <c r="R3" s="39" t="s">
        <v>20</v>
      </c>
      <c r="S3" s="39" t="s">
        <v>21</v>
      </c>
      <c r="T3" s="41" t="s">
        <v>26</v>
      </c>
      <c r="U3" s="41" t="s">
        <v>27</v>
      </c>
    </row>
    <row r="4" spans="1:21" s="37" customFormat="1" ht="15.75" x14ac:dyDescent="0.25">
      <c r="A4" s="38" t="s">
        <v>28</v>
      </c>
      <c r="B4" s="34" t="s">
        <v>49</v>
      </c>
      <c r="C4" s="47">
        <f>'CSIR 18-22'!H18</f>
        <v>24.59</v>
      </c>
      <c r="D4" s="47">
        <f>'CSIR 18-22'!I18</f>
        <v>23.89</v>
      </c>
      <c r="E4" s="47">
        <f>'CSIR 18-22'!J18</f>
        <v>25.3</v>
      </c>
      <c r="F4" s="41">
        <f t="shared" ref="F4:F9" si="0">C4-D4</f>
        <v>0.69999999999999929</v>
      </c>
      <c r="G4" s="41">
        <f t="shared" ref="G4:G9" si="1">E4-C4</f>
        <v>0.71000000000000085</v>
      </c>
      <c r="H4" s="38" t="s">
        <v>23</v>
      </c>
      <c r="I4" s="34" t="s">
        <v>49</v>
      </c>
      <c r="J4" s="47">
        <f>'CSIR 18-22'!H19</f>
        <v>22.03</v>
      </c>
      <c r="K4" s="47">
        <f>'CSIR 18-22'!I19</f>
        <v>21.73</v>
      </c>
      <c r="L4" s="47">
        <f>'CSIR 18-22'!J19</f>
        <v>22.32</v>
      </c>
      <c r="M4" s="41">
        <f t="shared" ref="M4:M9" si="2">J4-K4</f>
        <v>0.30000000000000071</v>
      </c>
      <c r="N4" s="41">
        <f t="shared" ref="N4:N9" si="3">L4-J4</f>
        <v>0.28999999999999915</v>
      </c>
      <c r="O4" s="38" t="s">
        <v>90</v>
      </c>
      <c r="P4" s="34" t="s">
        <v>49</v>
      </c>
      <c r="Q4" s="47">
        <v>23.44</v>
      </c>
      <c r="R4" s="47">
        <v>23.33</v>
      </c>
      <c r="S4" s="47">
        <v>23.54</v>
      </c>
      <c r="T4" s="41">
        <f>Q4-R4</f>
        <v>0.11000000000000298</v>
      </c>
      <c r="U4" s="41">
        <f>S4-Q4</f>
        <v>9.9999999999997868E-2</v>
      </c>
    </row>
    <row r="5" spans="1:21" s="37" customFormat="1" ht="15.75" x14ac:dyDescent="0.25">
      <c r="A5" s="38" t="s">
        <v>28</v>
      </c>
      <c r="B5" s="34" t="s">
        <v>88</v>
      </c>
      <c r="C5" s="47">
        <f>'CSIR 18-22'!H31</f>
        <v>29.36</v>
      </c>
      <c r="D5" s="47">
        <f>'CSIR 18-22'!I31</f>
        <v>17.010000000000002</v>
      </c>
      <c r="E5" s="47">
        <f>'CSIR 18-22'!J31</f>
        <v>47.32</v>
      </c>
      <c r="F5" s="41">
        <f t="shared" si="0"/>
        <v>12.349999999999998</v>
      </c>
      <c r="G5" s="41">
        <f t="shared" si="1"/>
        <v>17.96</v>
      </c>
      <c r="H5" s="38" t="s">
        <v>23</v>
      </c>
      <c r="I5" s="34" t="s">
        <v>88</v>
      </c>
      <c r="J5" s="47">
        <f>'CSIR 18-22'!H32</f>
        <v>29.98</v>
      </c>
      <c r="K5" s="47">
        <f>'CSIR 18-22'!I32</f>
        <v>25.53</v>
      </c>
      <c r="L5" s="47">
        <f>'CSIR 18-22'!J32</f>
        <v>35</v>
      </c>
      <c r="M5" s="41">
        <f t="shared" si="2"/>
        <v>4.4499999999999993</v>
      </c>
      <c r="N5" s="41">
        <f t="shared" si="3"/>
        <v>5.0199999999999996</v>
      </c>
      <c r="O5" s="38" t="s">
        <v>90</v>
      </c>
      <c r="P5" s="34" t="s">
        <v>134</v>
      </c>
      <c r="Q5" s="47">
        <v>17.62</v>
      </c>
      <c r="R5" s="47">
        <v>16.309999999999999</v>
      </c>
      <c r="S5" s="47">
        <v>19</v>
      </c>
      <c r="T5" s="41">
        <f t="shared" ref="T5:T9" si="4">Q5-R5</f>
        <v>1.3100000000000023</v>
      </c>
      <c r="U5" s="41">
        <f t="shared" ref="U5:U9" si="5">S5-Q5</f>
        <v>1.379999999999999</v>
      </c>
    </row>
    <row r="6" spans="1:21" s="37" customFormat="1" ht="15.75" x14ac:dyDescent="0.25">
      <c r="A6" s="38" t="s">
        <v>28</v>
      </c>
      <c r="B6" s="34" t="s">
        <v>135</v>
      </c>
      <c r="C6" s="47">
        <f>'CSIR 18-22'!H44</f>
        <v>19.239999999999998</v>
      </c>
      <c r="D6" s="47">
        <f>'CSIR 18-22'!I44</f>
        <v>18.09</v>
      </c>
      <c r="E6" s="47">
        <f>'CSIR 18-22'!J44</f>
        <v>20.45</v>
      </c>
      <c r="F6" s="41">
        <f t="shared" si="0"/>
        <v>1.1499999999999986</v>
      </c>
      <c r="G6" s="41">
        <f t="shared" si="1"/>
        <v>1.2100000000000009</v>
      </c>
      <c r="H6" s="38" t="s">
        <v>23</v>
      </c>
      <c r="I6" s="34" t="s">
        <v>135</v>
      </c>
      <c r="J6" s="47">
        <f>'CSIR 18-22'!H45</f>
        <v>17.399999999999999</v>
      </c>
      <c r="K6" s="47">
        <f>'CSIR 18-22'!I45</f>
        <v>16.760000000000002</v>
      </c>
      <c r="L6" s="47">
        <f>'CSIR 18-22'!J45</f>
        <v>18.05</v>
      </c>
      <c r="M6" s="41">
        <f t="shared" si="2"/>
        <v>0.63999999999999702</v>
      </c>
      <c r="N6" s="41">
        <f t="shared" si="3"/>
        <v>0.65000000000000213</v>
      </c>
      <c r="O6" s="38" t="s">
        <v>90</v>
      </c>
      <c r="P6" s="34" t="s">
        <v>135</v>
      </c>
      <c r="Q6" s="47">
        <v>16.899999999999999</v>
      </c>
      <c r="R6" s="47">
        <v>16.62</v>
      </c>
      <c r="S6" s="47">
        <v>17.18</v>
      </c>
      <c r="T6" s="41">
        <f t="shared" si="4"/>
        <v>0.27999999999999758</v>
      </c>
      <c r="U6" s="41">
        <f t="shared" si="5"/>
        <v>0.28000000000000114</v>
      </c>
    </row>
    <row r="7" spans="1:21" s="37" customFormat="1" ht="15.75" x14ac:dyDescent="0.25">
      <c r="A7" s="38" t="s">
        <v>28</v>
      </c>
      <c r="B7" s="34" t="s">
        <v>136</v>
      </c>
      <c r="C7" s="47">
        <f>'CSIR 18-22'!H57</f>
        <v>24.25</v>
      </c>
      <c r="D7" s="47">
        <f>'CSIR 18-22'!I57</f>
        <v>22.47</v>
      </c>
      <c r="E7" s="47">
        <f>'CSIR 18-22'!J57</f>
        <v>26.12</v>
      </c>
      <c r="F7" s="41">
        <f t="shared" si="0"/>
        <v>1.7800000000000011</v>
      </c>
      <c r="G7" s="41">
        <f t="shared" si="1"/>
        <v>1.870000000000001</v>
      </c>
      <c r="H7" s="38" t="s">
        <v>23</v>
      </c>
      <c r="I7" s="34" t="s">
        <v>136</v>
      </c>
      <c r="J7" s="47">
        <f>'CSIR 18-22'!H58</f>
        <v>20.43</v>
      </c>
      <c r="K7" s="47">
        <f>'CSIR 18-22'!I58</f>
        <v>19.84</v>
      </c>
      <c r="L7" s="47">
        <f>'CSIR 18-22'!J58</f>
        <v>21.02</v>
      </c>
      <c r="M7" s="41">
        <f t="shared" si="2"/>
        <v>0.58999999999999986</v>
      </c>
      <c r="N7" s="41">
        <f t="shared" si="3"/>
        <v>0.58999999999999986</v>
      </c>
      <c r="O7" s="38" t="s">
        <v>90</v>
      </c>
      <c r="P7" s="34" t="s">
        <v>136</v>
      </c>
      <c r="Q7" s="47">
        <v>20.6</v>
      </c>
      <c r="R7" s="47">
        <v>20.32</v>
      </c>
      <c r="S7" s="47">
        <v>20.88</v>
      </c>
      <c r="T7" s="41">
        <f t="shared" si="4"/>
        <v>0.28000000000000114</v>
      </c>
      <c r="U7" s="41">
        <f t="shared" si="5"/>
        <v>0.27999999999999758</v>
      </c>
    </row>
    <row r="8" spans="1:21" s="37" customFormat="1" ht="15.75" x14ac:dyDescent="0.25">
      <c r="A8" s="38" t="s">
        <v>28</v>
      </c>
      <c r="B8" s="34" t="s">
        <v>37</v>
      </c>
      <c r="C8" s="47">
        <f>'CSIR 18-22'!H70</f>
        <v>21.29</v>
      </c>
      <c r="D8" s="47">
        <f>'CSIR 18-22'!I70</f>
        <v>18.559999999999999</v>
      </c>
      <c r="E8" s="47">
        <f>'CSIR 18-22'!J70</f>
        <v>24.32</v>
      </c>
      <c r="F8" s="41">
        <f t="shared" si="0"/>
        <v>2.7300000000000004</v>
      </c>
      <c r="G8" s="41">
        <f t="shared" si="1"/>
        <v>3.0300000000000011</v>
      </c>
      <c r="H8" s="38" t="s">
        <v>23</v>
      </c>
      <c r="I8" s="34" t="s">
        <v>37</v>
      </c>
      <c r="J8" s="47">
        <f>'CSIR 18-22'!H71</f>
        <v>18.440000000000001</v>
      </c>
      <c r="K8" s="47">
        <f>'CSIR 18-22'!I71</f>
        <v>17.32</v>
      </c>
      <c r="L8" s="47">
        <f>'CSIR 18-22'!J71</f>
        <v>19.63</v>
      </c>
      <c r="M8" s="41">
        <f t="shared" si="2"/>
        <v>1.120000000000001</v>
      </c>
      <c r="N8" s="41">
        <f t="shared" si="3"/>
        <v>1.1899999999999977</v>
      </c>
      <c r="O8" s="38" t="s">
        <v>90</v>
      </c>
      <c r="P8" s="34" t="s">
        <v>37</v>
      </c>
      <c r="Q8" s="47">
        <v>18.09</v>
      </c>
      <c r="R8" s="47">
        <v>17.78</v>
      </c>
      <c r="S8" s="47">
        <v>18.399999999999999</v>
      </c>
      <c r="T8" s="41">
        <f t="shared" si="4"/>
        <v>0.30999999999999872</v>
      </c>
      <c r="U8" s="41">
        <f t="shared" si="5"/>
        <v>0.30999999999999872</v>
      </c>
    </row>
    <row r="9" spans="1:21" s="37" customFormat="1" ht="15.75" x14ac:dyDescent="0.25">
      <c r="A9" s="38" t="s">
        <v>28</v>
      </c>
      <c r="B9" s="34" t="s">
        <v>36</v>
      </c>
      <c r="C9" s="47">
        <f>'CSIR 18-22'!H83</f>
        <v>27.24</v>
      </c>
      <c r="D9" s="47">
        <f>'CSIR 18-22'!I83</f>
        <v>26.18</v>
      </c>
      <c r="E9" s="47">
        <f>'CSIR 18-22'!J83</f>
        <v>28.33</v>
      </c>
      <c r="F9" s="41">
        <f t="shared" si="0"/>
        <v>1.0599999999999987</v>
      </c>
      <c r="G9" s="41">
        <f t="shared" si="1"/>
        <v>1.0899999999999999</v>
      </c>
      <c r="H9" s="38" t="s">
        <v>23</v>
      </c>
      <c r="I9" s="34" t="s">
        <v>36</v>
      </c>
      <c r="J9" s="47">
        <f>'CSIR 18-22'!H84</f>
        <v>23.72</v>
      </c>
      <c r="K9" s="47">
        <f>'CSIR 18-22'!I84</f>
        <v>23.29</v>
      </c>
      <c r="L9" s="47">
        <f>'CSIR 18-22'!J84</f>
        <v>24.15</v>
      </c>
      <c r="M9" s="41">
        <f t="shared" si="2"/>
        <v>0.42999999999999972</v>
      </c>
      <c r="N9" s="41">
        <f t="shared" si="3"/>
        <v>0.42999999999999972</v>
      </c>
      <c r="O9" s="38" t="s">
        <v>90</v>
      </c>
      <c r="P9" s="34" t="s">
        <v>36</v>
      </c>
      <c r="Q9" s="47">
        <v>25.27</v>
      </c>
      <c r="R9" s="47">
        <v>25.14</v>
      </c>
      <c r="S9" s="47">
        <v>25.4</v>
      </c>
      <c r="T9" s="41">
        <f t="shared" si="4"/>
        <v>0.12999999999999901</v>
      </c>
      <c r="U9" s="41">
        <f t="shared" si="5"/>
        <v>0.12999999999999901</v>
      </c>
    </row>
    <row r="10" spans="1:21" s="37" customFormat="1" ht="15.75" x14ac:dyDescent="0.25">
      <c r="C10" s="42"/>
      <c r="D10" s="42"/>
      <c r="E10" s="42"/>
      <c r="J10" s="42"/>
      <c r="K10" s="42"/>
      <c r="L10" s="42"/>
      <c r="M10" s="42"/>
      <c r="N10" s="42"/>
      <c r="Q10" s="42"/>
      <c r="R10" s="42"/>
      <c r="S10" s="42"/>
      <c r="T10" s="42"/>
      <c r="U10" s="42"/>
    </row>
    <row r="11" spans="1:21" s="43" customFormat="1" ht="23.25" x14ac:dyDescent="0.35">
      <c r="A11" s="97" t="s">
        <v>32</v>
      </c>
      <c r="B11" s="98"/>
      <c r="C11" s="99"/>
      <c r="D11" s="99"/>
      <c r="E11" s="99"/>
      <c r="F11" s="98"/>
      <c r="G11" s="98"/>
      <c r="H11" s="98"/>
      <c r="I11" s="98"/>
      <c r="J11" s="99"/>
      <c r="K11" s="99"/>
      <c r="L11" s="99"/>
      <c r="M11" s="99"/>
      <c r="N11" s="99"/>
      <c r="O11" s="98"/>
      <c r="P11" s="98"/>
      <c r="Q11" s="99"/>
      <c r="R11" s="99"/>
      <c r="S11" s="99"/>
      <c r="T11" s="99"/>
      <c r="U11" s="99"/>
    </row>
    <row r="12" spans="1:21" s="37" customFormat="1" ht="15.75" x14ac:dyDescent="0.25">
      <c r="A12" s="130" t="s">
        <v>22</v>
      </c>
      <c r="B12" s="130"/>
      <c r="C12" s="130"/>
      <c r="D12" s="130"/>
      <c r="E12" s="130"/>
      <c r="F12" s="130"/>
      <c r="G12" s="130"/>
      <c r="H12" s="131" t="s">
        <v>23</v>
      </c>
      <c r="I12" s="131"/>
      <c r="J12" s="131"/>
      <c r="K12" s="131"/>
      <c r="L12" s="131"/>
      <c r="M12" s="131"/>
      <c r="N12" s="131"/>
      <c r="O12" s="132" t="s">
        <v>133</v>
      </c>
      <c r="P12" s="132"/>
      <c r="Q12" s="132"/>
      <c r="R12" s="132"/>
      <c r="S12" s="132"/>
      <c r="T12" s="132"/>
      <c r="U12" s="132"/>
    </row>
    <row r="13" spans="1:21" s="37" customFormat="1" ht="15.75" x14ac:dyDescent="0.25">
      <c r="A13" s="40" t="s">
        <v>24</v>
      </c>
      <c r="B13" s="40" t="s">
        <v>25</v>
      </c>
      <c r="C13" s="41" t="s">
        <v>3</v>
      </c>
      <c r="D13" s="41" t="s">
        <v>20</v>
      </c>
      <c r="E13" s="41" t="s">
        <v>21</v>
      </c>
      <c r="F13" s="40" t="s">
        <v>26</v>
      </c>
      <c r="G13" s="40" t="s">
        <v>27</v>
      </c>
      <c r="H13" s="40" t="s">
        <v>24</v>
      </c>
      <c r="I13" s="40" t="s">
        <v>25</v>
      </c>
      <c r="J13" s="41" t="s">
        <v>3</v>
      </c>
      <c r="K13" s="41" t="s">
        <v>20</v>
      </c>
      <c r="L13" s="41" t="s">
        <v>21</v>
      </c>
      <c r="M13" s="41" t="s">
        <v>26</v>
      </c>
      <c r="N13" s="41" t="s">
        <v>27</v>
      </c>
      <c r="O13" s="38" t="s">
        <v>24</v>
      </c>
      <c r="P13" s="38" t="s">
        <v>25</v>
      </c>
      <c r="Q13" s="39" t="s">
        <v>3</v>
      </c>
      <c r="R13" s="39" t="s">
        <v>20</v>
      </c>
      <c r="S13" s="39" t="s">
        <v>21</v>
      </c>
      <c r="T13" s="41" t="s">
        <v>26</v>
      </c>
      <c r="U13" s="41" t="s">
        <v>27</v>
      </c>
    </row>
    <row r="14" spans="1:21" s="37" customFormat="1" ht="15.75" x14ac:dyDescent="0.25">
      <c r="A14" s="38" t="s">
        <v>28</v>
      </c>
      <c r="B14" s="34" t="s">
        <v>49</v>
      </c>
      <c r="C14" s="47">
        <f>'CSIR 18-22'!M18</f>
        <v>16.79</v>
      </c>
      <c r="D14" s="47">
        <f>'CSIR 18-22'!N18</f>
        <v>16.25</v>
      </c>
      <c r="E14" s="47">
        <f>'CSIR 18-22'!O18</f>
        <v>17.34</v>
      </c>
      <c r="F14" s="41">
        <f t="shared" ref="F14:F19" si="6">C14-D14</f>
        <v>0.53999999999999915</v>
      </c>
      <c r="G14" s="41">
        <f t="shared" ref="G14:G19" si="7">E14-C14</f>
        <v>0.55000000000000071</v>
      </c>
      <c r="H14" s="38" t="s">
        <v>23</v>
      </c>
      <c r="I14" s="34" t="s">
        <v>49</v>
      </c>
      <c r="J14" s="47">
        <f>'CSIR 18-22'!M19</f>
        <v>15.43</v>
      </c>
      <c r="K14" s="47">
        <f>'CSIR 18-22'!N19</f>
        <v>15.2</v>
      </c>
      <c r="L14" s="47">
        <f>'CSIR 18-22'!O19</f>
        <v>15.66</v>
      </c>
      <c r="M14" s="41">
        <f t="shared" ref="M14:M19" si="8">J14-K14</f>
        <v>0.23000000000000043</v>
      </c>
      <c r="N14" s="41">
        <f t="shared" ref="N14:N19" si="9">L14-J14</f>
        <v>0.23000000000000043</v>
      </c>
      <c r="O14" s="38" t="s">
        <v>90</v>
      </c>
      <c r="P14" s="34" t="s">
        <v>49</v>
      </c>
      <c r="Q14" s="47">
        <v>16.13</v>
      </c>
      <c r="R14" s="47">
        <v>16.05</v>
      </c>
      <c r="S14" s="47">
        <v>16.21</v>
      </c>
      <c r="T14" s="41">
        <f t="shared" ref="T14:T19" si="10">Q14-R14</f>
        <v>7.9999999999998295E-2</v>
      </c>
      <c r="U14" s="41">
        <f t="shared" ref="U14:U19" si="11">S14-Q14</f>
        <v>8.0000000000001847E-2</v>
      </c>
    </row>
    <row r="15" spans="1:21" s="37" customFormat="1" ht="15.75" x14ac:dyDescent="0.25">
      <c r="A15" s="38" t="s">
        <v>28</v>
      </c>
      <c r="B15" s="34" t="s">
        <v>88</v>
      </c>
      <c r="C15" s="47">
        <f>'CSIR 18-22'!M31</f>
        <v>24.77</v>
      </c>
      <c r="D15" s="47">
        <f>'CSIR 18-22'!N31</f>
        <v>14.55</v>
      </c>
      <c r="E15" s="47">
        <f>'CSIR 18-22'!O31</f>
        <v>39.97</v>
      </c>
      <c r="F15" s="41">
        <f t="shared" si="6"/>
        <v>10.219999999999999</v>
      </c>
      <c r="G15" s="41">
        <f t="shared" si="7"/>
        <v>15.2</v>
      </c>
      <c r="H15" s="38" t="s">
        <v>23</v>
      </c>
      <c r="I15" s="34" t="s">
        <v>88</v>
      </c>
      <c r="J15" s="47">
        <f>'CSIR 18-22'!M32</f>
        <v>20.010000000000002</v>
      </c>
      <c r="K15" s="47">
        <f>'CSIR 18-22'!N32</f>
        <v>16.61</v>
      </c>
      <c r="L15" s="47">
        <f>'CSIR 18-22'!O32</f>
        <v>23.93</v>
      </c>
      <c r="M15" s="41">
        <f t="shared" si="8"/>
        <v>3.4000000000000021</v>
      </c>
      <c r="N15" s="41">
        <f t="shared" si="9"/>
        <v>3.9199999999999982</v>
      </c>
      <c r="O15" s="38" t="s">
        <v>90</v>
      </c>
      <c r="P15" s="34" t="s">
        <v>134</v>
      </c>
      <c r="Q15" s="47">
        <v>13.41</v>
      </c>
      <c r="R15" s="47">
        <v>12.42</v>
      </c>
      <c r="S15" s="47">
        <v>14.46</v>
      </c>
      <c r="T15" s="41">
        <f t="shared" si="10"/>
        <v>0.99000000000000021</v>
      </c>
      <c r="U15" s="41">
        <f t="shared" si="11"/>
        <v>1.0500000000000007</v>
      </c>
    </row>
    <row r="16" spans="1:21" s="37" customFormat="1" ht="15.75" x14ac:dyDescent="0.25">
      <c r="A16" s="38" t="s">
        <v>28</v>
      </c>
      <c r="B16" s="34" t="s">
        <v>135</v>
      </c>
      <c r="C16" s="47">
        <f>'CSIR 18-22'!M44</f>
        <v>13.99</v>
      </c>
      <c r="D16" s="47">
        <f>'CSIR 18-22'!N44</f>
        <v>13.09</v>
      </c>
      <c r="E16" s="47">
        <f>'CSIR 18-22'!O44</f>
        <v>14.93</v>
      </c>
      <c r="F16" s="41">
        <f t="shared" si="6"/>
        <v>0.90000000000000036</v>
      </c>
      <c r="G16" s="41">
        <f t="shared" si="7"/>
        <v>0.9399999999999995</v>
      </c>
      <c r="H16" s="38" t="s">
        <v>23</v>
      </c>
      <c r="I16" s="34" t="s">
        <v>135</v>
      </c>
      <c r="J16" s="47">
        <f>'CSIR 18-22'!M45</f>
        <v>12.43</v>
      </c>
      <c r="K16" s="47">
        <f>'CSIR 18-22'!N45</f>
        <v>11.95</v>
      </c>
      <c r="L16" s="47">
        <f>'CSIR 18-22'!O45</f>
        <v>12.94</v>
      </c>
      <c r="M16" s="41">
        <f t="shared" si="8"/>
        <v>0.48000000000000043</v>
      </c>
      <c r="N16" s="41">
        <f t="shared" si="9"/>
        <v>0.50999999999999979</v>
      </c>
      <c r="O16" s="38" t="s">
        <v>90</v>
      </c>
      <c r="P16" s="34" t="s">
        <v>135</v>
      </c>
      <c r="Q16" s="47">
        <v>11.69</v>
      </c>
      <c r="R16" s="47">
        <v>11.48</v>
      </c>
      <c r="S16" s="47">
        <v>11.9</v>
      </c>
      <c r="T16" s="41">
        <f t="shared" si="10"/>
        <v>0.20999999999999908</v>
      </c>
      <c r="U16" s="41">
        <f t="shared" si="11"/>
        <v>0.21000000000000085</v>
      </c>
    </row>
    <row r="17" spans="1:21" s="37" customFormat="1" ht="15.75" x14ac:dyDescent="0.25">
      <c r="A17" s="38" t="s">
        <v>28</v>
      </c>
      <c r="B17" s="34" t="s">
        <v>136</v>
      </c>
      <c r="C17" s="47">
        <f>'CSIR 18-22'!M57</f>
        <v>17.21</v>
      </c>
      <c r="D17" s="47">
        <f>'CSIR 18-22'!N57</f>
        <v>15.88</v>
      </c>
      <c r="E17" s="47">
        <f>'CSIR 18-22'!O57</f>
        <v>18.62</v>
      </c>
      <c r="F17" s="41">
        <f t="shared" si="6"/>
        <v>1.33</v>
      </c>
      <c r="G17" s="41">
        <f t="shared" si="7"/>
        <v>1.4100000000000001</v>
      </c>
      <c r="H17" s="38" t="s">
        <v>23</v>
      </c>
      <c r="I17" s="34" t="s">
        <v>136</v>
      </c>
      <c r="J17" s="47">
        <f>'CSIR 18-22'!M58</f>
        <v>15.74</v>
      </c>
      <c r="K17" s="47">
        <f>'CSIR 18-22'!N58</f>
        <v>15.29</v>
      </c>
      <c r="L17" s="47">
        <f>'CSIR 18-22'!O58</f>
        <v>16.2</v>
      </c>
      <c r="M17" s="41">
        <f t="shared" si="8"/>
        <v>0.45000000000000107</v>
      </c>
      <c r="N17" s="41">
        <f t="shared" si="9"/>
        <v>0.45999999999999908</v>
      </c>
      <c r="O17" s="38" t="s">
        <v>90</v>
      </c>
      <c r="P17" s="34" t="s">
        <v>136</v>
      </c>
      <c r="Q17" s="47">
        <v>15.72</v>
      </c>
      <c r="R17" s="47">
        <v>15.51</v>
      </c>
      <c r="S17" s="47">
        <v>15.93</v>
      </c>
      <c r="T17" s="41">
        <f t="shared" si="10"/>
        <v>0.21000000000000085</v>
      </c>
      <c r="U17" s="41">
        <f t="shared" si="11"/>
        <v>0.20999999999999908</v>
      </c>
    </row>
    <row r="18" spans="1:21" s="37" customFormat="1" ht="15.75" x14ac:dyDescent="0.25">
      <c r="A18" s="38" t="s">
        <v>28</v>
      </c>
      <c r="B18" s="34" t="s">
        <v>37</v>
      </c>
      <c r="C18" s="47">
        <f>'CSIR 18-22'!M70</f>
        <v>14.15</v>
      </c>
      <c r="D18" s="47">
        <f>'CSIR 18-22'!N70</f>
        <v>12.13</v>
      </c>
      <c r="E18" s="47">
        <f>'CSIR 18-22'!O70</f>
        <v>16.440000000000001</v>
      </c>
      <c r="F18" s="41">
        <f t="shared" si="6"/>
        <v>2.0199999999999996</v>
      </c>
      <c r="G18" s="41">
        <f t="shared" si="7"/>
        <v>2.2900000000000009</v>
      </c>
      <c r="H18" s="38" t="s">
        <v>23</v>
      </c>
      <c r="I18" s="34" t="s">
        <v>37</v>
      </c>
      <c r="J18" s="47">
        <f>'CSIR 18-22'!M71</f>
        <v>12.52</v>
      </c>
      <c r="K18" s="47">
        <f>'CSIR 18-22'!N71</f>
        <v>11.68</v>
      </c>
      <c r="L18" s="47">
        <f>'CSIR 18-22'!O71</f>
        <v>13.41</v>
      </c>
      <c r="M18" s="41">
        <f t="shared" si="8"/>
        <v>0.83999999999999986</v>
      </c>
      <c r="N18" s="41">
        <f t="shared" si="9"/>
        <v>0.89000000000000057</v>
      </c>
      <c r="O18" s="38" t="s">
        <v>90</v>
      </c>
      <c r="P18" s="34" t="s">
        <v>37</v>
      </c>
      <c r="Q18" s="47">
        <v>12.23</v>
      </c>
      <c r="R18" s="47">
        <v>12.02</v>
      </c>
      <c r="S18" s="47">
        <v>12.45</v>
      </c>
      <c r="T18" s="41">
        <f t="shared" si="10"/>
        <v>0.21000000000000085</v>
      </c>
      <c r="U18" s="41">
        <f t="shared" si="11"/>
        <v>0.21999999999999886</v>
      </c>
    </row>
    <row r="19" spans="1:21" s="37" customFormat="1" ht="15.75" x14ac:dyDescent="0.25">
      <c r="A19" s="38" t="s">
        <v>28</v>
      </c>
      <c r="B19" s="34" t="s">
        <v>36</v>
      </c>
      <c r="C19" s="47">
        <f>'CSIR 18-22'!M83</f>
        <v>18.09</v>
      </c>
      <c r="D19" s="47">
        <f>'CSIR 18-22'!N83</f>
        <v>17.25</v>
      </c>
      <c r="E19" s="47">
        <f>'CSIR 18-22'!O83</f>
        <v>18.97</v>
      </c>
      <c r="F19" s="41">
        <f t="shared" si="6"/>
        <v>0.83999999999999986</v>
      </c>
      <c r="G19" s="41">
        <f t="shared" si="7"/>
        <v>0.87999999999999901</v>
      </c>
      <c r="H19" s="38" t="s">
        <v>23</v>
      </c>
      <c r="I19" s="34" t="s">
        <v>36</v>
      </c>
      <c r="J19" s="47">
        <f>'CSIR 18-22'!M84</f>
        <v>15.93</v>
      </c>
      <c r="K19" s="47">
        <f>'CSIR 18-22'!N84</f>
        <v>15.59</v>
      </c>
      <c r="L19" s="47">
        <f>'CSIR 18-22'!O84</f>
        <v>16.28</v>
      </c>
      <c r="M19" s="41">
        <f t="shared" si="8"/>
        <v>0.33999999999999986</v>
      </c>
      <c r="N19" s="41">
        <f t="shared" si="9"/>
        <v>0.35000000000000142</v>
      </c>
      <c r="O19" s="38" t="s">
        <v>90</v>
      </c>
      <c r="P19" s="34" t="s">
        <v>36</v>
      </c>
      <c r="Q19" s="47">
        <v>17.190000000000001</v>
      </c>
      <c r="R19" s="47">
        <v>17.09</v>
      </c>
      <c r="S19" s="47">
        <v>17.29</v>
      </c>
      <c r="T19" s="41">
        <f t="shared" si="10"/>
        <v>0.10000000000000142</v>
      </c>
      <c r="U19" s="41">
        <f t="shared" si="11"/>
        <v>9.9999999999997868E-2</v>
      </c>
    </row>
    <row r="20" spans="1:21" s="37" customFormat="1" ht="15.75" x14ac:dyDescent="0.25">
      <c r="A20" s="38"/>
      <c r="B20" s="38"/>
      <c r="C20" s="39"/>
      <c r="D20" s="39"/>
      <c r="E20" s="39"/>
      <c r="F20" s="38"/>
      <c r="G20" s="38"/>
      <c r="H20" s="38"/>
      <c r="I20" s="38"/>
      <c r="J20" s="39"/>
      <c r="K20" s="39"/>
      <c r="L20" s="39"/>
      <c r="M20" s="39"/>
      <c r="N20" s="39"/>
      <c r="Q20" s="42"/>
      <c r="R20" s="42"/>
      <c r="S20" s="42"/>
      <c r="T20" s="42"/>
      <c r="U20" s="42"/>
    </row>
    <row r="21" spans="1:21" s="37" customFormat="1" ht="15.75" x14ac:dyDescent="0.25">
      <c r="C21" s="42"/>
      <c r="D21" s="42"/>
      <c r="E21" s="42"/>
      <c r="J21" s="42"/>
      <c r="K21" s="42"/>
      <c r="L21" s="42"/>
      <c r="M21" s="42"/>
      <c r="N21" s="42"/>
      <c r="Q21" s="42"/>
      <c r="R21" s="42"/>
      <c r="S21" s="42"/>
      <c r="T21" s="42"/>
      <c r="U21" s="42"/>
    </row>
    <row r="22" spans="1:21" s="43" customFormat="1" ht="23.25" x14ac:dyDescent="0.35">
      <c r="A22" s="97" t="s">
        <v>33</v>
      </c>
      <c r="B22" s="98"/>
      <c r="C22" s="99"/>
      <c r="D22" s="99"/>
      <c r="E22" s="99"/>
      <c r="F22" s="98"/>
      <c r="G22" s="98"/>
      <c r="H22" s="98"/>
      <c r="I22" s="98"/>
      <c r="J22" s="99"/>
      <c r="K22" s="99"/>
      <c r="L22" s="99"/>
      <c r="M22" s="99"/>
      <c r="N22" s="99"/>
      <c r="O22" s="98"/>
      <c r="P22" s="98"/>
      <c r="Q22" s="99"/>
      <c r="R22" s="99"/>
      <c r="S22" s="99"/>
      <c r="T22" s="99"/>
      <c r="U22" s="99"/>
    </row>
    <row r="23" spans="1:21" s="37" customFormat="1" ht="15.75" x14ac:dyDescent="0.25">
      <c r="A23" s="127" t="s">
        <v>22</v>
      </c>
      <c r="B23" s="127"/>
      <c r="C23" s="127"/>
      <c r="D23" s="127"/>
      <c r="E23" s="127"/>
      <c r="F23" s="127"/>
      <c r="G23" s="127"/>
      <c r="H23" s="128" t="s">
        <v>23</v>
      </c>
      <c r="I23" s="128"/>
      <c r="J23" s="128"/>
      <c r="K23" s="128"/>
      <c r="L23" s="128"/>
      <c r="M23" s="128"/>
      <c r="N23" s="128"/>
      <c r="O23" s="129" t="s">
        <v>44</v>
      </c>
      <c r="P23" s="129"/>
      <c r="Q23" s="129"/>
      <c r="R23" s="129"/>
      <c r="S23" s="129"/>
      <c r="T23" s="129"/>
      <c r="U23" s="129"/>
    </row>
    <row r="24" spans="1:21" s="37" customFormat="1" ht="15.75" x14ac:dyDescent="0.25">
      <c r="A24" s="40" t="s">
        <v>24</v>
      </c>
      <c r="B24" s="40" t="s">
        <v>25</v>
      </c>
      <c r="C24" s="41" t="s">
        <v>3</v>
      </c>
      <c r="D24" s="41" t="s">
        <v>20</v>
      </c>
      <c r="E24" s="41" t="s">
        <v>21</v>
      </c>
      <c r="F24" s="40" t="s">
        <v>26</v>
      </c>
      <c r="G24" s="40" t="s">
        <v>27</v>
      </c>
      <c r="H24" s="40" t="s">
        <v>24</v>
      </c>
      <c r="I24" s="40" t="s">
        <v>25</v>
      </c>
      <c r="J24" s="41" t="s">
        <v>3</v>
      </c>
      <c r="K24" s="41" t="s">
        <v>20</v>
      </c>
      <c r="L24" s="41" t="s">
        <v>21</v>
      </c>
      <c r="M24" s="41" t="s">
        <v>26</v>
      </c>
      <c r="N24" s="41" t="s">
        <v>27</v>
      </c>
      <c r="O24" s="38" t="s">
        <v>24</v>
      </c>
      <c r="P24" s="38" t="s">
        <v>25</v>
      </c>
      <c r="Q24" s="39" t="s">
        <v>3</v>
      </c>
      <c r="R24" s="39" t="s">
        <v>20</v>
      </c>
      <c r="S24" s="39" t="s">
        <v>21</v>
      </c>
      <c r="T24" s="41" t="s">
        <v>26</v>
      </c>
      <c r="U24" s="41" t="s">
        <v>27</v>
      </c>
    </row>
    <row r="25" spans="1:21" s="37" customFormat="1" ht="15.75" x14ac:dyDescent="0.25">
      <c r="A25" s="38" t="s">
        <v>28</v>
      </c>
      <c r="B25" s="34" t="s">
        <v>49</v>
      </c>
      <c r="C25" s="74">
        <f>'CSMR 18-22'!H18</f>
        <v>6.3</v>
      </c>
      <c r="D25" s="74">
        <f>'CSMR 18-22'!I18</f>
        <v>5.94</v>
      </c>
      <c r="E25" s="74">
        <f>'CSMR 18-22'!J18</f>
        <v>6.68</v>
      </c>
      <c r="F25" s="41">
        <f t="shared" ref="F25:F30" si="12">C25-D25</f>
        <v>0.35999999999999943</v>
      </c>
      <c r="G25" s="41">
        <f t="shared" ref="G25:G30" si="13">E25-C25</f>
        <v>0.37999999999999989</v>
      </c>
      <c r="H25" s="38" t="s">
        <v>23</v>
      </c>
      <c r="I25" s="34" t="s">
        <v>49</v>
      </c>
      <c r="J25" s="74">
        <f>'CSMR 18-22'!H19</f>
        <v>6.24</v>
      </c>
      <c r="K25" s="74">
        <f>'CSMR 18-22'!I19</f>
        <v>6.08</v>
      </c>
      <c r="L25" s="74">
        <f>'CSMR 18-22'!J19</f>
        <v>6.4</v>
      </c>
      <c r="M25" s="41">
        <f t="shared" ref="M25:M30" si="14">J25-K25</f>
        <v>0.16000000000000014</v>
      </c>
      <c r="N25" s="41">
        <f t="shared" ref="N25:N30" si="15">L25-J25</f>
        <v>0.16000000000000014</v>
      </c>
      <c r="O25" s="38" t="s">
        <v>45</v>
      </c>
      <c r="P25" s="34" t="s">
        <v>49</v>
      </c>
      <c r="Q25" s="47">
        <v>6.52</v>
      </c>
      <c r="R25" s="47">
        <v>6.47</v>
      </c>
      <c r="S25" s="47">
        <v>6.58</v>
      </c>
      <c r="T25" s="41">
        <f>Q25-R25</f>
        <v>4.9999999999999822E-2</v>
      </c>
      <c r="U25" s="41">
        <f>S25-Q25</f>
        <v>6.0000000000000497E-2</v>
      </c>
    </row>
    <row r="26" spans="1:21" s="37" customFormat="1" ht="15.75" x14ac:dyDescent="0.25">
      <c r="A26" s="38" t="s">
        <v>28</v>
      </c>
      <c r="B26" s="34" t="s">
        <v>88</v>
      </c>
      <c r="C26" s="74">
        <f>'CSMR 18-22'!H31</f>
        <v>23.31</v>
      </c>
      <c r="D26" s="74">
        <f>'CSMR 18-22'!I31</f>
        <v>11.78</v>
      </c>
      <c r="E26" s="74">
        <f>'CSMR 18-22'!J31</f>
        <v>41</v>
      </c>
      <c r="F26" s="41">
        <f t="shared" si="12"/>
        <v>11.53</v>
      </c>
      <c r="G26" s="41">
        <f t="shared" si="13"/>
        <v>17.690000000000001</v>
      </c>
      <c r="H26" s="38" t="s">
        <v>23</v>
      </c>
      <c r="I26" s="34" t="s">
        <v>88</v>
      </c>
      <c r="J26" s="74">
        <f>'CSMR 18-22'!H32</f>
        <v>10.72</v>
      </c>
      <c r="K26" s="74">
        <f>'CSMR 18-22'!I32</f>
        <v>8.06</v>
      </c>
      <c r="L26" s="74">
        <f>'CSMR 18-22'!J32</f>
        <v>13.98</v>
      </c>
      <c r="M26" s="41">
        <f t="shared" si="14"/>
        <v>2.66</v>
      </c>
      <c r="N26" s="41">
        <f t="shared" si="15"/>
        <v>3.26</v>
      </c>
      <c r="O26" s="38" t="s">
        <v>45</v>
      </c>
      <c r="P26" s="34" t="s">
        <v>134</v>
      </c>
      <c r="Q26" s="47">
        <v>4.72</v>
      </c>
      <c r="R26" s="47">
        <v>4.1500000000000004</v>
      </c>
      <c r="S26" s="47">
        <v>5.35</v>
      </c>
      <c r="T26" s="41">
        <f t="shared" ref="T26:T30" si="16">Q26-R26</f>
        <v>0.5699999999999994</v>
      </c>
      <c r="U26" s="41">
        <f t="shared" ref="U26:U30" si="17">S26-Q26</f>
        <v>0.62999999999999989</v>
      </c>
    </row>
    <row r="27" spans="1:21" s="37" customFormat="1" ht="15.75" x14ac:dyDescent="0.25">
      <c r="A27" s="38" t="s">
        <v>28</v>
      </c>
      <c r="B27" s="34" t="s">
        <v>135</v>
      </c>
      <c r="C27" s="48">
        <f>'CSMR 18-22'!H44</f>
        <v>4.6500000000000004</v>
      </c>
      <c r="D27" s="48">
        <f>'CSMR 18-22'!I44</f>
        <v>4.08</v>
      </c>
      <c r="E27" s="48">
        <f>'CSMR 18-22'!J44</f>
        <v>5.28</v>
      </c>
      <c r="F27" s="41">
        <f t="shared" si="12"/>
        <v>0.57000000000000028</v>
      </c>
      <c r="G27" s="41">
        <f t="shared" si="13"/>
        <v>0.62999999999999989</v>
      </c>
      <c r="H27" s="38" t="s">
        <v>23</v>
      </c>
      <c r="I27" s="34" t="s">
        <v>135</v>
      </c>
      <c r="J27" s="48">
        <f>'CSMR 18-22'!H45</f>
        <v>4.99</v>
      </c>
      <c r="K27" s="48">
        <f>'CSMR 18-22'!I45</f>
        <v>4.6500000000000004</v>
      </c>
      <c r="L27" s="48">
        <f>'CSMR 18-22'!J45</f>
        <v>5.36</v>
      </c>
      <c r="M27" s="41">
        <f t="shared" si="14"/>
        <v>0.33999999999999986</v>
      </c>
      <c r="N27" s="41">
        <f t="shared" si="15"/>
        <v>0.37000000000000011</v>
      </c>
      <c r="O27" s="38" t="s">
        <v>45</v>
      </c>
      <c r="P27" s="34" t="s">
        <v>135</v>
      </c>
      <c r="Q27" s="47">
        <v>4.62</v>
      </c>
      <c r="R27" s="47">
        <v>4.42</v>
      </c>
      <c r="S27" s="47">
        <v>4.83</v>
      </c>
      <c r="T27" s="41">
        <f t="shared" si="16"/>
        <v>0.20000000000000018</v>
      </c>
      <c r="U27" s="41">
        <f t="shared" si="17"/>
        <v>0.20999999999999996</v>
      </c>
    </row>
    <row r="28" spans="1:21" s="37" customFormat="1" ht="15.75" x14ac:dyDescent="0.25">
      <c r="A28" s="38" t="s">
        <v>28</v>
      </c>
      <c r="B28" s="34" t="s">
        <v>136</v>
      </c>
      <c r="C28" s="48">
        <f>'CSMR 18-22'!H57</f>
        <v>6.17</v>
      </c>
      <c r="D28" s="48">
        <f>'CSMR 18-22'!I57</f>
        <v>5.2</v>
      </c>
      <c r="E28" s="48">
        <f>'CSMR 18-22'!J57</f>
        <v>7.25</v>
      </c>
      <c r="F28" s="41">
        <f t="shared" si="12"/>
        <v>0.96999999999999975</v>
      </c>
      <c r="G28" s="41">
        <f t="shared" si="13"/>
        <v>1.08</v>
      </c>
      <c r="H28" s="38" t="s">
        <v>23</v>
      </c>
      <c r="I28" s="34" t="s">
        <v>136</v>
      </c>
      <c r="J28" s="48">
        <f>'CSMR 18-22'!H58</f>
        <v>6.11</v>
      </c>
      <c r="K28" s="48">
        <f>'CSMR 18-22'!I58</f>
        <v>5.76</v>
      </c>
      <c r="L28" s="48">
        <f>'CSMR 18-22'!J58</f>
        <v>6.47</v>
      </c>
      <c r="M28" s="41">
        <f t="shared" si="14"/>
        <v>0.35000000000000053</v>
      </c>
      <c r="N28" s="41">
        <f t="shared" si="15"/>
        <v>0.35999999999999943</v>
      </c>
      <c r="O28" s="38" t="s">
        <v>45</v>
      </c>
      <c r="P28" s="34" t="s">
        <v>136</v>
      </c>
      <c r="Q28" s="47">
        <v>5.43</v>
      </c>
      <c r="R28" s="47">
        <v>5.27</v>
      </c>
      <c r="S28" s="47">
        <v>5.6</v>
      </c>
      <c r="T28" s="41">
        <f t="shared" si="16"/>
        <v>0.16000000000000014</v>
      </c>
      <c r="U28" s="41">
        <f t="shared" si="17"/>
        <v>0.16999999999999993</v>
      </c>
    </row>
    <row r="29" spans="1:21" s="37" customFormat="1" ht="15.75" x14ac:dyDescent="0.25">
      <c r="A29" s="38" t="s">
        <v>28</v>
      </c>
      <c r="B29" s="34" t="s">
        <v>37</v>
      </c>
      <c r="C29" s="48">
        <f>'CSMR 18-22'!H70</f>
        <v>6.14</v>
      </c>
      <c r="D29" s="48">
        <f>'CSMR 18-22'!I70</f>
        <v>4.6900000000000004</v>
      </c>
      <c r="E29" s="48">
        <f>'CSMR 18-22'!J70</f>
        <v>7.9</v>
      </c>
      <c r="F29" s="41">
        <f t="shared" si="12"/>
        <v>1.4499999999999993</v>
      </c>
      <c r="G29" s="41">
        <f t="shared" si="13"/>
        <v>1.7600000000000007</v>
      </c>
      <c r="H29" s="38" t="s">
        <v>23</v>
      </c>
      <c r="I29" s="34" t="s">
        <v>37</v>
      </c>
      <c r="J29" s="48">
        <f>'CSMR 18-22'!H71</f>
        <v>5.72</v>
      </c>
      <c r="K29" s="48">
        <f>'CSMR 18-22'!I71</f>
        <v>5.07</v>
      </c>
      <c r="L29" s="48">
        <f>'CSMR 18-22'!J71</f>
        <v>6.42</v>
      </c>
      <c r="M29" s="41">
        <f t="shared" si="14"/>
        <v>0.64999999999999947</v>
      </c>
      <c r="N29" s="41">
        <f t="shared" si="15"/>
        <v>0.70000000000000018</v>
      </c>
      <c r="O29" s="38" t="s">
        <v>45</v>
      </c>
      <c r="P29" s="34" t="s">
        <v>37</v>
      </c>
      <c r="Q29" s="47">
        <v>4.9000000000000004</v>
      </c>
      <c r="R29" s="47">
        <v>4.74</v>
      </c>
      <c r="S29" s="47">
        <v>5.0599999999999996</v>
      </c>
      <c r="T29" s="41">
        <f t="shared" si="16"/>
        <v>0.16000000000000014</v>
      </c>
      <c r="U29" s="41">
        <f t="shared" si="17"/>
        <v>0.15999999999999925</v>
      </c>
    </row>
    <row r="30" spans="1:21" s="37" customFormat="1" ht="15.75" x14ac:dyDescent="0.25">
      <c r="A30" s="38" t="s">
        <v>28</v>
      </c>
      <c r="B30" s="34" t="s">
        <v>36</v>
      </c>
      <c r="C30" s="48">
        <f>'CSMR 18-22'!H83</f>
        <v>6.96</v>
      </c>
      <c r="D30" s="48">
        <f>'CSMR 18-22'!I83</f>
        <v>6.44</v>
      </c>
      <c r="E30" s="48">
        <f>'CSMR 18-22'!J83</f>
        <v>7.52</v>
      </c>
      <c r="F30" s="41">
        <f t="shared" si="12"/>
        <v>0.51999999999999957</v>
      </c>
      <c r="G30" s="41">
        <f t="shared" si="13"/>
        <v>0.55999999999999961</v>
      </c>
      <c r="H30" s="38" t="s">
        <v>23</v>
      </c>
      <c r="I30" s="34" t="s">
        <v>36</v>
      </c>
      <c r="J30" s="48">
        <f>'CSMR 18-22'!H84</f>
        <v>6.51</v>
      </c>
      <c r="K30" s="48">
        <f>'CSMR 18-22'!I84</f>
        <v>6.29</v>
      </c>
      <c r="L30" s="48">
        <f>'CSMR 18-22'!J84</f>
        <v>6.73</v>
      </c>
      <c r="M30" s="41">
        <f t="shared" si="14"/>
        <v>0.21999999999999975</v>
      </c>
      <c r="N30" s="41">
        <f t="shared" si="15"/>
        <v>0.22000000000000064</v>
      </c>
      <c r="O30" s="38" t="s">
        <v>45</v>
      </c>
      <c r="P30" s="34" t="s">
        <v>36</v>
      </c>
      <c r="Q30" s="47">
        <v>6.91</v>
      </c>
      <c r="R30" s="47">
        <v>6.84</v>
      </c>
      <c r="S30" s="47">
        <v>6.97</v>
      </c>
      <c r="T30" s="41">
        <f t="shared" si="16"/>
        <v>7.0000000000000284E-2</v>
      </c>
      <c r="U30" s="41">
        <f t="shared" si="17"/>
        <v>5.9999999999999609E-2</v>
      </c>
    </row>
    <row r="31" spans="1:21" s="37" customFormat="1" ht="15.75" x14ac:dyDescent="0.25">
      <c r="B31" s="38"/>
      <c r="C31" s="39"/>
      <c r="D31" s="39"/>
      <c r="E31" s="39"/>
      <c r="F31" s="38"/>
      <c r="G31" s="38"/>
      <c r="H31" s="38"/>
      <c r="I31" s="38"/>
      <c r="J31" s="39"/>
      <c r="K31" s="39"/>
      <c r="L31" s="39"/>
      <c r="M31" s="39"/>
      <c r="N31" s="39"/>
      <c r="Q31" s="42"/>
      <c r="R31" s="42"/>
      <c r="S31" s="42"/>
      <c r="T31" s="42"/>
      <c r="U31" s="42"/>
    </row>
    <row r="32" spans="1:21" s="43" customFormat="1" ht="23.25" x14ac:dyDescent="0.35">
      <c r="A32" s="97" t="s">
        <v>34</v>
      </c>
      <c r="B32" s="98"/>
      <c r="C32" s="99"/>
      <c r="D32" s="99"/>
      <c r="E32" s="99"/>
      <c r="F32" s="98"/>
      <c r="G32" s="98"/>
      <c r="H32" s="98"/>
      <c r="I32" s="98"/>
      <c r="J32" s="99"/>
      <c r="K32" s="99"/>
      <c r="L32" s="99"/>
      <c r="M32" s="99"/>
      <c r="N32" s="99"/>
      <c r="O32" s="98"/>
      <c r="P32" s="98"/>
      <c r="Q32" s="99"/>
      <c r="R32" s="99"/>
      <c r="S32" s="99"/>
      <c r="T32" s="99"/>
      <c r="U32" s="99"/>
    </row>
    <row r="33" spans="1:25" s="37" customFormat="1" ht="15.75" x14ac:dyDescent="0.25">
      <c r="A33" s="127" t="s">
        <v>22</v>
      </c>
      <c r="B33" s="127"/>
      <c r="C33" s="127"/>
      <c r="D33" s="127"/>
      <c r="E33" s="127"/>
      <c r="F33" s="127"/>
      <c r="G33" s="127"/>
      <c r="H33" s="128" t="s">
        <v>23</v>
      </c>
      <c r="I33" s="128"/>
      <c r="J33" s="128"/>
      <c r="K33" s="128"/>
      <c r="L33" s="128"/>
      <c r="M33" s="128"/>
      <c r="N33" s="128"/>
      <c r="O33" s="129" t="s">
        <v>44</v>
      </c>
      <c r="P33" s="129"/>
      <c r="Q33" s="129"/>
      <c r="R33" s="129"/>
      <c r="S33" s="129"/>
      <c r="T33" s="129"/>
      <c r="U33" s="129"/>
    </row>
    <row r="34" spans="1:25" s="37" customFormat="1" ht="15.75" x14ac:dyDescent="0.25">
      <c r="A34" s="40" t="s">
        <v>24</v>
      </c>
      <c r="B34" s="40" t="s">
        <v>25</v>
      </c>
      <c r="C34" s="41" t="s">
        <v>3</v>
      </c>
      <c r="D34" s="41" t="s">
        <v>20</v>
      </c>
      <c r="E34" s="41" t="s">
        <v>21</v>
      </c>
      <c r="F34" s="40" t="s">
        <v>26</v>
      </c>
      <c r="G34" s="40" t="s">
        <v>27</v>
      </c>
      <c r="H34" s="40" t="s">
        <v>24</v>
      </c>
      <c r="I34" s="40" t="s">
        <v>25</v>
      </c>
      <c r="J34" s="41" t="s">
        <v>3</v>
      </c>
      <c r="K34" s="41" t="s">
        <v>20</v>
      </c>
      <c r="L34" s="41" t="s">
        <v>21</v>
      </c>
      <c r="M34" s="41" t="s">
        <v>26</v>
      </c>
      <c r="N34" s="41" t="s">
        <v>27</v>
      </c>
      <c r="O34" s="38" t="s">
        <v>24</v>
      </c>
      <c r="P34" s="38" t="s">
        <v>25</v>
      </c>
      <c r="Q34" s="39" t="s">
        <v>3</v>
      </c>
      <c r="R34" s="39" t="s">
        <v>20</v>
      </c>
      <c r="S34" s="39" t="s">
        <v>21</v>
      </c>
      <c r="T34" s="41" t="s">
        <v>26</v>
      </c>
      <c r="U34" s="41" t="s">
        <v>27</v>
      </c>
    </row>
    <row r="35" spans="1:25" s="37" customFormat="1" ht="15.75" x14ac:dyDescent="0.25">
      <c r="A35" s="38" t="s">
        <v>28</v>
      </c>
      <c r="B35" s="34" t="s">
        <v>49</v>
      </c>
      <c r="C35" s="74">
        <f>'CSMR 18-22'!M18</f>
        <v>3.38</v>
      </c>
      <c r="D35" s="74">
        <f>'CSMR 18-22'!N18</f>
        <v>3.15</v>
      </c>
      <c r="E35" s="74">
        <f>'CSMR 18-22'!O18</f>
        <v>3.62</v>
      </c>
      <c r="F35" s="41">
        <f t="shared" ref="F35:F40" si="18">C35-D35</f>
        <v>0.22999999999999998</v>
      </c>
      <c r="G35" s="41">
        <f t="shared" ref="G35" si="19">E35-C35</f>
        <v>0.24000000000000021</v>
      </c>
      <c r="H35" s="38" t="s">
        <v>23</v>
      </c>
      <c r="I35" s="34" t="s">
        <v>49</v>
      </c>
      <c r="J35" s="74">
        <f>'CSMR 18-22'!M19</f>
        <v>3.7</v>
      </c>
      <c r="K35" s="74">
        <f>'CSMR 18-22'!N19</f>
        <v>3.59</v>
      </c>
      <c r="L35" s="74">
        <f>'CSMR 18-22'!O19</f>
        <v>3.81</v>
      </c>
      <c r="M35" s="41">
        <f t="shared" ref="M35:M40" si="20">J35-K35</f>
        <v>0.11000000000000032</v>
      </c>
      <c r="N35" s="41">
        <f t="shared" ref="N35:N40" si="21">L35-J35</f>
        <v>0.10999999999999988</v>
      </c>
      <c r="O35" s="38" t="s">
        <v>45</v>
      </c>
      <c r="P35" s="34" t="s">
        <v>49</v>
      </c>
      <c r="Q35" s="47">
        <v>3.74</v>
      </c>
      <c r="R35" s="47">
        <v>3.7</v>
      </c>
      <c r="S35" s="47">
        <v>3.78</v>
      </c>
      <c r="T35" s="39">
        <f>Q35-R35</f>
        <v>4.0000000000000036E-2</v>
      </c>
      <c r="U35" s="39">
        <f>S35-Q35</f>
        <v>3.9999999999999591E-2</v>
      </c>
      <c r="V35" s="38"/>
    </row>
    <row r="36" spans="1:25" s="37" customFormat="1" ht="15.75" x14ac:dyDescent="0.25">
      <c r="A36" s="38" t="s">
        <v>28</v>
      </c>
      <c r="B36" s="34" t="s">
        <v>88</v>
      </c>
      <c r="C36" s="74">
        <f>'CSMR 18-22'!M31</f>
        <v>18.96</v>
      </c>
      <c r="D36" s="74">
        <f>'CSMR 18-22'!N31</f>
        <v>10.16</v>
      </c>
      <c r="E36" s="74">
        <f>'CSMR 18-22'!O31</f>
        <v>32.85</v>
      </c>
      <c r="F36" s="41">
        <f t="shared" si="18"/>
        <v>8.8000000000000007</v>
      </c>
      <c r="G36" s="41">
        <f t="shared" ref="G36:G40" si="22">E36-C36</f>
        <v>13.89</v>
      </c>
      <c r="H36" s="38" t="s">
        <v>23</v>
      </c>
      <c r="I36" s="34" t="s">
        <v>88</v>
      </c>
      <c r="J36" s="74">
        <f>'CSMR 18-22'!M32</f>
        <v>7.92</v>
      </c>
      <c r="K36" s="74">
        <f>'CSMR 18-22'!N32</f>
        <v>5.88</v>
      </c>
      <c r="L36" s="74">
        <f>'CSMR 18-22'!O32</f>
        <v>10.48</v>
      </c>
      <c r="M36" s="41">
        <f t="shared" si="20"/>
        <v>2.04</v>
      </c>
      <c r="N36" s="41">
        <f t="shared" si="21"/>
        <v>2.5600000000000005</v>
      </c>
      <c r="O36" s="38" t="s">
        <v>45</v>
      </c>
      <c r="P36" s="34" t="s">
        <v>134</v>
      </c>
      <c r="Q36" s="47">
        <v>2.74</v>
      </c>
      <c r="R36" s="47">
        <v>2.36</v>
      </c>
      <c r="S36" s="47">
        <v>3.16</v>
      </c>
      <c r="T36" s="39">
        <f t="shared" ref="T36:T40" si="23">Q36-R36</f>
        <v>0.38000000000000034</v>
      </c>
      <c r="U36" s="39">
        <f t="shared" ref="U36:U40" si="24">S36-Q36</f>
        <v>0.41999999999999993</v>
      </c>
      <c r="V36" s="38"/>
    </row>
    <row r="37" spans="1:25" s="37" customFormat="1" ht="15.75" x14ac:dyDescent="0.25">
      <c r="A37" s="38" t="s">
        <v>28</v>
      </c>
      <c r="B37" s="34" t="s">
        <v>135</v>
      </c>
      <c r="C37" s="48">
        <f>'CSMR 18-22'!M44</f>
        <v>3.02</v>
      </c>
      <c r="D37" s="48">
        <f>'CSMR 18-22'!N44</f>
        <v>2.62</v>
      </c>
      <c r="E37" s="48">
        <f>'CSMR 18-22'!O44</f>
        <v>3.46</v>
      </c>
      <c r="F37" s="41">
        <f t="shared" si="18"/>
        <v>0.39999999999999991</v>
      </c>
      <c r="G37" s="41">
        <f t="shared" si="22"/>
        <v>0.43999999999999995</v>
      </c>
      <c r="H37" s="38" t="s">
        <v>23</v>
      </c>
      <c r="I37" s="34" t="s">
        <v>135</v>
      </c>
      <c r="J37" s="48">
        <f>'CSMR 18-22'!M45</f>
        <v>2.98</v>
      </c>
      <c r="K37" s="48">
        <f>'CSMR 18-22'!N45</f>
        <v>2.75</v>
      </c>
      <c r="L37" s="48">
        <f>'CSMR 18-22'!O45</f>
        <v>3.23</v>
      </c>
      <c r="M37" s="41">
        <f t="shared" si="20"/>
        <v>0.22999999999999998</v>
      </c>
      <c r="N37" s="41">
        <f t="shared" si="21"/>
        <v>0.25</v>
      </c>
      <c r="O37" s="38" t="s">
        <v>45</v>
      </c>
      <c r="P37" s="34" t="s">
        <v>135</v>
      </c>
      <c r="Q37" s="47">
        <v>2.74</v>
      </c>
      <c r="R37" s="47">
        <v>2.6</v>
      </c>
      <c r="S37" s="47">
        <v>2.87</v>
      </c>
      <c r="T37" s="39">
        <f t="shared" si="23"/>
        <v>0.14000000000000012</v>
      </c>
      <c r="U37" s="39">
        <f t="shared" si="24"/>
        <v>0.12999999999999989</v>
      </c>
      <c r="V37" s="38"/>
    </row>
    <row r="38" spans="1:25" s="37" customFormat="1" ht="15.75" x14ac:dyDescent="0.25">
      <c r="A38" s="38" t="s">
        <v>28</v>
      </c>
      <c r="B38" s="34" t="s">
        <v>136</v>
      </c>
      <c r="C38" s="48">
        <f>'CSMR 18-22'!M57</f>
        <v>3.65</v>
      </c>
      <c r="D38" s="48">
        <f>'CSMR 18-22'!N57</f>
        <v>3.02</v>
      </c>
      <c r="E38" s="48">
        <f>'CSMR 18-22'!O57</f>
        <v>4.3600000000000003</v>
      </c>
      <c r="F38" s="41">
        <f t="shared" si="18"/>
        <v>0.62999999999999989</v>
      </c>
      <c r="G38" s="41">
        <f t="shared" si="22"/>
        <v>0.71000000000000041</v>
      </c>
      <c r="H38" s="38" t="s">
        <v>23</v>
      </c>
      <c r="I38" s="34" t="s">
        <v>136</v>
      </c>
      <c r="J38" s="48">
        <f>'CSMR 18-22'!M58</f>
        <v>4.16</v>
      </c>
      <c r="K38" s="48">
        <f>'CSMR 18-22'!N58</f>
        <v>3.91</v>
      </c>
      <c r="L38" s="48">
        <f>'CSMR 18-22'!O58</f>
        <v>4.41</v>
      </c>
      <c r="M38" s="41">
        <f t="shared" si="20"/>
        <v>0.25</v>
      </c>
      <c r="N38" s="41">
        <f t="shared" si="21"/>
        <v>0.25</v>
      </c>
      <c r="O38" s="38" t="s">
        <v>45</v>
      </c>
      <c r="P38" s="34" t="s">
        <v>136</v>
      </c>
      <c r="Q38" s="47">
        <v>3.48</v>
      </c>
      <c r="R38" s="47">
        <v>3.37</v>
      </c>
      <c r="S38" s="47">
        <v>3.6</v>
      </c>
      <c r="T38" s="39">
        <f t="shared" si="23"/>
        <v>0.10999999999999988</v>
      </c>
      <c r="U38" s="39">
        <f t="shared" si="24"/>
        <v>0.12000000000000011</v>
      </c>
      <c r="V38" s="38"/>
    </row>
    <row r="39" spans="1:25" s="37" customFormat="1" ht="15.75" x14ac:dyDescent="0.25">
      <c r="A39" s="38" t="s">
        <v>28</v>
      </c>
      <c r="B39" s="34" t="s">
        <v>37</v>
      </c>
      <c r="C39" s="48">
        <f>'CSMR 18-22'!M70</f>
        <v>3.37</v>
      </c>
      <c r="D39" s="48">
        <f>'CSMR 18-22'!N70</f>
        <v>2.4300000000000002</v>
      </c>
      <c r="E39" s="48">
        <f>'CSMR 18-22'!O70</f>
        <v>4.5599999999999996</v>
      </c>
      <c r="F39" s="41">
        <f t="shared" si="18"/>
        <v>0.94</v>
      </c>
      <c r="G39" s="41">
        <f t="shared" si="22"/>
        <v>1.1899999999999995</v>
      </c>
      <c r="H39" s="38" t="s">
        <v>23</v>
      </c>
      <c r="I39" s="34" t="s">
        <v>37</v>
      </c>
      <c r="J39" s="48">
        <f>'CSMR 18-22'!M71</f>
        <v>3.01</v>
      </c>
      <c r="K39" s="48">
        <f>'CSMR 18-22'!N71</f>
        <v>2.6</v>
      </c>
      <c r="L39" s="48">
        <f>'CSMR 18-22'!O71</f>
        <v>3.45</v>
      </c>
      <c r="M39" s="41">
        <f t="shared" si="20"/>
        <v>0.4099999999999997</v>
      </c>
      <c r="N39" s="41">
        <f t="shared" si="21"/>
        <v>0.44000000000000039</v>
      </c>
      <c r="O39" s="38" t="s">
        <v>45</v>
      </c>
      <c r="P39" s="34" t="s">
        <v>37</v>
      </c>
      <c r="Q39" s="47">
        <v>2.81</v>
      </c>
      <c r="R39" s="47">
        <v>2.71</v>
      </c>
      <c r="S39" s="47">
        <v>2.91</v>
      </c>
      <c r="T39" s="39">
        <f t="shared" si="23"/>
        <v>0.10000000000000009</v>
      </c>
      <c r="U39" s="39">
        <f t="shared" si="24"/>
        <v>0.10000000000000009</v>
      </c>
      <c r="V39" s="38"/>
    </row>
    <row r="40" spans="1:25" s="37" customFormat="1" ht="15.75" x14ac:dyDescent="0.25">
      <c r="A40" s="38" t="s">
        <v>28</v>
      </c>
      <c r="B40" s="34" t="s">
        <v>36</v>
      </c>
      <c r="C40" s="48">
        <f>'CSMR 18-22'!M83</f>
        <v>3.35</v>
      </c>
      <c r="D40" s="48">
        <f>'CSMR 18-22'!N83</f>
        <v>3.03</v>
      </c>
      <c r="E40" s="48">
        <f>'CSMR 18-22'!O83</f>
        <v>3.7</v>
      </c>
      <c r="F40" s="41">
        <f t="shared" si="18"/>
        <v>0.32000000000000028</v>
      </c>
      <c r="G40" s="41">
        <f t="shared" si="22"/>
        <v>0.35000000000000009</v>
      </c>
      <c r="H40" s="38" t="s">
        <v>23</v>
      </c>
      <c r="I40" s="34" t="s">
        <v>36</v>
      </c>
      <c r="J40" s="48">
        <f>'CSMR 18-22'!M84</f>
        <v>3.69</v>
      </c>
      <c r="K40" s="48">
        <f>'CSMR 18-22'!N84</f>
        <v>3.55</v>
      </c>
      <c r="L40" s="48">
        <f>'CSMR 18-22'!O84</f>
        <v>3.85</v>
      </c>
      <c r="M40" s="41">
        <f t="shared" si="20"/>
        <v>0.14000000000000012</v>
      </c>
      <c r="N40" s="41">
        <f t="shared" si="21"/>
        <v>0.16000000000000014</v>
      </c>
      <c r="O40" s="38" t="s">
        <v>45</v>
      </c>
      <c r="P40" s="34" t="s">
        <v>36</v>
      </c>
      <c r="Q40" s="47">
        <v>3.94</v>
      </c>
      <c r="R40" s="47">
        <v>3.89</v>
      </c>
      <c r="S40" s="47">
        <v>3.98</v>
      </c>
      <c r="T40" s="39">
        <f t="shared" si="23"/>
        <v>4.9999999999999822E-2</v>
      </c>
      <c r="U40" s="39">
        <f t="shared" si="24"/>
        <v>4.0000000000000036E-2</v>
      </c>
      <c r="V40" s="38"/>
    </row>
    <row r="41" spans="1:25" x14ac:dyDescent="0.25">
      <c r="B41" s="46"/>
      <c r="C41" s="49"/>
      <c r="D41" s="49"/>
      <c r="E41" s="49"/>
      <c r="F41" s="46"/>
      <c r="G41" s="46"/>
      <c r="H41" s="46"/>
      <c r="I41" s="46"/>
      <c r="J41" s="49"/>
      <c r="K41" s="49"/>
      <c r="L41" s="49"/>
      <c r="M41" s="49"/>
      <c r="N41" s="49"/>
      <c r="O41" s="46"/>
      <c r="P41" s="46"/>
      <c r="Q41" s="49"/>
      <c r="R41" s="49"/>
      <c r="S41" s="46"/>
      <c r="T41" s="46"/>
      <c r="U41" s="46"/>
      <c r="V41" s="46"/>
    </row>
    <row r="42" spans="1:25" x14ac:dyDescent="0.25">
      <c r="B42" s="2"/>
    </row>
    <row r="43" spans="1:25" x14ac:dyDescent="0.25">
      <c r="B43" s="2"/>
    </row>
    <row r="44" spans="1:25" s="5" customFormat="1" x14ac:dyDescent="0.25"/>
    <row r="45" spans="1:25" s="5" customFormat="1" x14ac:dyDescent="0.25"/>
    <row r="46" spans="1:25" s="5" customFormat="1" x14ac:dyDescent="0.25"/>
    <row r="47" spans="1:25" s="5" customFormat="1" x14ac:dyDescent="0.25"/>
    <row r="48" spans="1:25" s="5" customFormat="1" x14ac:dyDescent="0.25">
      <c r="Y48" s="5" t="s">
        <v>35</v>
      </c>
    </row>
    <row r="49" spans="3:21" s="5" customFormat="1" x14ac:dyDescent="0.25"/>
    <row r="50" spans="3:21" s="5" customFormat="1" x14ac:dyDescent="0.25"/>
    <row r="51" spans="3:21" s="5" customFormat="1" x14ac:dyDescent="0.25"/>
    <row r="52" spans="3:21" s="5" customFormat="1" x14ac:dyDescent="0.25"/>
    <row r="53" spans="3:21" s="5" customFormat="1" x14ac:dyDescent="0.25"/>
    <row r="54" spans="3:21" s="5" customFormat="1" x14ac:dyDescent="0.25"/>
    <row r="55" spans="3:21" s="5" customFormat="1" x14ac:dyDescent="0.25"/>
    <row r="56" spans="3:21" s="5" customFormat="1" x14ac:dyDescent="0.25"/>
    <row r="57" spans="3:21" s="5" customFormat="1" x14ac:dyDescent="0.25"/>
    <row r="58" spans="3:21" s="5" customFormat="1" x14ac:dyDescent="0.25"/>
    <row r="59" spans="3:21" s="5" customFormat="1" x14ac:dyDescent="0.25"/>
    <row r="60" spans="3:21" s="5" customFormat="1" x14ac:dyDescent="0.25"/>
    <row r="61" spans="3:21" s="7" customFormat="1" x14ac:dyDescent="0.25">
      <c r="C61" s="4"/>
      <c r="D61" s="4"/>
      <c r="E61" s="4"/>
      <c r="J61" s="4"/>
      <c r="K61" s="4"/>
      <c r="L61" s="4"/>
      <c r="M61" s="4"/>
      <c r="N61" s="4"/>
      <c r="Q61" s="4"/>
      <c r="R61" s="4"/>
      <c r="S61" s="4"/>
      <c r="T61" s="4"/>
      <c r="U61" s="4"/>
    </row>
    <row r="62" spans="3:21" s="7" customFormat="1" x14ac:dyDescent="0.25">
      <c r="C62" s="4"/>
      <c r="D62" s="4"/>
      <c r="E62" s="4"/>
      <c r="J62" s="4"/>
      <c r="K62" s="4"/>
      <c r="L62" s="4"/>
      <c r="M62" s="4"/>
      <c r="N62" s="4"/>
      <c r="Q62" s="4"/>
      <c r="R62" s="4"/>
      <c r="S62" s="4"/>
      <c r="T62" s="4"/>
      <c r="U62" s="4"/>
    </row>
    <row r="63" spans="3:21" s="7" customFormat="1" x14ac:dyDescent="0.25">
      <c r="C63" s="4"/>
      <c r="D63" s="4"/>
      <c r="E63" s="4"/>
      <c r="J63" s="4"/>
      <c r="K63" s="4"/>
      <c r="L63" s="4"/>
      <c r="M63" s="4"/>
      <c r="N63" s="4"/>
      <c r="Q63" s="4"/>
      <c r="R63" s="4"/>
      <c r="S63" s="4"/>
      <c r="T63" s="4"/>
      <c r="U63" s="4"/>
    </row>
    <row r="64" spans="3:21" s="7" customFormat="1" x14ac:dyDescent="0.25">
      <c r="C64" s="4"/>
      <c r="D64" s="4"/>
      <c r="E64" s="4"/>
      <c r="J64" s="4"/>
      <c r="K64" s="4"/>
      <c r="L64" s="4"/>
      <c r="M64" s="4"/>
      <c r="N64" s="4"/>
      <c r="Q64" s="4"/>
      <c r="R64" s="4"/>
      <c r="S64" s="4"/>
      <c r="T64" s="4"/>
      <c r="U64" s="4"/>
    </row>
    <row r="65" spans="3:21" s="7" customFormat="1" x14ac:dyDescent="0.25">
      <c r="C65" s="4"/>
      <c r="D65" s="4"/>
      <c r="E65" s="4"/>
      <c r="J65" s="4"/>
      <c r="K65" s="4"/>
      <c r="L65" s="4"/>
      <c r="M65" s="4"/>
      <c r="N65" s="4"/>
      <c r="Q65" s="4"/>
      <c r="R65" s="4"/>
      <c r="S65" s="4"/>
      <c r="T65" s="4"/>
      <c r="U65" s="4"/>
    </row>
    <row r="66" spans="3:21" s="7" customFormat="1" x14ac:dyDescent="0.25">
      <c r="C66" s="4"/>
      <c r="D66" s="4"/>
      <c r="E66" s="4"/>
      <c r="J66" s="4"/>
      <c r="K66" s="4"/>
      <c r="L66" s="4"/>
      <c r="M66" s="4"/>
      <c r="N66" s="4"/>
      <c r="Q66" s="4"/>
      <c r="R66" s="4"/>
      <c r="S66" s="4"/>
      <c r="T66" s="4"/>
      <c r="U66" s="4"/>
    </row>
    <row r="67" spans="3:21" s="7" customFormat="1" x14ac:dyDescent="0.25">
      <c r="C67" s="4"/>
      <c r="D67" s="4"/>
      <c r="E67" s="4"/>
      <c r="J67" s="4"/>
      <c r="K67" s="4"/>
      <c r="L67" s="4"/>
      <c r="M67" s="4"/>
      <c r="N67" s="4"/>
      <c r="Q67" s="4"/>
      <c r="R67" s="4"/>
      <c r="S67" s="4"/>
      <c r="T67" s="4"/>
      <c r="U67" s="4"/>
    </row>
    <row r="68" spans="3:21" s="7" customFormat="1" x14ac:dyDescent="0.25">
      <c r="C68" s="4"/>
      <c r="D68" s="4"/>
      <c r="E68" s="4"/>
      <c r="J68" s="4"/>
      <c r="K68" s="4"/>
      <c r="L68" s="4"/>
      <c r="M68" s="4"/>
      <c r="N68" s="4"/>
      <c r="Q68" s="4"/>
      <c r="R68" s="4"/>
      <c r="S68" s="4"/>
      <c r="T68" s="4"/>
      <c r="U68" s="4"/>
    </row>
    <row r="69" spans="3:21" s="7" customFormat="1" x14ac:dyDescent="0.25">
      <c r="C69" s="4"/>
      <c r="D69" s="4"/>
      <c r="E69" s="4"/>
      <c r="J69" s="4"/>
      <c r="K69" s="4"/>
      <c r="L69" s="4"/>
      <c r="M69" s="4"/>
      <c r="N69" s="4"/>
      <c r="Q69" s="4"/>
      <c r="R69" s="4"/>
      <c r="S69" s="4"/>
      <c r="T69" s="4"/>
      <c r="U69" s="4"/>
    </row>
    <row r="70" spans="3:21" s="7" customFormat="1" x14ac:dyDescent="0.25">
      <c r="C70" s="4"/>
      <c r="D70" s="4"/>
      <c r="E70" s="4"/>
      <c r="J70" s="4"/>
      <c r="K70" s="4"/>
      <c r="L70" s="4"/>
      <c r="M70" s="4"/>
      <c r="N70" s="4"/>
      <c r="Q70" s="4"/>
      <c r="R70" s="4"/>
      <c r="S70" s="4"/>
      <c r="T70" s="4"/>
      <c r="U70" s="4"/>
    </row>
    <row r="71" spans="3:21" s="7" customFormat="1" x14ac:dyDescent="0.25">
      <c r="C71" s="4"/>
      <c r="D71" s="4"/>
      <c r="E71" s="4"/>
      <c r="J71" s="4"/>
      <c r="K71" s="4"/>
      <c r="L71" s="4"/>
      <c r="M71" s="4"/>
      <c r="N71" s="4"/>
      <c r="Q71" s="4"/>
      <c r="R71" s="4"/>
      <c r="S71" s="4"/>
      <c r="T71" s="4"/>
      <c r="U71" s="4"/>
    </row>
    <row r="72" spans="3:21" s="7" customFormat="1" x14ac:dyDescent="0.25">
      <c r="C72" s="4"/>
      <c r="D72" s="4"/>
      <c r="E72" s="4"/>
      <c r="J72" s="4"/>
      <c r="K72" s="4"/>
      <c r="L72" s="4"/>
      <c r="M72" s="4"/>
      <c r="N72" s="4"/>
      <c r="Q72" s="4"/>
      <c r="R72" s="4"/>
      <c r="S72" s="4"/>
      <c r="T72" s="4"/>
      <c r="U72" s="4"/>
    </row>
    <row r="73" spans="3:21" s="7" customFormat="1" x14ac:dyDescent="0.25">
      <c r="C73" s="4"/>
      <c r="D73" s="4"/>
      <c r="E73" s="4"/>
      <c r="J73" s="4"/>
      <c r="K73" s="4"/>
      <c r="L73" s="4"/>
      <c r="M73" s="4"/>
      <c r="N73" s="4"/>
      <c r="Q73" s="4"/>
      <c r="R73" s="4"/>
      <c r="S73" s="4"/>
      <c r="T73" s="4"/>
      <c r="U73" s="4"/>
    </row>
    <row r="74" spans="3:21" s="7" customFormat="1" x14ac:dyDescent="0.25">
      <c r="C74" s="4"/>
      <c r="D74" s="4"/>
      <c r="E74" s="4"/>
      <c r="J74" s="4"/>
      <c r="K74" s="4"/>
      <c r="L74" s="4"/>
      <c r="M74" s="4"/>
      <c r="N74" s="4"/>
      <c r="Q74" s="4"/>
      <c r="R74" s="4"/>
      <c r="S74" s="4"/>
      <c r="T74" s="4"/>
      <c r="U74" s="4"/>
    </row>
    <row r="75" spans="3:21" s="7" customFormat="1" x14ac:dyDescent="0.25">
      <c r="C75" s="4"/>
      <c r="D75" s="4"/>
      <c r="E75" s="4"/>
      <c r="J75" s="4"/>
      <c r="K75" s="4"/>
      <c r="L75" s="4"/>
      <c r="M75" s="4"/>
      <c r="N75" s="4"/>
      <c r="Q75" s="4"/>
      <c r="R75" s="4"/>
      <c r="S75" s="4"/>
      <c r="T75" s="4"/>
      <c r="U75" s="4"/>
    </row>
    <row r="76" spans="3:21" s="7" customFormat="1" x14ac:dyDescent="0.25">
      <c r="C76" s="4"/>
      <c r="D76" s="4"/>
      <c r="E76" s="4"/>
      <c r="J76" s="4"/>
      <c r="K76" s="4"/>
      <c r="L76" s="4"/>
      <c r="M76" s="4"/>
      <c r="N76" s="4"/>
      <c r="Q76" s="4"/>
      <c r="R76" s="4"/>
      <c r="S76" s="4"/>
      <c r="T76" s="4"/>
      <c r="U76" s="4"/>
    </row>
    <row r="77" spans="3:21" s="7" customFormat="1" x14ac:dyDescent="0.25">
      <c r="C77" s="4"/>
      <c r="D77" s="4"/>
      <c r="E77" s="4"/>
      <c r="J77" s="4"/>
      <c r="K77" s="4"/>
      <c r="L77" s="4"/>
      <c r="M77" s="4"/>
      <c r="N77" s="4"/>
      <c r="Q77" s="4"/>
      <c r="R77" s="4"/>
      <c r="S77" s="4"/>
      <c r="T77" s="4"/>
      <c r="U77" s="4"/>
    </row>
    <row r="78" spans="3:21" s="7" customFormat="1" x14ac:dyDescent="0.25">
      <c r="C78" s="4"/>
      <c r="D78" s="4"/>
      <c r="E78" s="4"/>
      <c r="J78" s="4"/>
      <c r="K78" s="4"/>
      <c r="L78" s="4"/>
      <c r="M78" s="4"/>
      <c r="N78" s="4"/>
      <c r="Q78" s="4"/>
      <c r="R78" s="4"/>
      <c r="S78" s="4"/>
      <c r="T78" s="4"/>
      <c r="U78" s="4"/>
    </row>
    <row r="79" spans="3:21" s="7" customFormat="1" x14ac:dyDescent="0.25">
      <c r="C79" s="4"/>
      <c r="D79" s="4"/>
      <c r="E79" s="4"/>
      <c r="J79" s="4"/>
      <c r="K79" s="4"/>
      <c r="L79" s="4"/>
      <c r="M79" s="4"/>
      <c r="N79" s="4"/>
      <c r="Q79" s="4"/>
      <c r="R79" s="4"/>
      <c r="S79" s="4"/>
      <c r="T79" s="4"/>
      <c r="U79" s="4"/>
    </row>
    <row r="80" spans="3:21" s="7" customFormat="1" x14ac:dyDescent="0.25">
      <c r="C80" s="4"/>
      <c r="D80" s="4"/>
      <c r="E80" s="4"/>
      <c r="J80" s="4"/>
      <c r="K80" s="4"/>
      <c r="L80" s="4"/>
      <c r="M80" s="4"/>
      <c r="N80" s="4"/>
      <c r="Q80" s="4"/>
      <c r="R80" s="4"/>
      <c r="S80" s="4"/>
      <c r="T80" s="4"/>
      <c r="U80" s="4"/>
    </row>
    <row r="81" spans="2:21" s="7" customFormat="1" x14ac:dyDescent="0.25">
      <c r="B81" s="8"/>
      <c r="C81" s="4"/>
      <c r="D81" s="4"/>
      <c r="E81" s="4"/>
      <c r="J81" s="4"/>
      <c r="K81" s="4"/>
      <c r="L81" s="4"/>
      <c r="M81" s="4"/>
      <c r="N81" s="4"/>
      <c r="Q81" s="4"/>
      <c r="R81" s="4"/>
      <c r="S81" s="4"/>
      <c r="T81" s="4"/>
      <c r="U81" s="4"/>
    </row>
  </sheetData>
  <mergeCells count="12">
    <mergeCell ref="A2:G2"/>
    <mergeCell ref="H2:N2"/>
    <mergeCell ref="O2:U2"/>
    <mergeCell ref="A12:G12"/>
    <mergeCell ref="H12:N12"/>
    <mergeCell ref="O12:U12"/>
    <mergeCell ref="A23:G23"/>
    <mergeCell ref="H23:N23"/>
    <mergeCell ref="O23:U23"/>
    <mergeCell ref="A33:G33"/>
    <mergeCell ref="H33:N33"/>
    <mergeCell ref="O33:U33"/>
  </mergeCells>
  <pageMargins left="0.7" right="0.7" top="0.75" bottom="0.75" header="0.3" footer="0.3"/>
  <pageSetup scale="4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A1:AB92"/>
  <sheetViews>
    <sheetView zoomScale="55" zoomScaleNormal="55" zoomScaleSheetLayoutView="86" workbookViewId="0">
      <selection sqref="A1:XFD1048576"/>
    </sheetView>
  </sheetViews>
  <sheetFormatPr defaultColWidth="9.140625" defaultRowHeight="15" x14ac:dyDescent="0.25"/>
  <cols>
    <col min="1" max="1" width="22.28515625" style="15" customWidth="1"/>
    <col min="2" max="2" width="26.85546875" style="16" customWidth="1"/>
    <col min="3" max="3" width="20.5703125" style="101" customWidth="1"/>
    <col min="4" max="5" width="12.5703125" style="101" customWidth="1"/>
    <col min="6" max="7" width="13.5703125" style="101" customWidth="1"/>
    <col min="8" max="8" width="10.85546875" style="101" customWidth="1"/>
    <col min="9" max="9" width="12.85546875" style="101" customWidth="1"/>
    <col min="10" max="10" width="15" style="101" customWidth="1"/>
    <col min="11" max="11" width="19" style="101" customWidth="1"/>
    <col min="12" max="13" width="12.5703125" style="101" customWidth="1"/>
    <col min="14" max="15" width="5.7109375" style="95" customWidth="1"/>
    <col min="16" max="16" width="22.28515625" style="15" customWidth="1"/>
    <col min="17" max="17" width="26.85546875" style="15" customWidth="1"/>
    <col min="18" max="18" width="20.5703125" style="15" customWidth="1"/>
    <col min="19" max="22" width="17.140625" style="15" customWidth="1"/>
    <col min="23" max="25" width="13.85546875" style="15" customWidth="1"/>
    <col min="26" max="26" width="20.140625" style="15" customWidth="1"/>
    <col min="27" max="28" width="14.140625" style="15" customWidth="1"/>
    <col min="29" max="16384" width="9.140625" style="15"/>
  </cols>
  <sheetData>
    <row r="1" spans="1:28" ht="33.6" customHeight="1" x14ac:dyDescent="0.25">
      <c r="A1" s="135" t="s">
        <v>208</v>
      </c>
      <c r="B1" s="136"/>
      <c r="C1" s="137"/>
      <c r="D1" s="137"/>
      <c r="E1" s="137"/>
      <c r="F1" s="137"/>
      <c r="G1" s="137"/>
      <c r="H1" s="137"/>
      <c r="I1" s="137"/>
      <c r="J1" s="137"/>
      <c r="K1" s="137"/>
      <c r="L1" s="137"/>
      <c r="M1" s="137"/>
      <c r="N1" s="138"/>
      <c r="O1" s="138"/>
      <c r="P1" s="135" t="s">
        <v>113</v>
      </c>
      <c r="Q1" s="135"/>
      <c r="R1" s="137"/>
      <c r="S1" s="137"/>
      <c r="T1" s="137"/>
      <c r="U1" s="137"/>
      <c r="V1" s="137"/>
      <c r="W1" s="137"/>
      <c r="X1" s="137"/>
      <c r="Y1" s="137"/>
      <c r="Z1" s="137"/>
      <c r="AA1" s="137"/>
      <c r="AB1" s="137"/>
    </row>
    <row r="2" spans="1:28" x14ac:dyDescent="0.25">
      <c r="A2" s="139" t="s">
        <v>19</v>
      </c>
      <c r="B2" s="140"/>
      <c r="C2" s="141"/>
      <c r="D2" s="142"/>
      <c r="E2" s="142"/>
      <c r="F2" s="142"/>
      <c r="G2" s="142"/>
      <c r="H2" s="142"/>
      <c r="I2" s="142"/>
      <c r="J2" s="142"/>
      <c r="K2" s="142"/>
      <c r="L2" s="142"/>
      <c r="M2" s="142"/>
      <c r="N2" s="143"/>
      <c r="O2" s="143"/>
      <c r="P2" s="144" t="s">
        <v>52</v>
      </c>
      <c r="Q2" s="144"/>
      <c r="R2" s="145"/>
      <c r="S2" s="146"/>
      <c r="T2" s="146"/>
      <c r="U2" s="146"/>
      <c r="V2" s="146"/>
      <c r="W2" s="146"/>
      <c r="X2" s="146"/>
      <c r="Y2" s="146"/>
      <c r="Z2" s="146"/>
      <c r="AA2" s="146"/>
      <c r="AB2" s="146"/>
    </row>
    <row r="3" spans="1:28" s="150" customFormat="1" ht="54" customHeight="1" x14ac:dyDescent="0.25">
      <c r="A3" s="147" t="s">
        <v>51</v>
      </c>
      <c r="B3" s="148" t="s">
        <v>84</v>
      </c>
      <c r="C3" s="147" t="s">
        <v>50</v>
      </c>
      <c r="D3" s="148" t="s">
        <v>14</v>
      </c>
      <c r="E3" s="148" t="s">
        <v>13</v>
      </c>
      <c r="F3" s="148" t="s">
        <v>15</v>
      </c>
      <c r="G3" s="148" t="s">
        <v>16</v>
      </c>
      <c r="H3" s="148" t="s">
        <v>11</v>
      </c>
      <c r="I3" s="148" t="s">
        <v>17</v>
      </c>
      <c r="J3" s="148" t="s">
        <v>18</v>
      </c>
      <c r="K3" s="148" t="s">
        <v>43</v>
      </c>
      <c r="L3" s="148" t="s">
        <v>46</v>
      </c>
      <c r="M3" s="148" t="s">
        <v>47</v>
      </c>
      <c r="N3" s="149"/>
      <c r="O3" s="149"/>
      <c r="P3" s="147" t="s">
        <v>51</v>
      </c>
      <c r="Q3" s="148" t="s">
        <v>84</v>
      </c>
      <c r="R3" s="147" t="s">
        <v>50</v>
      </c>
      <c r="S3" s="148" t="s">
        <v>14</v>
      </c>
      <c r="T3" s="148" t="s">
        <v>13</v>
      </c>
      <c r="U3" s="148" t="s">
        <v>15</v>
      </c>
      <c r="V3" s="148" t="s">
        <v>16</v>
      </c>
      <c r="W3" s="148" t="s">
        <v>11</v>
      </c>
      <c r="X3" s="148" t="s">
        <v>17</v>
      </c>
      <c r="Y3" s="148" t="s">
        <v>18</v>
      </c>
      <c r="Z3" s="148" t="s">
        <v>43</v>
      </c>
      <c r="AA3" s="148" t="s">
        <v>46</v>
      </c>
      <c r="AB3" s="148" t="s">
        <v>47</v>
      </c>
    </row>
    <row r="4" spans="1:28" x14ac:dyDescent="0.25">
      <c r="A4" s="17" t="s">
        <v>214</v>
      </c>
      <c r="B4" s="17" t="s">
        <v>49</v>
      </c>
      <c r="C4" s="17" t="s">
        <v>220</v>
      </c>
      <c r="D4" s="17">
        <v>0</v>
      </c>
      <c r="E4" s="17">
        <v>0</v>
      </c>
      <c r="F4" s="17">
        <v>1988</v>
      </c>
      <c r="G4" s="17">
        <v>2022</v>
      </c>
      <c r="H4" s="17">
        <v>-0.08</v>
      </c>
      <c r="I4" s="17">
        <v>-0.25</v>
      </c>
      <c r="J4" s="17">
        <v>0.1</v>
      </c>
      <c r="K4" s="17">
        <v>0</v>
      </c>
      <c r="L4" s="17" t="s">
        <v>216</v>
      </c>
      <c r="M4" s="17">
        <v>0.39300000000000002</v>
      </c>
      <c r="P4" s="15" t="s">
        <v>202</v>
      </c>
      <c r="Q4" s="15" t="s">
        <v>49</v>
      </c>
      <c r="R4" s="15" t="s">
        <v>0</v>
      </c>
      <c r="S4" s="15">
        <v>1</v>
      </c>
      <c r="T4" s="15">
        <v>0</v>
      </c>
      <c r="U4" s="15">
        <v>1988</v>
      </c>
      <c r="V4" s="15">
        <v>1997</v>
      </c>
      <c r="W4" s="15">
        <v>0.79</v>
      </c>
      <c r="X4" s="15">
        <v>-0.49</v>
      </c>
      <c r="Y4" s="15">
        <v>3.22</v>
      </c>
      <c r="Z4" s="15">
        <v>0</v>
      </c>
      <c r="AA4" s="15" t="s">
        <v>216</v>
      </c>
      <c r="AB4" s="15">
        <v>0.216</v>
      </c>
    </row>
    <row r="5" spans="1:28" x14ac:dyDescent="0.25">
      <c r="A5" s="17" t="s">
        <v>214</v>
      </c>
      <c r="B5" s="17" t="s">
        <v>49</v>
      </c>
      <c r="C5" s="17" t="s">
        <v>1</v>
      </c>
      <c r="D5" s="17">
        <v>0</v>
      </c>
      <c r="E5" s="17">
        <v>0</v>
      </c>
      <c r="F5" s="17">
        <v>1988</v>
      </c>
      <c r="G5" s="17">
        <v>2022</v>
      </c>
      <c r="H5" s="17">
        <v>-0.42</v>
      </c>
      <c r="I5" s="17">
        <v>-0.62</v>
      </c>
      <c r="J5" s="17">
        <v>-0.2</v>
      </c>
      <c r="K5" s="17">
        <v>1</v>
      </c>
      <c r="L5" s="17" t="s">
        <v>216</v>
      </c>
      <c r="M5" s="17">
        <v>0</v>
      </c>
      <c r="P5" s="15" t="s">
        <v>202</v>
      </c>
      <c r="Q5" s="15" t="s">
        <v>49</v>
      </c>
      <c r="R5" s="15" t="s">
        <v>0</v>
      </c>
      <c r="S5" s="15">
        <v>1</v>
      </c>
      <c r="T5" s="15">
        <v>1</v>
      </c>
      <c r="U5" s="15">
        <v>1997</v>
      </c>
      <c r="V5" s="15">
        <v>2022</v>
      </c>
      <c r="W5" s="15">
        <v>-2.5499999999999998</v>
      </c>
      <c r="X5" s="15">
        <v>-2.93</v>
      </c>
      <c r="Y5" s="15">
        <v>-2.2599999999999998</v>
      </c>
      <c r="Z5" s="15">
        <v>1</v>
      </c>
      <c r="AA5" s="15" t="s">
        <v>216</v>
      </c>
      <c r="AB5" s="15">
        <v>0</v>
      </c>
    </row>
    <row r="6" spans="1:28" x14ac:dyDescent="0.25">
      <c r="A6" s="17" t="s">
        <v>214</v>
      </c>
      <c r="B6" s="17" t="s">
        <v>49</v>
      </c>
      <c r="C6" s="17" t="s">
        <v>2</v>
      </c>
      <c r="D6" s="17">
        <v>1</v>
      </c>
      <c r="E6" s="17">
        <v>0</v>
      </c>
      <c r="F6" s="17">
        <v>1988</v>
      </c>
      <c r="G6" s="17">
        <v>1998</v>
      </c>
      <c r="H6" s="17">
        <v>1.83</v>
      </c>
      <c r="I6" s="17">
        <v>0.83</v>
      </c>
      <c r="J6" s="17">
        <v>5.92</v>
      </c>
      <c r="K6" s="17">
        <v>1</v>
      </c>
      <c r="L6" s="17" t="s">
        <v>216</v>
      </c>
      <c r="M6" s="17">
        <v>0</v>
      </c>
      <c r="P6" s="15" t="s">
        <v>202</v>
      </c>
      <c r="Q6" s="15" t="s">
        <v>49</v>
      </c>
      <c r="R6" s="15" t="s">
        <v>1</v>
      </c>
      <c r="S6" s="15">
        <v>1</v>
      </c>
      <c r="T6" s="15">
        <v>0</v>
      </c>
      <c r="U6" s="15">
        <v>1988</v>
      </c>
      <c r="V6" s="15">
        <v>1997</v>
      </c>
      <c r="W6" s="15">
        <v>0.15</v>
      </c>
      <c r="X6" s="15">
        <v>-1.45</v>
      </c>
      <c r="Y6" s="15">
        <v>7.32</v>
      </c>
      <c r="Z6" s="15">
        <v>0</v>
      </c>
      <c r="AA6" s="15" t="s">
        <v>216</v>
      </c>
      <c r="AB6" s="15">
        <v>0.77500000000000002</v>
      </c>
    </row>
    <row r="7" spans="1:28" x14ac:dyDescent="0.25">
      <c r="A7" s="17" t="s">
        <v>214</v>
      </c>
      <c r="B7" s="17" t="s">
        <v>49</v>
      </c>
      <c r="C7" s="17" t="s">
        <v>2</v>
      </c>
      <c r="D7" s="17">
        <v>1</v>
      </c>
      <c r="E7" s="17">
        <v>1</v>
      </c>
      <c r="F7" s="17">
        <v>1998</v>
      </c>
      <c r="G7" s="17">
        <v>2022</v>
      </c>
      <c r="H7" s="17">
        <v>7.0000000000000007E-2</v>
      </c>
      <c r="I7" s="17">
        <v>-0.41</v>
      </c>
      <c r="J7" s="17">
        <v>0.32</v>
      </c>
      <c r="K7" s="17">
        <v>0</v>
      </c>
      <c r="L7" s="17" t="s">
        <v>216</v>
      </c>
      <c r="M7" s="17">
        <v>0.73399999999999999</v>
      </c>
      <c r="P7" s="15" t="s">
        <v>202</v>
      </c>
      <c r="Q7" s="15" t="s">
        <v>49</v>
      </c>
      <c r="R7" s="15" t="s">
        <v>1</v>
      </c>
      <c r="S7" s="15">
        <v>1</v>
      </c>
      <c r="T7" s="15">
        <v>1</v>
      </c>
      <c r="U7" s="15">
        <v>1997</v>
      </c>
      <c r="V7" s="15">
        <v>2022</v>
      </c>
      <c r="W7" s="15">
        <v>-2.23</v>
      </c>
      <c r="X7" s="15">
        <v>-3.39</v>
      </c>
      <c r="Y7" s="15">
        <v>-1.87</v>
      </c>
      <c r="Z7" s="15">
        <v>1</v>
      </c>
      <c r="AA7" s="15" t="s">
        <v>216</v>
      </c>
      <c r="AB7" s="15">
        <v>3.0000000000000001E-3</v>
      </c>
    </row>
    <row r="8" spans="1:28" x14ac:dyDescent="0.25">
      <c r="A8" s="17" t="s">
        <v>214</v>
      </c>
      <c r="B8" s="17" t="s">
        <v>217</v>
      </c>
      <c r="C8" s="17" t="s">
        <v>220</v>
      </c>
      <c r="D8" s="17">
        <v>0</v>
      </c>
      <c r="E8" s="17">
        <v>0</v>
      </c>
      <c r="F8" s="17">
        <v>1988</v>
      </c>
      <c r="G8" s="17">
        <v>2022</v>
      </c>
      <c r="H8" s="17">
        <v>0.51</v>
      </c>
      <c r="I8" s="17">
        <v>0.27</v>
      </c>
      <c r="J8" s="17">
        <v>0.84</v>
      </c>
      <c r="K8" s="17">
        <v>1</v>
      </c>
      <c r="L8" s="17" t="s">
        <v>216</v>
      </c>
      <c r="M8" s="17">
        <v>0</v>
      </c>
      <c r="P8" s="15" t="s">
        <v>202</v>
      </c>
      <c r="Q8" s="15" t="s">
        <v>49</v>
      </c>
      <c r="R8" s="15" t="s">
        <v>2</v>
      </c>
      <c r="S8" s="15">
        <v>1</v>
      </c>
      <c r="T8" s="15">
        <v>0</v>
      </c>
      <c r="U8" s="15">
        <v>1988</v>
      </c>
      <c r="V8" s="15">
        <v>1997</v>
      </c>
      <c r="W8" s="15">
        <v>1.52</v>
      </c>
      <c r="X8" s="15">
        <v>-0.36</v>
      </c>
      <c r="Y8" s="15">
        <v>5.26</v>
      </c>
      <c r="Z8" s="15">
        <v>0</v>
      </c>
      <c r="AA8" s="15" t="s">
        <v>216</v>
      </c>
      <c r="AB8" s="15">
        <v>9.5000000000000001E-2</v>
      </c>
    </row>
    <row r="9" spans="1:28" x14ac:dyDescent="0.25">
      <c r="A9" s="17" t="s">
        <v>214</v>
      </c>
      <c r="B9" s="17" t="s">
        <v>217</v>
      </c>
      <c r="C9" s="17" t="s">
        <v>219</v>
      </c>
      <c r="D9" s="17">
        <v>0</v>
      </c>
      <c r="E9" s="17">
        <v>0</v>
      </c>
      <c r="F9" s="17">
        <v>1988</v>
      </c>
      <c r="G9" s="17">
        <v>2022</v>
      </c>
      <c r="H9" s="17">
        <v>0.33</v>
      </c>
      <c r="I9" s="17">
        <v>-7.0000000000000007E-2</v>
      </c>
      <c r="J9" s="17">
        <v>0.89</v>
      </c>
      <c r="K9" s="17">
        <v>0</v>
      </c>
      <c r="L9" s="17" t="s">
        <v>216</v>
      </c>
      <c r="M9" s="17">
        <v>9.0999999999999998E-2</v>
      </c>
      <c r="P9" s="15" t="s">
        <v>202</v>
      </c>
      <c r="Q9" s="15" t="s">
        <v>49</v>
      </c>
      <c r="R9" s="15" t="s">
        <v>2</v>
      </c>
      <c r="S9" s="15">
        <v>1</v>
      </c>
      <c r="T9" s="15">
        <v>1</v>
      </c>
      <c r="U9" s="15">
        <v>1997</v>
      </c>
      <c r="V9" s="15">
        <v>2022</v>
      </c>
      <c r="W9" s="15">
        <v>-3.02</v>
      </c>
      <c r="X9" s="15">
        <v>-3.6</v>
      </c>
      <c r="Y9" s="15">
        <v>-2.59</v>
      </c>
      <c r="Z9" s="15">
        <v>1</v>
      </c>
      <c r="AA9" s="15" t="s">
        <v>216</v>
      </c>
      <c r="AB9" s="15">
        <v>0</v>
      </c>
    </row>
    <row r="10" spans="1:28" x14ac:dyDescent="0.25">
      <c r="A10" s="17" t="s">
        <v>214</v>
      </c>
      <c r="B10" s="17" t="s">
        <v>217</v>
      </c>
      <c r="C10" s="17" t="s">
        <v>215</v>
      </c>
      <c r="D10" s="17">
        <v>0</v>
      </c>
      <c r="E10" s="17">
        <v>0</v>
      </c>
      <c r="F10" s="17">
        <v>1988</v>
      </c>
      <c r="G10" s="17">
        <v>2022</v>
      </c>
      <c r="H10" s="17">
        <v>0.66</v>
      </c>
      <c r="I10" s="17">
        <v>0.34</v>
      </c>
      <c r="J10" s="17">
        <v>1.1100000000000001</v>
      </c>
      <c r="K10" s="17">
        <v>1</v>
      </c>
      <c r="L10" s="17" t="s">
        <v>216</v>
      </c>
      <c r="M10" s="17">
        <v>1E-3</v>
      </c>
      <c r="P10" s="15" t="s">
        <v>202</v>
      </c>
      <c r="Q10" s="15" t="s">
        <v>217</v>
      </c>
      <c r="R10" s="15" t="s">
        <v>0</v>
      </c>
      <c r="S10" s="15">
        <v>0</v>
      </c>
      <c r="T10" s="15">
        <v>0</v>
      </c>
      <c r="U10" s="15">
        <v>1988</v>
      </c>
      <c r="V10" s="15">
        <v>2022</v>
      </c>
      <c r="W10" s="15">
        <v>-1.53</v>
      </c>
      <c r="X10" s="15">
        <v>-2.11</v>
      </c>
      <c r="Y10" s="15">
        <v>-0.76</v>
      </c>
      <c r="Z10" s="15">
        <v>1</v>
      </c>
      <c r="AA10" s="15" t="s">
        <v>216</v>
      </c>
      <c r="AB10" s="15">
        <v>0</v>
      </c>
    </row>
    <row r="11" spans="1:28" x14ac:dyDescent="0.25">
      <c r="A11" s="17" t="s">
        <v>214</v>
      </c>
      <c r="B11" s="17" t="s">
        <v>10</v>
      </c>
      <c r="C11" s="17" t="s">
        <v>220</v>
      </c>
      <c r="D11" s="17">
        <v>0</v>
      </c>
      <c r="E11" s="17">
        <v>0</v>
      </c>
      <c r="F11" s="17">
        <v>1988</v>
      </c>
      <c r="G11" s="17">
        <v>2022</v>
      </c>
      <c r="H11" s="17">
        <v>0.11</v>
      </c>
      <c r="I11" s="17">
        <v>-0.2</v>
      </c>
      <c r="J11" s="17">
        <v>0.48</v>
      </c>
      <c r="K11" s="17">
        <v>0</v>
      </c>
      <c r="L11" s="17" t="s">
        <v>216</v>
      </c>
      <c r="M11" s="17">
        <v>0.42699999999999999</v>
      </c>
      <c r="P11" s="15" t="s">
        <v>202</v>
      </c>
      <c r="Q11" s="15" t="s">
        <v>217</v>
      </c>
      <c r="R11" s="15" t="s">
        <v>219</v>
      </c>
      <c r="S11" s="15">
        <v>0</v>
      </c>
      <c r="T11" s="15">
        <v>0</v>
      </c>
      <c r="U11" s="15">
        <v>1988</v>
      </c>
      <c r="V11" s="15">
        <v>2022</v>
      </c>
      <c r="W11" s="15">
        <v>-1.77</v>
      </c>
      <c r="X11" s="15">
        <v>-2.33</v>
      </c>
      <c r="Y11" s="15">
        <v>-1.06</v>
      </c>
      <c r="Z11" s="15">
        <v>1</v>
      </c>
      <c r="AA11" s="15" t="s">
        <v>216</v>
      </c>
      <c r="AB11" s="15">
        <v>0</v>
      </c>
    </row>
    <row r="12" spans="1:28" x14ac:dyDescent="0.25">
      <c r="A12" s="17" t="s">
        <v>214</v>
      </c>
      <c r="B12" s="17" t="s">
        <v>10</v>
      </c>
      <c r="C12" s="17" t="s">
        <v>219</v>
      </c>
      <c r="D12" s="17">
        <v>0</v>
      </c>
      <c r="E12" s="17">
        <v>0</v>
      </c>
      <c r="F12" s="17">
        <v>1988</v>
      </c>
      <c r="G12" s="17">
        <v>2022</v>
      </c>
      <c r="H12" s="17">
        <v>-0.01</v>
      </c>
      <c r="I12" s="17">
        <v>-0.5</v>
      </c>
      <c r="J12" s="17">
        <v>0.61</v>
      </c>
      <c r="K12" s="17">
        <v>0</v>
      </c>
      <c r="L12" s="17" t="s">
        <v>216</v>
      </c>
      <c r="M12" s="17">
        <v>0.86199999999999999</v>
      </c>
      <c r="P12" s="15" t="s">
        <v>202</v>
      </c>
      <c r="Q12" s="15" t="s">
        <v>10</v>
      </c>
      <c r="R12" s="15" t="s">
        <v>0</v>
      </c>
      <c r="S12" s="15">
        <v>1</v>
      </c>
      <c r="T12" s="15">
        <v>0</v>
      </c>
      <c r="U12" s="15">
        <v>1988</v>
      </c>
      <c r="V12" s="15">
        <v>1997</v>
      </c>
      <c r="W12" s="15">
        <v>4.47</v>
      </c>
      <c r="X12" s="15">
        <v>-0.6</v>
      </c>
      <c r="Y12" s="15">
        <v>27.51</v>
      </c>
      <c r="Z12" s="15">
        <v>0</v>
      </c>
      <c r="AA12" s="15" t="s">
        <v>216</v>
      </c>
      <c r="AB12" s="15">
        <v>0.08</v>
      </c>
    </row>
    <row r="13" spans="1:28" x14ac:dyDescent="0.25">
      <c r="A13" s="17" t="s">
        <v>214</v>
      </c>
      <c r="B13" s="17" t="s">
        <v>10</v>
      </c>
      <c r="C13" s="17" t="s">
        <v>215</v>
      </c>
      <c r="D13" s="17">
        <v>0</v>
      </c>
      <c r="E13" s="17">
        <v>0</v>
      </c>
      <c r="F13" s="17">
        <v>1988</v>
      </c>
      <c r="G13" s="17">
        <v>2022</v>
      </c>
      <c r="H13" s="17">
        <v>0.3</v>
      </c>
      <c r="I13" s="17">
        <v>-0.06</v>
      </c>
      <c r="J13" s="17">
        <v>0.78</v>
      </c>
      <c r="K13" s="17">
        <v>0</v>
      </c>
      <c r="L13" s="17" t="s">
        <v>216</v>
      </c>
      <c r="M13" s="17">
        <v>9.6000000000000002E-2</v>
      </c>
      <c r="P13" s="15" t="s">
        <v>202</v>
      </c>
      <c r="Q13" s="15" t="s">
        <v>10</v>
      </c>
      <c r="R13" s="15" t="s">
        <v>0</v>
      </c>
      <c r="S13" s="15">
        <v>1</v>
      </c>
      <c r="T13" s="15">
        <v>1</v>
      </c>
      <c r="U13" s="15">
        <v>1997</v>
      </c>
      <c r="V13" s="15">
        <v>2022</v>
      </c>
      <c r="W13" s="15">
        <v>-2.72</v>
      </c>
      <c r="X13" s="15">
        <v>-5.27</v>
      </c>
      <c r="Y13" s="15">
        <v>-1.82</v>
      </c>
      <c r="Z13" s="15">
        <v>1</v>
      </c>
      <c r="AA13" s="15" t="s">
        <v>216</v>
      </c>
      <c r="AB13" s="15">
        <v>2E-3</v>
      </c>
    </row>
    <row r="14" spans="1:28" x14ac:dyDescent="0.25">
      <c r="A14" s="17" t="s">
        <v>214</v>
      </c>
      <c r="B14" s="17" t="s">
        <v>37</v>
      </c>
      <c r="C14" s="17" t="s">
        <v>220</v>
      </c>
      <c r="D14" s="17">
        <v>0</v>
      </c>
      <c r="E14" s="17">
        <v>0</v>
      </c>
      <c r="F14" s="17">
        <v>1988</v>
      </c>
      <c r="G14" s="17">
        <v>2022</v>
      </c>
      <c r="H14" s="17">
        <v>0.31</v>
      </c>
      <c r="I14" s="17">
        <v>-0.25</v>
      </c>
      <c r="J14" s="17">
        <v>0.92</v>
      </c>
      <c r="K14" s="17">
        <v>0</v>
      </c>
      <c r="L14" s="17" t="s">
        <v>216</v>
      </c>
      <c r="M14" s="17">
        <v>0.26600000000000001</v>
      </c>
      <c r="P14" s="15" t="s">
        <v>202</v>
      </c>
      <c r="Q14" s="15" t="s">
        <v>10</v>
      </c>
      <c r="R14" s="15" t="s">
        <v>219</v>
      </c>
      <c r="S14" s="15">
        <v>0</v>
      </c>
      <c r="T14" s="15">
        <v>0</v>
      </c>
      <c r="U14" s="15">
        <v>1988</v>
      </c>
      <c r="V14" s="15">
        <v>2022</v>
      </c>
      <c r="W14" s="15">
        <v>-1.43</v>
      </c>
      <c r="X14" s="15">
        <v>-2.2000000000000002</v>
      </c>
      <c r="Y14" s="15">
        <v>-0.45</v>
      </c>
      <c r="Z14" s="15">
        <v>1</v>
      </c>
      <c r="AA14" s="15" t="s">
        <v>216</v>
      </c>
      <c r="AB14" s="15">
        <v>2E-3</v>
      </c>
    </row>
    <row r="15" spans="1:28" x14ac:dyDescent="0.25">
      <c r="A15" s="17" t="s">
        <v>214</v>
      </c>
      <c r="B15" s="17" t="s">
        <v>37</v>
      </c>
      <c r="C15" s="17" t="s">
        <v>219</v>
      </c>
      <c r="D15" s="17">
        <v>1</v>
      </c>
      <c r="E15" s="17">
        <v>0</v>
      </c>
      <c r="F15" s="17">
        <v>1988</v>
      </c>
      <c r="G15" s="17">
        <v>1993</v>
      </c>
      <c r="H15" s="17">
        <v>8.7799999999999994</v>
      </c>
      <c r="I15" s="17">
        <v>-0.04</v>
      </c>
      <c r="J15" s="17">
        <v>47.79</v>
      </c>
      <c r="K15" s="17">
        <v>0</v>
      </c>
      <c r="L15" s="17" t="s">
        <v>216</v>
      </c>
      <c r="M15" s="17">
        <v>5.5E-2</v>
      </c>
      <c r="P15" s="15" t="s">
        <v>202</v>
      </c>
      <c r="Q15" s="15" t="s">
        <v>10</v>
      </c>
      <c r="R15" s="15" t="s">
        <v>215</v>
      </c>
      <c r="S15" s="15">
        <v>1</v>
      </c>
      <c r="T15" s="15">
        <v>0</v>
      </c>
      <c r="U15" s="15">
        <v>1988</v>
      </c>
      <c r="V15" s="15">
        <v>1998</v>
      </c>
      <c r="W15" s="15">
        <v>4.79</v>
      </c>
      <c r="X15" s="15">
        <v>0.04</v>
      </c>
      <c r="Y15" s="15">
        <v>24.62</v>
      </c>
      <c r="Z15" s="15">
        <v>1</v>
      </c>
      <c r="AA15" s="15" t="s">
        <v>216</v>
      </c>
      <c r="AB15" s="15">
        <v>0.05</v>
      </c>
    </row>
    <row r="16" spans="1:28" x14ac:dyDescent="0.25">
      <c r="A16" s="17" t="s">
        <v>214</v>
      </c>
      <c r="B16" s="17" t="s">
        <v>37</v>
      </c>
      <c r="C16" s="17" t="s">
        <v>219</v>
      </c>
      <c r="D16" s="17">
        <v>1</v>
      </c>
      <c r="E16" s="17">
        <v>1</v>
      </c>
      <c r="F16" s="17">
        <v>1993</v>
      </c>
      <c r="G16" s="17">
        <v>2022</v>
      </c>
      <c r="H16" s="17">
        <v>-0.72</v>
      </c>
      <c r="I16" s="17">
        <v>-4.6100000000000003</v>
      </c>
      <c r="J16" s="17">
        <v>-0.02</v>
      </c>
      <c r="K16" s="17">
        <v>1</v>
      </c>
      <c r="L16" s="17" t="s">
        <v>216</v>
      </c>
      <c r="M16" s="17">
        <v>4.7E-2</v>
      </c>
      <c r="P16" s="15" t="s">
        <v>202</v>
      </c>
      <c r="Q16" s="15" t="s">
        <v>10</v>
      </c>
      <c r="R16" s="15" t="s">
        <v>215</v>
      </c>
      <c r="S16" s="15">
        <v>1</v>
      </c>
      <c r="T16" s="15">
        <v>1</v>
      </c>
      <c r="U16" s="15">
        <v>1998</v>
      </c>
      <c r="V16" s="15">
        <v>2022</v>
      </c>
      <c r="W16" s="15">
        <v>-3.43</v>
      </c>
      <c r="X16" s="15">
        <v>-5.67</v>
      </c>
      <c r="Y16" s="15">
        <v>-2.33</v>
      </c>
      <c r="Z16" s="15">
        <v>1</v>
      </c>
      <c r="AA16" s="15" t="s">
        <v>216</v>
      </c>
      <c r="AB16" s="15">
        <v>0</v>
      </c>
    </row>
    <row r="17" spans="1:28" x14ac:dyDescent="0.25">
      <c r="A17" s="17" t="s">
        <v>214</v>
      </c>
      <c r="B17" s="17" t="s">
        <v>37</v>
      </c>
      <c r="C17" s="17" t="s">
        <v>215</v>
      </c>
      <c r="D17" s="17">
        <v>0</v>
      </c>
      <c r="E17" s="17">
        <v>0</v>
      </c>
      <c r="F17" s="17">
        <v>1988</v>
      </c>
      <c r="G17" s="17">
        <v>2022</v>
      </c>
      <c r="H17" s="17">
        <v>1.1000000000000001</v>
      </c>
      <c r="I17" s="17">
        <v>0.4</v>
      </c>
      <c r="J17" s="17">
        <v>1.89</v>
      </c>
      <c r="K17" s="17">
        <v>1</v>
      </c>
      <c r="L17" s="17" t="s">
        <v>216</v>
      </c>
      <c r="M17" s="17">
        <v>2E-3</v>
      </c>
      <c r="P17" s="15" t="s">
        <v>202</v>
      </c>
      <c r="Q17" s="15" t="s">
        <v>37</v>
      </c>
      <c r="R17" s="15" t="s">
        <v>0</v>
      </c>
      <c r="S17" s="15">
        <v>0</v>
      </c>
      <c r="T17" s="15">
        <v>0</v>
      </c>
      <c r="U17" s="15">
        <v>1988</v>
      </c>
      <c r="V17" s="15">
        <v>2022</v>
      </c>
      <c r="W17" s="15">
        <v>-1.06</v>
      </c>
      <c r="X17" s="15">
        <v>-1.9</v>
      </c>
      <c r="Y17" s="15">
        <v>-0.2</v>
      </c>
      <c r="Z17" s="15">
        <v>1</v>
      </c>
      <c r="AA17" s="15" t="s">
        <v>216</v>
      </c>
      <c r="AB17" s="15">
        <v>1.9E-2</v>
      </c>
    </row>
    <row r="18" spans="1:28" x14ac:dyDescent="0.25">
      <c r="A18" s="17" t="s">
        <v>214</v>
      </c>
      <c r="B18" s="17" t="s">
        <v>36</v>
      </c>
      <c r="C18" s="17" t="s">
        <v>220</v>
      </c>
      <c r="D18" s="17">
        <v>1</v>
      </c>
      <c r="E18" s="17">
        <v>0</v>
      </c>
      <c r="F18" s="17">
        <v>1988</v>
      </c>
      <c r="G18" s="17">
        <v>1991</v>
      </c>
      <c r="H18" s="17">
        <v>4.72</v>
      </c>
      <c r="I18" s="17">
        <v>0.11</v>
      </c>
      <c r="J18" s="17">
        <v>13.12</v>
      </c>
      <c r="K18" s="17">
        <v>1</v>
      </c>
      <c r="L18" s="17" t="s">
        <v>216</v>
      </c>
      <c r="M18" s="17">
        <v>2.5999999999999999E-2</v>
      </c>
      <c r="P18" s="15" t="s">
        <v>202</v>
      </c>
      <c r="Q18" s="15" t="s">
        <v>36</v>
      </c>
      <c r="R18" s="15" t="s">
        <v>0</v>
      </c>
      <c r="S18" s="15">
        <v>1</v>
      </c>
      <c r="T18" s="15">
        <v>0</v>
      </c>
      <c r="U18" s="15">
        <v>1988</v>
      </c>
      <c r="V18" s="15">
        <v>1997</v>
      </c>
      <c r="W18" s="15">
        <v>0.68</v>
      </c>
      <c r="X18" s="15">
        <v>-0.55000000000000004</v>
      </c>
      <c r="Y18" s="15">
        <v>3.04</v>
      </c>
      <c r="Z18" s="15">
        <v>0</v>
      </c>
      <c r="AA18" s="15" t="s">
        <v>216</v>
      </c>
      <c r="AB18" s="15">
        <v>0.27600000000000002</v>
      </c>
    </row>
    <row r="19" spans="1:28" x14ac:dyDescent="0.25">
      <c r="A19" s="17" t="s">
        <v>214</v>
      </c>
      <c r="B19" s="17" t="s">
        <v>36</v>
      </c>
      <c r="C19" s="17" t="s">
        <v>220</v>
      </c>
      <c r="D19" s="17">
        <v>1</v>
      </c>
      <c r="E19" s="17">
        <v>1</v>
      </c>
      <c r="F19" s="17">
        <v>1991</v>
      </c>
      <c r="G19" s="17">
        <v>2022</v>
      </c>
      <c r="H19" s="17">
        <v>-0.19</v>
      </c>
      <c r="I19" s="17">
        <v>-0.68</v>
      </c>
      <c r="J19" s="17">
        <v>-0.02</v>
      </c>
      <c r="K19" s="17">
        <v>1</v>
      </c>
      <c r="L19" s="17" t="s">
        <v>216</v>
      </c>
      <c r="M19" s="17">
        <v>3.6999999999999998E-2</v>
      </c>
      <c r="P19" s="15" t="s">
        <v>202</v>
      </c>
      <c r="Q19" s="15" t="s">
        <v>36</v>
      </c>
      <c r="R19" s="15" t="s">
        <v>0</v>
      </c>
      <c r="S19" s="15">
        <v>1</v>
      </c>
      <c r="T19" s="15">
        <v>1</v>
      </c>
      <c r="U19" s="15">
        <v>1997</v>
      </c>
      <c r="V19" s="15">
        <v>2022</v>
      </c>
      <c r="W19" s="15">
        <v>-2.68</v>
      </c>
      <c r="X19" s="15">
        <v>-3.09</v>
      </c>
      <c r="Y19" s="15">
        <v>-2.37</v>
      </c>
      <c r="Z19" s="15">
        <v>1</v>
      </c>
      <c r="AA19" s="15" t="s">
        <v>216</v>
      </c>
      <c r="AB19" s="15">
        <v>0</v>
      </c>
    </row>
    <row r="20" spans="1:28" x14ac:dyDescent="0.25">
      <c r="A20" s="17" t="s">
        <v>214</v>
      </c>
      <c r="B20" s="17" t="s">
        <v>36</v>
      </c>
      <c r="C20" s="17" t="s">
        <v>219</v>
      </c>
      <c r="D20" s="17">
        <v>0</v>
      </c>
      <c r="E20" s="17">
        <v>0</v>
      </c>
      <c r="F20" s="17">
        <v>1988</v>
      </c>
      <c r="G20" s="17">
        <v>2022</v>
      </c>
      <c r="H20" s="17">
        <v>-0.44</v>
      </c>
      <c r="I20" s="17">
        <v>-0.69</v>
      </c>
      <c r="J20" s="17">
        <v>-0.19</v>
      </c>
      <c r="K20" s="17">
        <v>1</v>
      </c>
      <c r="L20" s="17" t="s">
        <v>216</v>
      </c>
      <c r="M20" s="17">
        <v>0</v>
      </c>
      <c r="P20" s="15" t="s">
        <v>202</v>
      </c>
      <c r="Q20" s="15" t="s">
        <v>36</v>
      </c>
      <c r="R20" s="15" t="s">
        <v>219</v>
      </c>
      <c r="S20" s="15">
        <v>2</v>
      </c>
      <c r="T20" s="15">
        <v>0</v>
      </c>
      <c r="U20" s="15">
        <v>1988</v>
      </c>
      <c r="V20" s="15">
        <v>2003</v>
      </c>
      <c r="W20" s="15">
        <v>-0.6</v>
      </c>
      <c r="X20" s="15">
        <v>-2.59</v>
      </c>
      <c r="Y20" s="15">
        <v>0.84</v>
      </c>
      <c r="Z20" s="15">
        <v>0</v>
      </c>
      <c r="AA20" s="15" t="s">
        <v>216</v>
      </c>
      <c r="AB20" s="15">
        <v>0.23699999999999999</v>
      </c>
    </row>
    <row r="21" spans="1:28" x14ac:dyDescent="0.25">
      <c r="A21" s="17" t="s">
        <v>214</v>
      </c>
      <c r="B21" s="17" t="s">
        <v>36</v>
      </c>
      <c r="C21" s="17" t="s">
        <v>215</v>
      </c>
      <c r="D21" s="17">
        <v>1</v>
      </c>
      <c r="E21" s="17">
        <v>0</v>
      </c>
      <c r="F21" s="17">
        <v>1988</v>
      </c>
      <c r="G21" s="17">
        <v>2000</v>
      </c>
      <c r="H21" s="17">
        <v>1.98</v>
      </c>
      <c r="I21" s="17">
        <v>1.24</v>
      </c>
      <c r="J21" s="17">
        <v>3.51</v>
      </c>
      <c r="K21" s="17">
        <v>1</v>
      </c>
      <c r="L21" s="17" t="s">
        <v>216</v>
      </c>
      <c r="M21" s="17">
        <v>0</v>
      </c>
      <c r="P21" s="15" t="s">
        <v>202</v>
      </c>
      <c r="Q21" s="15" t="s">
        <v>36</v>
      </c>
      <c r="R21" s="15" t="s">
        <v>219</v>
      </c>
      <c r="S21" s="15">
        <v>2</v>
      </c>
      <c r="T21" s="15">
        <v>1</v>
      </c>
      <c r="U21" s="15">
        <v>2003</v>
      </c>
      <c r="V21" s="15">
        <v>2019</v>
      </c>
      <c r="W21" s="15">
        <v>-3.06</v>
      </c>
      <c r="X21" s="15">
        <v>-8.9499999999999993</v>
      </c>
      <c r="Y21" s="15">
        <v>1.7</v>
      </c>
      <c r="Z21" s="15">
        <v>0</v>
      </c>
      <c r="AA21" s="15" t="s">
        <v>216</v>
      </c>
      <c r="AB21" s="15">
        <v>6.7000000000000004E-2</v>
      </c>
    </row>
    <row r="22" spans="1:28" x14ac:dyDescent="0.25">
      <c r="A22" s="17" t="s">
        <v>214</v>
      </c>
      <c r="B22" s="17" t="s">
        <v>36</v>
      </c>
      <c r="C22" s="17" t="s">
        <v>215</v>
      </c>
      <c r="D22" s="17">
        <v>1</v>
      </c>
      <c r="E22" s="17">
        <v>1</v>
      </c>
      <c r="F22" s="17">
        <v>2000</v>
      </c>
      <c r="G22" s="17">
        <v>2022</v>
      </c>
      <c r="H22" s="17">
        <v>-7.0000000000000007E-2</v>
      </c>
      <c r="I22" s="17">
        <v>-0.53</v>
      </c>
      <c r="J22" s="17">
        <v>0.24</v>
      </c>
      <c r="K22" s="17">
        <v>0</v>
      </c>
      <c r="L22" s="17" t="s">
        <v>216</v>
      </c>
      <c r="M22" s="17">
        <v>0.58099999999999996</v>
      </c>
      <c r="P22" s="15" t="s">
        <v>202</v>
      </c>
      <c r="Q22" s="15" t="s">
        <v>36</v>
      </c>
      <c r="R22" s="15" t="s">
        <v>219</v>
      </c>
      <c r="S22" s="15">
        <v>2</v>
      </c>
      <c r="T22" s="15">
        <v>2</v>
      </c>
      <c r="U22" s="15">
        <v>2019</v>
      </c>
      <c r="V22" s="15">
        <v>2022</v>
      </c>
      <c r="W22" s="15">
        <v>5.26</v>
      </c>
      <c r="X22" s="15">
        <v>-2.44</v>
      </c>
      <c r="Y22" s="15">
        <v>15.53</v>
      </c>
      <c r="Z22" s="15">
        <v>0</v>
      </c>
      <c r="AA22" s="15" t="s">
        <v>216</v>
      </c>
      <c r="AB22" s="15">
        <v>0.31</v>
      </c>
    </row>
    <row r="23" spans="1:28" x14ac:dyDescent="0.25">
      <c r="A23" s="17"/>
      <c r="B23" s="17"/>
      <c r="C23" s="17"/>
      <c r="D23" s="17"/>
      <c r="E23" s="17"/>
      <c r="F23" s="17"/>
      <c r="G23" s="17"/>
      <c r="H23" s="17"/>
      <c r="I23" s="17"/>
      <c r="J23" s="17"/>
      <c r="K23" s="17"/>
      <c r="L23" s="17"/>
      <c r="M23" s="17"/>
      <c r="P23" s="15" t="s">
        <v>202</v>
      </c>
      <c r="Q23" s="15" t="s">
        <v>36</v>
      </c>
      <c r="R23" s="15" t="s">
        <v>215</v>
      </c>
      <c r="S23" s="15">
        <v>1</v>
      </c>
      <c r="T23" s="15">
        <v>0</v>
      </c>
      <c r="U23" s="15">
        <v>1988</v>
      </c>
      <c r="V23" s="15">
        <v>1995</v>
      </c>
      <c r="W23" s="15">
        <v>2.63</v>
      </c>
      <c r="X23" s="15">
        <v>0.04</v>
      </c>
      <c r="Y23" s="15">
        <v>8.3800000000000008</v>
      </c>
      <c r="Z23" s="15">
        <v>1</v>
      </c>
      <c r="AA23" s="15" t="s">
        <v>216</v>
      </c>
      <c r="AB23" s="15">
        <v>4.7E-2</v>
      </c>
    </row>
    <row r="24" spans="1:28" x14ac:dyDescent="0.25">
      <c r="A24" s="17"/>
      <c r="B24" s="17"/>
      <c r="C24" s="17"/>
      <c r="D24" s="17"/>
      <c r="E24" s="17"/>
      <c r="F24" s="17"/>
      <c r="G24" s="17"/>
      <c r="H24" s="17"/>
      <c r="I24" s="17"/>
      <c r="J24" s="17"/>
      <c r="K24" s="17"/>
      <c r="L24" s="17"/>
      <c r="M24" s="17"/>
      <c r="P24" s="15" t="s">
        <v>202</v>
      </c>
      <c r="Q24" s="15" t="s">
        <v>36</v>
      </c>
      <c r="R24" s="15" t="s">
        <v>215</v>
      </c>
      <c r="S24" s="15">
        <v>1</v>
      </c>
      <c r="T24" s="15">
        <v>1</v>
      </c>
      <c r="U24" s="15">
        <v>1995</v>
      </c>
      <c r="V24" s="15">
        <v>2022</v>
      </c>
      <c r="W24" s="15">
        <v>-3.2</v>
      </c>
      <c r="X24" s="15">
        <v>-3.75</v>
      </c>
      <c r="Y24" s="15">
        <v>-2.78</v>
      </c>
      <c r="Z24" s="15">
        <v>1</v>
      </c>
      <c r="AA24" s="15" t="s">
        <v>216</v>
      </c>
      <c r="AB24" s="15">
        <v>0</v>
      </c>
    </row>
    <row r="25" spans="1:28" x14ac:dyDescent="0.25">
      <c r="A25" s="17"/>
      <c r="B25" s="17"/>
      <c r="C25" s="17"/>
      <c r="D25" s="17"/>
      <c r="E25" s="17"/>
      <c r="F25" s="17"/>
      <c r="G25" s="17"/>
      <c r="H25" s="17"/>
      <c r="I25" s="17"/>
      <c r="J25" s="17"/>
      <c r="K25" s="17"/>
      <c r="L25" s="17"/>
      <c r="M25" s="17"/>
    </row>
    <row r="26" spans="1:28" x14ac:dyDescent="0.25">
      <c r="A26" s="17"/>
      <c r="B26" s="17"/>
      <c r="C26" s="17"/>
      <c r="D26" s="17"/>
      <c r="E26" s="17"/>
      <c r="F26" s="17"/>
      <c r="G26" s="17"/>
      <c r="H26" s="17"/>
      <c r="I26" s="17"/>
      <c r="J26" s="17"/>
      <c r="K26" s="17"/>
      <c r="L26" s="17"/>
      <c r="M26" s="17"/>
    </row>
    <row r="27" spans="1:28" x14ac:dyDescent="0.25">
      <c r="A27" s="17"/>
      <c r="B27" s="17"/>
      <c r="C27" s="17"/>
      <c r="D27" s="17"/>
      <c r="E27" s="17"/>
      <c r="F27" s="17"/>
      <c r="G27" s="17"/>
      <c r="H27" s="17"/>
      <c r="I27" s="17"/>
      <c r="J27" s="17"/>
      <c r="K27" s="17"/>
      <c r="L27" s="17"/>
      <c r="M27" s="17"/>
    </row>
    <row r="28" spans="1:28" x14ac:dyDescent="0.25">
      <c r="A28" s="17"/>
      <c r="B28" s="17"/>
      <c r="C28" s="17"/>
      <c r="D28" s="17"/>
      <c r="E28" s="17"/>
      <c r="F28" s="17"/>
      <c r="G28" s="17"/>
      <c r="H28" s="17"/>
      <c r="I28" s="17"/>
      <c r="J28" s="17"/>
      <c r="K28" s="17"/>
      <c r="L28" s="17"/>
      <c r="M28" s="17"/>
    </row>
    <row r="29" spans="1:28" x14ac:dyDescent="0.25">
      <c r="A29" s="17"/>
      <c r="B29" s="17"/>
      <c r="C29" s="17"/>
      <c r="D29" s="17"/>
      <c r="E29" s="17"/>
      <c r="F29" s="17"/>
      <c r="G29" s="17"/>
      <c r="H29" s="17"/>
      <c r="I29" s="17"/>
      <c r="J29" s="17"/>
      <c r="K29" s="17"/>
      <c r="L29" s="17"/>
      <c r="M29" s="17"/>
    </row>
    <row r="30" spans="1:28" x14ac:dyDescent="0.25">
      <c r="A30" s="17"/>
      <c r="B30" s="17"/>
      <c r="C30" s="17"/>
      <c r="D30" s="17"/>
      <c r="E30" s="17"/>
      <c r="F30" s="17"/>
      <c r="G30" s="17"/>
      <c r="H30" s="17"/>
      <c r="I30" s="17"/>
      <c r="J30" s="17"/>
      <c r="K30" s="17"/>
      <c r="L30" s="17"/>
      <c r="M30" s="17"/>
    </row>
    <row r="31" spans="1:28" x14ac:dyDescent="0.25">
      <c r="A31" s="17"/>
      <c r="B31" s="17"/>
      <c r="C31" s="17"/>
      <c r="D31" s="17"/>
      <c r="E31" s="17"/>
      <c r="F31" s="17"/>
      <c r="G31" s="17"/>
      <c r="H31" s="17"/>
      <c r="I31" s="17"/>
      <c r="J31" s="17"/>
      <c r="K31" s="17"/>
      <c r="L31" s="17"/>
      <c r="M31" s="17"/>
    </row>
    <row r="32" spans="1:28" x14ac:dyDescent="0.25">
      <c r="A32" s="17"/>
      <c r="B32" s="17"/>
      <c r="C32" s="17"/>
      <c r="D32" s="17"/>
      <c r="E32" s="17"/>
      <c r="F32" s="17"/>
      <c r="G32" s="17"/>
      <c r="H32" s="17"/>
      <c r="I32" s="17"/>
      <c r="J32" s="17"/>
      <c r="K32" s="17"/>
      <c r="L32" s="17"/>
      <c r="M32" s="17"/>
    </row>
    <row r="33" spans="1:13" x14ac:dyDescent="0.25">
      <c r="A33" s="17"/>
      <c r="B33" s="17"/>
      <c r="C33" s="17"/>
      <c r="D33" s="17"/>
      <c r="E33" s="17"/>
      <c r="F33" s="17"/>
      <c r="G33" s="17"/>
      <c r="H33" s="17"/>
      <c r="I33" s="17"/>
      <c r="J33" s="17"/>
      <c r="K33" s="17"/>
      <c r="L33" s="17"/>
      <c r="M33" s="17"/>
    </row>
    <row r="34" spans="1:13" x14ac:dyDescent="0.25">
      <c r="A34" s="17"/>
      <c r="B34" s="17"/>
      <c r="C34" s="17"/>
      <c r="D34" s="17"/>
      <c r="E34" s="17"/>
      <c r="F34" s="17"/>
      <c r="G34" s="17"/>
      <c r="H34" s="17"/>
      <c r="I34" s="17"/>
      <c r="J34" s="17"/>
      <c r="K34" s="17"/>
      <c r="L34" s="17"/>
      <c r="M34" s="17"/>
    </row>
    <row r="35" spans="1:13" x14ac:dyDescent="0.25">
      <c r="A35" s="17"/>
      <c r="B35" s="17"/>
      <c r="C35" s="17"/>
      <c r="D35" s="17"/>
      <c r="E35" s="17"/>
      <c r="F35" s="17"/>
      <c r="G35" s="17"/>
      <c r="H35" s="17"/>
      <c r="I35" s="17"/>
      <c r="J35" s="17"/>
      <c r="K35" s="17"/>
      <c r="L35" s="17"/>
      <c r="M35" s="17"/>
    </row>
    <row r="36" spans="1:13" x14ac:dyDescent="0.25">
      <c r="A36" s="17"/>
      <c r="B36" s="17"/>
      <c r="C36" s="17"/>
      <c r="D36" s="17"/>
      <c r="E36" s="17"/>
      <c r="F36" s="17"/>
      <c r="G36" s="17"/>
      <c r="H36" s="17"/>
      <c r="I36" s="17"/>
      <c r="J36" s="17"/>
      <c r="K36" s="17"/>
      <c r="L36" s="17"/>
      <c r="M36" s="17"/>
    </row>
    <row r="37" spans="1:13" x14ac:dyDescent="0.25">
      <c r="A37" s="17"/>
      <c r="B37" s="17"/>
      <c r="C37" s="17"/>
      <c r="D37" s="17"/>
      <c r="E37" s="17"/>
      <c r="F37" s="17"/>
      <c r="G37" s="17"/>
      <c r="H37" s="17"/>
      <c r="I37" s="17"/>
      <c r="J37" s="17"/>
      <c r="K37" s="17"/>
      <c r="L37" s="17"/>
      <c r="M37" s="17"/>
    </row>
    <row r="38" spans="1:13" x14ac:dyDescent="0.25">
      <c r="A38" s="17"/>
      <c r="B38" s="17"/>
      <c r="C38" s="17"/>
      <c r="D38" s="17"/>
      <c r="E38" s="17"/>
      <c r="F38" s="17"/>
      <c r="G38" s="17"/>
      <c r="H38" s="17"/>
      <c r="I38" s="17"/>
      <c r="J38" s="17"/>
      <c r="K38" s="17"/>
      <c r="L38" s="17"/>
      <c r="M38" s="17"/>
    </row>
    <row r="39" spans="1:13" x14ac:dyDescent="0.25">
      <c r="A39" s="17"/>
      <c r="B39" s="17"/>
      <c r="C39" s="17"/>
      <c r="D39" s="17"/>
      <c r="E39" s="17"/>
      <c r="F39" s="17"/>
      <c r="G39" s="17"/>
      <c r="H39" s="17"/>
      <c r="I39" s="17"/>
      <c r="J39" s="17"/>
      <c r="K39" s="17"/>
      <c r="L39" s="17"/>
      <c r="M39" s="17"/>
    </row>
    <row r="40" spans="1:13" x14ac:dyDescent="0.25">
      <c r="A40" s="17"/>
      <c r="B40" s="17"/>
      <c r="C40" s="17"/>
      <c r="D40" s="17"/>
      <c r="E40" s="17"/>
      <c r="F40" s="17"/>
      <c r="G40" s="17"/>
      <c r="H40" s="17"/>
      <c r="I40" s="17"/>
      <c r="J40" s="17"/>
      <c r="K40" s="17"/>
      <c r="L40" s="17"/>
      <c r="M40" s="17"/>
    </row>
    <row r="41" spans="1:13" x14ac:dyDescent="0.25">
      <c r="A41" s="17"/>
      <c r="B41" s="17"/>
      <c r="C41" s="17"/>
      <c r="D41" s="17"/>
      <c r="E41" s="17"/>
      <c r="F41" s="17"/>
      <c r="G41" s="17"/>
      <c r="H41" s="17"/>
      <c r="I41" s="17"/>
      <c r="J41" s="17"/>
      <c r="K41" s="17"/>
      <c r="L41" s="17"/>
      <c r="M41" s="17"/>
    </row>
    <row r="42" spans="1:13" x14ac:dyDescent="0.25">
      <c r="A42" s="17"/>
      <c r="B42" s="17"/>
      <c r="C42" s="17"/>
      <c r="D42" s="17"/>
      <c r="E42" s="17"/>
      <c r="F42" s="17"/>
      <c r="G42" s="17"/>
      <c r="H42" s="17"/>
      <c r="I42" s="17"/>
      <c r="J42" s="17"/>
      <c r="K42" s="17"/>
      <c r="L42" s="17"/>
      <c r="M42" s="17"/>
    </row>
    <row r="43" spans="1:13" x14ac:dyDescent="0.25">
      <c r="A43" s="17"/>
      <c r="B43" s="17"/>
      <c r="C43" s="17"/>
      <c r="D43" s="17"/>
      <c r="E43" s="17"/>
      <c r="F43" s="17"/>
      <c r="G43" s="17"/>
      <c r="H43" s="17"/>
      <c r="I43" s="17"/>
      <c r="J43" s="17"/>
      <c r="K43" s="17"/>
      <c r="L43" s="17"/>
      <c r="M43" s="17"/>
    </row>
    <row r="44" spans="1:13" x14ac:dyDescent="0.25">
      <c r="A44" s="17"/>
      <c r="B44" s="17"/>
      <c r="C44" s="17"/>
      <c r="D44" s="17"/>
      <c r="E44" s="17"/>
      <c r="F44" s="17"/>
      <c r="G44" s="17"/>
      <c r="H44" s="17"/>
      <c r="I44" s="17"/>
      <c r="J44" s="17"/>
      <c r="K44" s="17"/>
      <c r="L44" s="17"/>
      <c r="M44" s="17"/>
    </row>
    <row r="45" spans="1:13" x14ac:dyDescent="0.25">
      <c r="A45" s="17"/>
      <c r="B45" s="17"/>
      <c r="C45" s="17"/>
      <c r="D45" s="17"/>
      <c r="E45" s="17"/>
      <c r="F45" s="17"/>
      <c r="G45" s="17"/>
      <c r="H45" s="17"/>
      <c r="I45" s="17"/>
      <c r="J45" s="17"/>
      <c r="K45" s="17"/>
      <c r="L45" s="17"/>
      <c r="M45" s="17"/>
    </row>
    <row r="46" spans="1:13" x14ac:dyDescent="0.25">
      <c r="A46" s="17"/>
      <c r="B46" s="17"/>
      <c r="C46" s="17"/>
      <c r="D46" s="17"/>
      <c r="E46" s="17"/>
      <c r="F46" s="17"/>
      <c r="G46" s="17"/>
      <c r="H46" s="17"/>
      <c r="I46" s="17"/>
      <c r="J46" s="17"/>
      <c r="K46" s="17"/>
      <c r="L46" s="17"/>
      <c r="M46" s="17"/>
    </row>
    <row r="47" spans="1:13" x14ac:dyDescent="0.25">
      <c r="A47" s="17"/>
      <c r="B47" s="17"/>
      <c r="C47" s="17"/>
      <c r="D47" s="17"/>
      <c r="E47" s="17"/>
      <c r="F47" s="17"/>
      <c r="G47" s="17"/>
      <c r="H47" s="17"/>
      <c r="I47" s="17"/>
      <c r="J47" s="17"/>
      <c r="K47" s="17"/>
      <c r="L47" s="17"/>
      <c r="M47" s="17"/>
    </row>
    <row r="48" spans="1:13" x14ac:dyDescent="0.25">
      <c r="A48" s="17"/>
      <c r="B48" s="17"/>
      <c r="C48" s="17" t="s">
        <v>85</v>
      </c>
      <c r="D48" s="17"/>
      <c r="E48" s="17"/>
      <c r="F48" s="17"/>
      <c r="G48" s="17"/>
      <c r="H48" s="17"/>
      <c r="I48" s="17"/>
      <c r="J48" s="17"/>
      <c r="K48" s="17"/>
      <c r="L48" s="17"/>
      <c r="M48" s="17"/>
    </row>
    <row r="49" spans="1:13" x14ac:dyDescent="0.25">
      <c r="A49" s="17"/>
      <c r="B49" s="17"/>
      <c r="C49" s="17"/>
      <c r="D49" s="17"/>
      <c r="E49" s="17"/>
      <c r="F49" s="17"/>
      <c r="G49" s="17"/>
      <c r="H49" s="17"/>
      <c r="I49" s="17"/>
      <c r="J49" s="17"/>
      <c r="K49" s="17"/>
      <c r="L49" s="17"/>
      <c r="M49" s="17"/>
    </row>
    <row r="50" spans="1:13" x14ac:dyDescent="0.25">
      <c r="A50" s="17"/>
      <c r="B50" s="17"/>
      <c r="C50" s="17"/>
      <c r="D50" s="17"/>
      <c r="E50" s="17"/>
      <c r="F50" s="17"/>
      <c r="G50" s="17"/>
      <c r="H50" s="17"/>
      <c r="I50" s="17"/>
      <c r="J50" s="17"/>
      <c r="K50" s="17"/>
      <c r="L50" s="17"/>
      <c r="M50" s="17"/>
    </row>
    <row r="51" spans="1:13" x14ac:dyDescent="0.25">
      <c r="A51" s="17"/>
      <c r="B51" s="17"/>
      <c r="C51" s="17"/>
      <c r="D51" s="17"/>
      <c r="E51" s="17"/>
      <c r="F51" s="17"/>
      <c r="G51" s="17"/>
      <c r="H51" s="17"/>
      <c r="I51" s="17"/>
      <c r="J51" s="17"/>
      <c r="K51" s="17"/>
      <c r="L51" s="17"/>
      <c r="M51" s="17"/>
    </row>
    <row r="52" spans="1:13" x14ac:dyDescent="0.25">
      <c r="A52" s="17"/>
      <c r="B52" s="17"/>
      <c r="C52" s="17"/>
      <c r="D52" s="17"/>
      <c r="E52" s="17"/>
      <c r="F52" s="17"/>
      <c r="G52" s="17"/>
      <c r="H52" s="17"/>
      <c r="I52" s="17"/>
      <c r="J52" s="17"/>
      <c r="K52" s="17"/>
      <c r="L52" s="17"/>
      <c r="M52" s="17"/>
    </row>
    <row r="53" spans="1:13" x14ac:dyDescent="0.25">
      <c r="A53" s="17"/>
      <c r="B53" s="17"/>
      <c r="C53" s="17"/>
      <c r="D53" s="17"/>
      <c r="E53" s="17"/>
      <c r="F53" s="17"/>
      <c r="G53" s="17"/>
      <c r="H53" s="17"/>
      <c r="I53" s="17"/>
      <c r="J53" s="17"/>
      <c r="K53" s="17"/>
      <c r="L53" s="17"/>
      <c r="M53" s="17"/>
    </row>
    <row r="54" spans="1:13" x14ac:dyDescent="0.25">
      <c r="A54" s="17"/>
      <c r="B54" s="17"/>
      <c r="C54" s="17"/>
      <c r="D54" s="17"/>
      <c r="E54" s="17"/>
      <c r="F54" s="17"/>
      <c r="G54" s="17"/>
      <c r="H54" s="17"/>
      <c r="I54" s="17"/>
      <c r="J54" s="17"/>
      <c r="K54" s="17"/>
      <c r="L54" s="17"/>
      <c r="M54" s="17"/>
    </row>
    <row r="55" spans="1:13" x14ac:dyDescent="0.25">
      <c r="A55" s="17"/>
      <c r="B55" s="17"/>
      <c r="C55" s="17"/>
      <c r="D55" s="17"/>
      <c r="E55" s="17"/>
      <c r="F55" s="17"/>
      <c r="G55" s="17"/>
      <c r="H55" s="17"/>
      <c r="I55" s="17"/>
      <c r="J55" s="17"/>
      <c r="K55" s="17"/>
      <c r="L55" s="17"/>
      <c r="M55" s="17"/>
    </row>
    <row r="56" spans="1:13" x14ac:dyDescent="0.25">
      <c r="A56" s="17"/>
      <c r="B56" s="17"/>
      <c r="C56" s="17"/>
      <c r="D56" s="17"/>
      <c r="E56" s="17"/>
      <c r="F56" s="17"/>
      <c r="G56" s="17"/>
      <c r="H56" s="17"/>
      <c r="I56" s="17"/>
      <c r="J56" s="17"/>
      <c r="K56" s="17"/>
      <c r="L56" s="17"/>
      <c r="M56" s="17"/>
    </row>
    <row r="57" spans="1:13" x14ac:dyDescent="0.25">
      <c r="A57" s="17"/>
      <c r="B57" s="17"/>
      <c r="C57" s="17"/>
      <c r="D57" s="17"/>
      <c r="E57" s="17"/>
      <c r="F57" s="17"/>
      <c r="G57" s="17"/>
      <c r="H57" s="17"/>
      <c r="I57" s="17"/>
      <c r="J57" s="17"/>
      <c r="K57" s="17"/>
      <c r="L57" s="17"/>
      <c r="M57" s="17"/>
    </row>
    <row r="58" spans="1:13" x14ac:dyDescent="0.25">
      <c r="A58" s="17"/>
      <c r="B58" s="17"/>
      <c r="C58" s="17"/>
      <c r="D58" s="17"/>
      <c r="E58" s="17"/>
      <c r="F58" s="17"/>
      <c r="G58" s="17"/>
      <c r="H58" s="17"/>
      <c r="I58" s="17"/>
      <c r="J58" s="17"/>
      <c r="K58" s="17"/>
      <c r="L58" s="17"/>
      <c r="M58" s="17"/>
    </row>
    <row r="59" spans="1:13" x14ac:dyDescent="0.25">
      <c r="A59" s="17"/>
      <c r="B59" s="17"/>
      <c r="C59" s="17"/>
      <c r="D59" s="17"/>
      <c r="E59" s="17"/>
      <c r="F59" s="17"/>
      <c r="G59" s="17"/>
      <c r="H59" s="17"/>
      <c r="I59" s="17"/>
      <c r="J59" s="17"/>
      <c r="K59" s="17"/>
      <c r="L59" s="17"/>
      <c r="M59" s="17"/>
    </row>
    <row r="60" spans="1:13" x14ac:dyDescent="0.25">
      <c r="A60" s="17"/>
      <c r="B60" s="17"/>
      <c r="C60" s="17"/>
      <c r="D60" s="17"/>
      <c r="E60" s="17"/>
      <c r="F60" s="17"/>
      <c r="G60" s="17"/>
      <c r="H60" s="17"/>
      <c r="I60" s="17"/>
      <c r="J60" s="17"/>
      <c r="K60" s="17"/>
      <c r="L60" s="17"/>
      <c r="M60" s="17"/>
    </row>
    <row r="61" spans="1:13" x14ac:dyDescent="0.25">
      <c r="A61" s="17"/>
      <c r="B61" s="17"/>
      <c r="C61" s="17"/>
      <c r="D61" s="17"/>
      <c r="E61" s="17"/>
      <c r="F61" s="17"/>
      <c r="G61" s="17"/>
      <c r="H61" s="17"/>
      <c r="I61" s="17"/>
      <c r="J61" s="17"/>
      <c r="K61" s="17"/>
      <c r="L61" s="17"/>
      <c r="M61" s="17"/>
    </row>
    <row r="62" spans="1:13" x14ac:dyDescent="0.25">
      <c r="A62" s="17"/>
      <c r="B62" s="17"/>
      <c r="C62" s="17"/>
      <c r="D62" s="17"/>
      <c r="E62" s="17"/>
      <c r="F62" s="17"/>
      <c r="G62" s="17"/>
      <c r="H62" s="17"/>
      <c r="I62" s="17"/>
      <c r="J62" s="17"/>
      <c r="K62" s="17"/>
      <c r="L62" s="17"/>
      <c r="M62" s="17"/>
    </row>
    <row r="63" spans="1:13" x14ac:dyDescent="0.25">
      <c r="A63" s="17"/>
      <c r="B63" s="17"/>
      <c r="C63" s="17"/>
      <c r="D63" s="17"/>
      <c r="E63" s="17"/>
      <c r="F63" s="17"/>
      <c r="G63" s="17"/>
      <c r="H63" s="17"/>
      <c r="I63" s="17"/>
      <c r="J63" s="17"/>
      <c r="K63" s="17"/>
      <c r="L63" s="17"/>
      <c r="M63" s="17"/>
    </row>
    <row r="64" spans="1:13" x14ac:dyDescent="0.25">
      <c r="A64" s="17"/>
      <c r="B64" s="17"/>
      <c r="C64" s="17"/>
      <c r="D64" s="17"/>
      <c r="E64" s="17"/>
      <c r="F64" s="17"/>
      <c r="G64" s="17"/>
      <c r="H64" s="17"/>
      <c r="I64" s="17"/>
      <c r="J64" s="17"/>
      <c r="K64" s="17"/>
      <c r="L64" s="17"/>
      <c r="M64" s="17"/>
    </row>
    <row r="65" spans="1:13" x14ac:dyDescent="0.25">
      <c r="A65" s="17"/>
      <c r="B65" s="17"/>
      <c r="C65" s="17"/>
      <c r="D65" s="17"/>
      <c r="E65" s="17"/>
      <c r="F65" s="17"/>
      <c r="G65" s="17"/>
      <c r="H65" s="17"/>
      <c r="I65" s="17"/>
      <c r="J65" s="17"/>
      <c r="K65" s="17"/>
      <c r="L65" s="17"/>
      <c r="M65" s="17"/>
    </row>
    <row r="66" spans="1:13" x14ac:dyDescent="0.25">
      <c r="A66" s="17"/>
      <c r="B66" s="17"/>
      <c r="C66" s="17"/>
      <c r="D66" s="17"/>
      <c r="E66" s="17"/>
      <c r="F66" s="17"/>
      <c r="G66" s="17"/>
      <c r="H66" s="17"/>
      <c r="I66" s="17"/>
      <c r="J66" s="17"/>
      <c r="K66" s="17"/>
      <c r="L66" s="17"/>
      <c r="M66" s="17"/>
    </row>
    <row r="67" spans="1:13" x14ac:dyDescent="0.25">
      <c r="B67" s="17"/>
      <c r="C67" s="17"/>
      <c r="D67" s="17"/>
      <c r="E67" s="17"/>
      <c r="F67" s="17"/>
      <c r="G67" s="17"/>
      <c r="H67" s="17"/>
      <c r="I67" s="17"/>
      <c r="J67" s="17"/>
      <c r="K67" s="17"/>
      <c r="L67" s="17"/>
      <c r="M67" s="17"/>
    </row>
    <row r="68" spans="1:13" x14ac:dyDescent="0.25">
      <c r="B68" s="17"/>
      <c r="C68" s="102"/>
      <c r="D68" s="102"/>
      <c r="E68" s="102"/>
      <c r="F68" s="102"/>
      <c r="G68" s="102"/>
      <c r="H68" s="102"/>
      <c r="I68" s="102"/>
      <c r="J68" s="102"/>
      <c r="K68" s="102"/>
      <c r="L68" s="102"/>
      <c r="M68" s="102"/>
    </row>
    <row r="69" spans="1:13" ht="33.6" customHeight="1" x14ac:dyDescent="0.25">
      <c r="B69" s="15"/>
      <c r="C69" s="15"/>
      <c r="D69" s="15"/>
      <c r="E69" s="15"/>
      <c r="F69" s="15"/>
      <c r="G69" s="15"/>
      <c r="H69" s="15"/>
      <c r="I69" s="15"/>
      <c r="J69" s="15"/>
      <c r="K69" s="15"/>
      <c r="L69" s="15"/>
      <c r="M69" s="15"/>
    </row>
    <row r="70" spans="1:13" x14ac:dyDescent="0.25">
      <c r="B70" s="15"/>
      <c r="C70" s="15"/>
      <c r="D70" s="15"/>
      <c r="E70" s="15"/>
      <c r="F70" s="15"/>
      <c r="G70" s="15"/>
      <c r="H70" s="15"/>
      <c r="I70" s="15"/>
      <c r="J70" s="15"/>
      <c r="K70" s="15"/>
      <c r="L70" s="15"/>
      <c r="M70" s="15"/>
    </row>
    <row r="71" spans="1:13" ht="63" customHeight="1" x14ac:dyDescent="0.25">
      <c r="B71" s="15"/>
      <c r="C71" s="15"/>
      <c r="D71" s="15"/>
      <c r="E71" s="15"/>
      <c r="F71" s="15"/>
      <c r="G71" s="15"/>
      <c r="H71" s="15"/>
      <c r="I71" s="15"/>
      <c r="J71" s="15"/>
      <c r="K71" s="15"/>
      <c r="L71" s="15"/>
      <c r="M71" s="15"/>
    </row>
    <row r="72" spans="1:13" x14ac:dyDescent="0.25">
      <c r="B72" s="17"/>
      <c r="C72" s="102"/>
      <c r="D72" s="102"/>
      <c r="E72" s="102"/>
      <c r="F72" s="102"/>
      <c r="G72" s="102"/>
      <c r="H72" s="102"/>
      <c r="I72" s="102"/>
      <c r="J72" s="102"/>
      <c r="K72" s="102"/>
      <c r="L72" s="102"/>
      <c r="M72" s="102"/>
    </row>
    <row r="73" spans="1:13" x14ac:dyDescent="0.25">
      <c r="B73" s="17"/>
      <c r="C73" s="102"/>
      <c r="D73" s="102"/>
      <c r="E73" s="102"/>
      <c r="F73" s="102"/>
      <c r="G73" s="102"/>
      <c r="H73" s="102"/>
      <c r="I73" s="102"/>
      <c r="J73" s="102"/>
      <c r="K73" s="102"/>
      <c r="L73" s="102"/>
      <c r="M73" s="102"/>
    </row>
    <row r="74" spans="1:13" x14ac:dyDescent="0.25">
      <c r="B74" s="17"/>
      <c r="C74" s="102"/>
      <c r="D74" s="102"/>
      <c r="E74" s="102"/>
      <c r="F74" s="102"/>
      <c r="G74" s="102"/>
      <c r="H74" s="102"/>
      <c r="I74" s="102"/>
      <c r="J74" s="102"/>
      <c r="K74" s="102"/>
      <c r="L74" s="102"/>
      <c r="M74" s="102"/>
    </row>
    <row r="75" spans="1:13" x14ac:dyDescent="0.25">
      <c r="B75" s="17"/>
      <c r="C75" s="102"/>
      <c r="D75" s="102"/>
      <c r="E75" s="102"/>
      <c r="F75" s="102"/>
      <c r="G75" s="102"/>
      <c r="H75" s="102"/>
      <c r="I75" s="102"/>
      <c r="J75" s="102"/>
      <c r="K75" s="102"/>
      <c r="L75" s="102"/>
      <c r="M75" s="102"/>
    </row>
    <row r="76" spans="1:13" x14ac:dyDescent="0.25">
      <c r="B76" s="17"/>
      <c r="C76" s="102"/>
      <c r="D76" s="102"/>
      <c r="E76" s="102"/>
      <c r="F76" s="102"/>
      <c r="G76" s="102"/>
      <c r="H76" s="102"/>
      <c r="I76" s="102"/>
      <c r="J76" s="102"/>
      <c r="K76" s="102"/>
      <c r="L76" s="102"/>
      <c r="M76" s="102"/>
    </row>
    <row r="77" spans="1:13" x14ac:dyDescent="0.25">
      <c r="B77" s="17"/>
      <c r="C77" s="102"/>
      <c r="D77" s="102"/>
      <c r="E77" s="102"/>
      <c r="F77" s="102"/>
      <c r="G77" s="102"/>
      <c r="H77" s="102"/>
      <c r="I77" s="102"/>
      <c r="J77" s="102"/>
      <c r="K77" s="102"/>
      <c r="L77" s="102"/>
      <c r="M77" s="102"/>
    </row>
    <row r="78" spans="1:13" x14ac:dyDescent="0.25">
      <c r="B78" s="17"/>
      <c r="C78" s="102"/>
      <c r="D78" s="102"/>
      <c r="E78" s="102"/>
      <c r="F78" s="102"/>
      <c r="G78" s="102"/>
      <c r="H78" s="102"/>
      <c r="I78" s="102"/>
      <c r="J78" s="102"/>
      <c r="K78" s="102"/>
      <c r="L78" s="102"/>
      <c r="M78" s="102"/>
    </row>
    <row r="79" spans="1:13" x14ac:dyDescent="0.25">
      <c r="B79" s="17"/>
      <c r="C79" s="102"/>
      <c r="D79" s="102"/>
      <c r="E79" s="102"/>
      <c r="F79" s="102"/>
      <c r="G79" s="102"/>
      <c r="H79" s="102"/>
      <c r="I79" s="102"/>
      <c r="J79" s="102"/>
      <c r="K79" s="102"/>
      <c r="L79" s="102"/>
      <c r="M79" s="102"/>
    </row>
    <row r="80" spans="1:13" x14ac:dyDescent="0.25">
      <c r="B80" s="17"/>
      <c r="C80" s="102"/>
      <c r="D80" s="102"/>
      <c r="E80" s="102"/>
      <c r="F80" s="102"/>
      <c r="G80" s="102"/>
      <c r="H80" s="102"/>
      <c r="I80" s="102"/>
      <c r="J80" s="102"/>
      <c r="K80" s="102"/>
      <c r="L80" s="102"/>
      <c r="M80" s="102"/>
    </row>
    <row r="81" spans="2:13" x14ac:dyDescent="0.25">
      <c r="B81" s="17"/>
      <c r="C81" s="102"/>
      <c r="D81" s="102"/>
      <c r="E81" s="102"/>
      <c r="F81" s="102"/>
      <c r="G81" s="102"/>
      <c r="H81" s="102"/>
      <c r="I81" s="102"/>
      <c r="J81" s="102"/>
      <c r="K81" s="102"/>
      <c r="L81" s="102"/>
      <c r="M81" s="102"/>
    </row>
    <row r="82" spans="2:13" x14ac:dyDescent="0.25">
      <c r="B82" s="17"/>
      <c r="C82" s="102"/>
      <c r="D82" s="102"/>
      <c r="E82" s="102"/>
      <c r="F82" s="102"/>
      <c r="G82" s="102"/>
      <c r="H82" s="102"/>
      <c r="I82" s="102"/>
      <c r="J82" s="102"/>
      <c r="K82" s="102"/>
      <c r="L82" s="102"/>
      <c r="M82" s="102"/>
    </row>
    <row r="83" spans="2:13" x14ac:dyDescent="0.25">
      <c r="B83" s="17"/>
      <c r="C83" s="102"/>
      <c r="D83" s="102"/>
      <c r="E83" s="102"/>
      <c r="F83" s="102"/>
      <c r="G83" s="102"/>
      <c r="H83" s="102"/>
      <c r="I83" s="102"/>
      <c r="J83" s="102"/>
      <c r="K83" s="102"/>
      <c r="L83" s="102"/>
      <c r="M83" s="102"/>
    </row>
    <row r="84" spans="2:13" x14ac:dyDescent="0.25">
      <c r="B84" s="17"/>
      <c r="C84" s="102"/>
      <c r="D84" s="102"/>
      <c r="E84" s="102"/>
      <c r="F84" s="102"/>
      <c r="G84" s="102"/>
      <c r="H84" s="102"/>
      <c r="I84" s="102"/>
      <c r="J84" s="102"/>
      <c r="K84" s="102"/>
    </row>
    <row r="85" spans="2:13" x14ac:dyDescent="0.25">
      <c r="B85" s="17"/>
      <c r="C85" s="102"/>
      <c r="D85" s="102"/>
      <c r="E85" s="102"/>
      <c r="F85" s="102"/>
      <c r="G85" s="102"/>
      <c r="H85" s="102"/>
      <c r="I85" s="102"/>
      <c r="J85" s="102"/>
      <c r="K85" s="102"/>
    </row>
    <row r="86" spans="2:13" x14ac:dyDescent="0.25">
      <c r="B86" s="17"/>
      <c r="C86" s="102"/>
      <c r="D86" s="102"/>
      <c r="E86" s="102"/>
      <c r="F86" s="102"/>
      <c r="G86" s="102"/>
      <c r="H86" s="102"/>
      <c r="I86" s="102"/>
      <c r="J86" s="102"/>
      <c r="K86" s="102"/>
    </row>
    <row r="87" spans="2:13" x14ac:dyDescent="0.25">
      <c r="B87" s="17"/>
      <c r="C87" s="102"/>
      <c r="D87" s="102"/>
      <c r="E87" s="102"/>
      <c r="F87" s="102"/>
      <c r="G87" s="102"/>
      <c r="H87" s="102"/>
      <c r="I87" s="102"/>
      <c r="J87" s="102"/>
      <c r="K87" s="102"/>
    </row>
    <row r="88" spans="2:13" x14ac:dyDescent="0.25">
      <c r="B88" s="17"/>
      <c r="C88" s="102"/>
      <c r="D88" s="102"/>
      <c r="E88" s="102"/>
      <c r="F88" s="102"/>
      <c r="G88" s="102"/>
      <c r="H88" s="102"/>
      <c r="I88" s="102"/>
      <c r="J88" s="102"/>
      <c r="K88" s="102"/>
    </row>
    <row r="89" spans="2:13" x14ac:dyDescent="0.25">
      <c r="B89" s="17"/>
      <c r="C89" s="102"/>
      <c r="D89" s="102"/>
      <c r="E89" s="102"/>
      <c r="F89" s="102"/>
      <c r="G89" s="102"/>
      <c r="H89" s="102"/>
      <c r="I89" s="102"/>
      <c r="J89" s="102"/>
      <c r="K89" s="102"/>
    </row>
    <row r="90" spans="2:13" x14ac:dyDescent="0.25">
      <c r="B90" s="17"/>
      <c r="C90" s="102"/>
      <c r="D90" s="102"/>
      <c r="E90" s="102"/>
      <c r="F90" s="102"/>
      <c r="G90" s="102"/>
      <c r="H90" s="102"/>
      <c r="I90" s="102"/>
      <c r="J90" s="102"/>
      <c r="K90" s="102"/>
    </row>
    <row r="91" spans="2:13" x14ac:dyDescent="0.25">
      <c r="B91" s="17"/>
      <c r="C91" s="102"/>
      <c r="D91" s="102"/>
      <c r="E91" s="102"/>
      <c r="F91" s="102"/>
      <c r="G91" s="102"/>
      <c r="H91" s="102"/>
      <c r="I91" s="102"/>
      <c r="J91" s="102"/>
      <c r="K91" s="102"/>
    </row>
    <row r="92" spans="2:13" x14ac:dyDescent="0.25">
      <c r="B92" s="17"/>
      <c r="C92" s="102"/>
      <c r="D92" s="102"/>
      <c r="E92" s="102"/>
      <c r="F92" s="102"/>
      <c r="G92" s="102"/>
      <c r="H92" s="102"/>
      <c r="I92" s="102"/>
      <c r="J92" s="102"/>
      <c r="K92" s="102"/>
    </row>
  </sheetData>
  <sortState xmlns:xlrd2="http://schemas.microsoft.com/office/spreadsheetml/2017/richdata2" ref="A4:J85">
    <sortCondition descending="1" ref="B4:B85"/>
  </sortState>
  <pageMargins left="0.7" right="0.7" top="0.75" bottom="0.75" header="0.3" footer="0.3"/>
  <pageSetup scale="5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A31"/>
  <sheetViews>
    <sheetView zoomScale="84" zoomScaleNormal="84" zoomScalePageLayoutView="86" workbookViewId="0"/>
  </sheetViews>
  <sheetFormatPr defaultColWidth="8.85546875" defaultRowHeight="15" x14ac:dyDescent="0.25"/>
  <cols>
    <col min="1" max="1" width="12.7109375" style="34" customWidth="1"/>
    <col min="2" max="2" width="27.85546875" style="34" customWidth="1"/>
    <col min="3" max="3" width="18.7109375" style="34" bestFit="1" customWidth="1"/>
    <col min="4" max="4" width="20.140625" style="34" bestFit="1" customWidth="1"/>
    <col min="5" max="5" width="16.140625" style="34" bestFit="1" customWidth="1"/>
    <col min="6" max="6" width="6.85546875" style="34" bestFit="1" customWidth="1"/>
    <col min="7" max="16384" width="8.85546875" style="34"/>
  </cols>
  <sheetData>
    <row r="1" spans="1:1" ht="26.25" x14ac:dyDescent="0.4">
      <c r="A1" s="72" t="s">
        <v>99</v>
      </c>
    </row>
    <row r="30" spans="1:1" x14ac:dyDescent="0.25">
      <c r="A30" s="34" t="s">
        <v>104</v>
      </c>
    </row>
    <row r="31" spans="1:1" x14ac:dyDescent="0.25">
      <c r="A31" s="34" t="s">
        <v>105</v>
      </c>
    </row>
  </sheetData>
  <phoneticPr fontId="27" type="noConversion"/>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Z235"/>
  <sheetViews>
    <sheetView topLeftCell="A199" zoomScale="71" zoomScaleNormal="71" zoomScaleSheetLayoutView="68" workbookViewId="0">
      <selection activeCell="H224" sqref="H224"/>
    </sheetView>
  </sheetViews>
  <sheetFormatPr defaultColWidth="9.140625" defaultRowHeight="12.75" x14ac:dyDescent="0.2"/>
  <cols>
    <col min="1" max="1" width="22.5703125" style="8" customWidth="1"/>
    <col min="2" max="2" width="12.7109375" style="75" customWidth="1"/>
    <col min="3" max="3" width="9.5703125" style="103" customWidth="1"/>
    <col min="4" max="5" width="9.140625" style="103"/>
    <col min="6" max="6" width="10.140625" style="61" customWidth="1"/>
    <col min="7" max="7" width="11.85546875" style="61" customWidth="1"/>
    <col min="8" max="8" width="9.5703125" style="103" customWidth="1"/>
    <col min="9" max="10" width="9.140625" style="103"/>
    <col min="11" max="11" width="10.140625" style="61" customWidth="1"/>
    <col min="12" max="12" width="11.42578125" style="61" customWidth="1"/>
    <col min="13" max="13" width="11.5703125" style="103" customWidth="1"/>
    <col min="14" max="14" width="9.5703125" style="103" customWidth="1"/>
    <col min="15" max="15" width="9.140625" style="103"/>
    <col min="16" max="16" width="10.140625" style="61" customWidth="1"/>
    <col min="17" max="17" width="12.28515625" style="61" customWidth="1"/>
    <col min="18" max="18" width="9.140625" style="8"/>
    <col min="19" max="19" width="10.28515625" style="8" customWidth="1"/>
    <col min="20" max="16384" width="9.140625" style="8"/>
  </cols>
  <sheetData>
    <row r="1" spans="1:17" s="1" customFormat="1" ht="13.9" customHeight="1" x14ac:dyDescent="0.2">
      <c r="A1" s="1" t="s">
        <v>211</v>
      </c>
      <c r="B1" s="75"/>
      <c r="C1" s="103"/>
      <c r="D1" s="104"/>
      <c r="E1" s="105"/>
      <c r="F1" s="64"/>
      <c r="G1" s="64"/>
      <c r="H1" s="105"/>
      <c r="I1" s="103"/>
      <c r="J1" s="103"/>
      <c r="K1" s="61"/>
      <c r="L1" s="61"/>
      <c r="M1" s="103"/>
      <c r="N1" s="103"/>
      <c r="O1" s="103"/>
      <c r="P1" s="61"/>
      <c r="Q1" s="61"/>
    </row>
    <row r="2" spans="1:17" s="1" customFormat="1" ht="16.5" customHeight="1" x14ac:dyDescent="0.2">
      <c r="A2" s="1" t="s">
        <v>116</v>
      </c>
      <c r="B2" s="75"/>
      <c r="C2" s="103"/>
      <c r="D2" s="103"/>
      <c r="E2" s="106"/>
      <c r="F2" s="44"/>
      <c r="G2" s="44"/>
      <c r="H2" s="106"/>
      <c r="I2" s="103"/>
      <c r="J2" s="103"/>
      <c r="K2" s="61"/>
      <c r="L2" s="61"/>
      <c r="M2" s="103"/>
      <c r="N2" s="103"/>
      <c r="O2" s="103"/>
      <c r="P2" s="61"/>
      <c r="Q2" s="61"/>
    </row>
    <row r="3" spans="1:17" s="1" customFormat="1" x14ac:dyDescent="0.2">
      <c r="A3" s="1" t="s">
        <v>28</v>
      </c>
      <c r="B3" s="75"/>
      <c r="C3" s="120" t="s">
        <v>30</v>
      </c>
      <c r="D3" s="121"/>
      <c r="E3" s="121"/>
      <c r="F3" s="121"/>
      <c r="G3" s="121"/>
      <c r="H3" s="120" t="s">
        <v>1</v>
      </c>
      <c r="I3" s="121"/>
      <c r="J3" s="121"/>
      <c r="K3" s="121"/>
      <c r="L3" s="122"/>
      <c r="M3" s="120" t="s">
        <v>2</v>
      </c>
      <c r="N3" s="121"/>
      <c r="O3" s="121"/>
      <c r="P3" s="121"/>
      <c r="Q3" s="122"/>
    </row>
    <row r="4" spans="1:17" s="36" customFormat="1" x14ac:dyDescent="0.2">
      <c r="A4" s="35"/>
      <c r="B4" s="76"/>
      <c r="C4" s="107" t="s">
        <v>3</v>
      </c>
      <c r="D4" s="108" t="s">
        <v>4</v>
      </c>
      <c r="E4" s="108" t="s">
        <v>5</v>
      </c>
      <c r="F4" s="70" t="s">
        <v>6</v>
      </c>
      <c r="G4" s="70" t="s">
        <v>7</v>
      </c>
      <c r="H4" s="107" t="s">
        <v>3</v>
      </c>
      <c r="I4" s="108" t="s">
        <v>4</v>
      </c>
      <c r="J4" s="108" t="s">
        <v>5</v>
      </c>
      <c r="K4" s="70" t="s">
        <v>6</v>
      </c>
      <c r="L4" s="71" t="s">
        <v>7</v>
      </c>
      <c r="M4" s="107" t="s">
        <v>3</v>
      </c>
      <c r="N4" s="108" t="s">
        <v>4</v>
      </c>
      <c r="O4" s="108" t="s">
        <v>5</v>
      </c>
      <c r="P4" s="70" t="s">
        <v>6</v>
      </c>
      <c r="Q4" s="71" t="s">
        <v>7</v>
      </c>
    </row>
    <row r="5" spans="1:17" ht="15" x14ac:dyDescent="0.25">
      <c r="A5" s="34" t="s">
        <v>49</v>
      </c>
      <c r="B5" s="77">
        <v>1988</v>
      </c>
      <c r="C5" s="109">
        <v>18.97</v>
      </c>
      <c r="D5" s="110">
        <v>17.77</v>
      </c>
      <c r="E5" s="110">
        <v>20.23</v>
      </c>
      <c r="F5" s="63">
        <v>966</v>
      </c>
      <c r="G5" s="63">
        <v>5681643</v>
      </c>
      <c r="H5" s="109">
        <v>24.99</v>
      </c>
      <c r="I5" s="110">
        <v>22.87</v>
      </c>
      <c r="J5" s="110">
        <v>27.24</v>
      </c>
      <c r="K5" s="63">
        <v>580</v>
      </c>
      <c r="L5" s="65">
        <v>2830104</v>
      </c>
      <c r="M5" s="109">
        <v>13.98</v>
      </c>
      <c r="N5" s="110">
        <v>12.61</v>
      </c>
      <c r="O5" s="110">
        <v>15.46</v>
      </c>
      <c r="P5" s="63">
        <v>386</v>
      </c>
      <c r="Q5" s="65">
        <v>2851539</v>
      </c>
    </row>
    <row r="6" spans="1:17" ht="15" x14ac:dyDescent="0.25">
      <c r="A6" s="34" t="s">
        <v>49</v>
      </c>
      <c r="B6" s="77">
        <v>1989</v>
      </c>
      <c r="C6" s="109">
        <v>19.46</v>
      </c>
      <c r="D6" s="110">
        <v>18.260000000000002</v>
      </c>
      <c r="E6" s="110">
        <v>20.71</v>
      </c>
      <c r="F6" s="63">
        <v>1015</v>
      </c>
      <c r="G6" s="63">
        <v>5772567</v>
      </c>
      <c r="H6" s="109">
        <v>26.18</v>
      </c>
      <c r="I6" s="110">
        <v>24.06</v>
      </c>
      <c r="J6" s="110">
        <v>28.43</v>
      </c>
      <c r="K6" s="63">
        <v>629</v>
      </c>
      <c r="L6" s="65">
        <v>2879548</v>
      </c>
      <c r="M6" s="109">
        <v>13.6</v>
      </c>
      <c r="N6" s="110">
        <v>12.26</v>
      </c>
      <c r="O6" s="110">
        <v>15.04</v>
      </c>
      <c r="P6" s="63">
        <v>386</v>
      </c>
      <c r="Q6" s="65">
        <v>2893019</v>
      </c>
    </row>
    <row r="7" spans="1:17" ht="15" x14ac:dyDescent="0.25">
      <c r="A7" s="34" t="s">
        <v>49</v>
      </c>
      <c r="B7" s="77">
        <v>1990</v>
      </c>
      <c r="C7" s="109">
        <v>21.15</v>
      </c>
      <c r="D7" s="110">
        <v>19.899999999999999</v>
      </c>
      <c r="E7" s="110">
        <v>22.45</v>
      </c>
      <c r="F7" s="63">
        <v>1106</v>
      </c>
      <c r="G7" s="63">
        <v>5841968</v>
      </c>
      <c r="H7" s="109">
        <v>27.66</v>
      </c>
      <c r="I7" s="110">
        <v>25.52</v>
      </c>
      <c r="J7" s="110">
        <v>29.93</v>
      </c>
      <c r="K7" s="63">
        <v>679</v>
      </c>
      <c r="L7" s="65">
        <v>2918202</v>
      </c>
      <c r="M7" s="109">
        <v>15.17</v>
      </c>
      <c r="N7" s="110">
        <v>13.76</v>
      </c>
      <c r="O7" s="110">
        <v>16.690000000000001</v>
      </c>
      <c r="P7" s="63">
        <v>427</v>
      </c>
      <c r="Q7" s="65">
        <v>2923766</v>
      </c>
    </row>
    <row r="8" spans="1:17" ht="15" x14ac:dyDescent="0.25">
      <c r="A8" s="34" t="s">
        <v>49</v>
      </c>
      <c r="B8" s="77">
        <v>1991</v>
      </c>
      <c r="C8" s="109">
        <v>21.18</v>
      </c>
      <c r="D8" s="110">
        <v>19.95</v>
      </c>
      <c r="E8" s="110">
        <v>22.47</v>
      </c>
      <c r="F8" s="63">
        <v>1136</v>
      </c>
      <c r="G8" s="63">
        <v>5905557</v>
      </c>
      <c r="H8" s="109">
        <v>28.75</v>
      </c>
      <c r="I8" s="110">
        <v>26.58</v>
      </c>
      <c r="J8" s="110">
        <v>31.04</v>
      </c>
      <c r="K8" s="63">
        <v>721</v>
      </c>
      <c r="L8" s="65">
        <v>2949892</v>
      </c>
      <c r="M8" s="109">
        <v>14.36</v>
      </c>
      <c r="N8" s="110">
        <v>13.01</v>
      </c>
      <c r="O8" s="110">
        <v>15.83</v>
      </c>
      <c r="P8" s="63">
        <v>415</v>
      </c>
      <c r="Q8" s="65">
        <v>2955665</v>
      </c>
    </row>
    <row r="9" spans="1:17" ht="15" x14ac:dyDescent="0.25">
      <c r="A9" s="34" t="s">
        <v>49</v>
      </c>
      <c r="B9" s="77">
        <v>1992</v>
      </c>
      <c r="C9" s="109">
        <v>20.89</v>
      </c>
      <c r="D9" s="110">
        <v>19.670000000000002</v>
      </c>
      <c r="E9" s="110">
        <v>22.16</v>
      </c>
      <c r="F9" s="63">
        <v>1129</v>
      </c>
      <c r="G9" s="63">
        <v>5980567</v>
      </c>
      <c r="H9" s="109">
        <v>27.88</v>
      </c>
      <c r="I9" s="110">
        <v>25.74</v>
      </c>
      <c r="J9" s="110">
        <v>30.15</v>
      </c>
      <c r="K9" s="63">
        <v>688</v>
      </c>
      <c r="L9" s="65">
        <v>2987954</v>
      </c>
      <c r="M9" s="109">
        <v>14.91</v>
      </c>
      <c r="N9" s="110">
        <v>13.55</v>
      </c>
      <c r="O9" s="110">
        <v>16.38</v>
      </c>
      <c r="P9" s="63">
        <v>441</v>
      </c>
      <c r="Q9" s="65">
        <v>2992613</v>
      </c>
    </row>
    <row r="10" spans="1:17" ht="15" x14ac:dyDescent="0.25">
      <c r="A10" s="34" t="s">
        <v>49</v>
      </c>
      <c r="B10" s="77">
        <v>1993</v>
      </c>
      <c r="C10" s="109">
        <v>19.920000000000002</v>
      </c>
      <c r="D10" s="110">
        <v>18.739999999999998</v>
      </c>
      <c r="E10" s="110">
        <v>21.15</v>
      </c>
      <c r="F10" s="63">
        <v>1095</v>
      </c>
      <c r="G10" s="63">
        <v>6034687</v>
      </c>
      <c r="H10" s="109">
        <v>26.88</v>
      </c>
      <c r="I10" s="110">
        <v>24.82</v>
      </c>
      <c r="J10" s="110">
        <v>29.06</v>
      </c>
      <c r="K10" s="63">
        <v>684</v>
      </c>
      <c r="L10" s="65">
        <v>3014232</v>
      </c>
      <c r="M10" s="109">
        <v>13.79</v>
      </c>
      <c r="N10" s="110">
        <v>12.48</v>
      </c>
      <c r="O10" s="110">
        <v>15.2</v>
      </c>
      <c r="P10" s="63">
        <v>411</v>
      </c>
      <c r="Q10" s="65">
        <v>3020455</v>
      </c>
    </row>
    <row r="11" spans="1:17" ht="15" x14ac:dyDescent="0.25">
      <c r="A11" s="34" t="s">
        <v>49</v>
      </c>
      <c r="B11" s="77">
        <v>1994</v>
      </c>
      <c r="C11" s="109">
        <v>22.3</v>
      </c>
      <c r="D11" s="110">
        <v>21.06</v>
      </c>
      <c r="E11" s="110">
        <v>23.59</v>
      </c>
      <c r="F11" s="63">
        <v>1235</v>
      </c>
      <c r="G11" s="63">
        <v>6052134</v>
      </c>
      <c r="H11" s="109">
        <v>29.48</v>
      </c>
      <c r="I11" s="110">
        <v>27.33</v>
      </c>
      <c r="J11" s="110">
        <v>31.75</v>
      </c>
      <c r="K11" s="63">
        <v>749</v>
      </c>
      <c r="L11" s="65">
        <v>3019560</v>
      </c>
      <c r="M11" s="109">
        <v>16.239999999999998</v>
      </c>
      <c r="N11" s="110">
        <v>14.82</v>
      </c>
      <c r="O11" s="110">
        <v>17.760000000000002</v>
      </c>
      <c r="P11" s="63">
        <v>486</v>
      </c>
      <c r="Q11" s="65">
        <v>3032574</v>
      </c>
    </row>
    <row r="12" spans="1:17" ht="15" x14ac:dyDescent="0.25">
      <c r="A12" s="34" t="s">
        <v>49</v>
      </c>
      <c r="B12" s="77">
        <v>1995</v>
      </c>
      <c r="C12" s="109">
        <v>23.13</v>
      </c>
      <c r="D12" s="110">
        <v>21.88</v>
      </c>
      <c r="E12" s="110">
        <v>24.43</v>
      </c>
      <c r="F12" s="63">
        <v>1308</v>
      </c>
      <c r="G12" s="63">
        <v>6101283</v>
      </c>
      <c r="H12" s="109">
        <v>31.22</v>
      </c>
      <c r="I12" s="110">
        <v>29.06</v>
      </c>
      <c r="J12" s="110">
        <v>33.479999999999997</v>
      </c>
      <c r="K12" s="63">
        <v>826</v>
      </c>
      <c r="L12" s="65">
        <v>3044170</v>
      </c>
      <c r="M12" s="109">
        <v>15.8</v>
      </c>
      <c r="N12" s="110">
        <v>14.41</v>
      </c>
      <c r="O12" s="110">
        <v>17.28</v>
      </c>
      <c r="P12" s="63">
        <v>482</v>
      </c>
      <c r="Q12" s="65">
        <v>3057113</v>
      </c>
    </row>
    <row r="13" spans="1:17" ht="15" x14ac:dyDescent="0.25">
      <c r="A13" s="34" t="s">
        <v>49</v>
      </c>
      <c r="B13" s="77">
        <v>1996</v>
      </c>
      <c r="C13" s="109">
        <v>21.61</v>
      </c>
      <c r="D13" s="110">
        <v>20.41</v>
      </c>
      <c r="E13" s="110">
        <v>22.86</v>
      </c>
      <c r="F13" s="63">
        <v>1231</v>
      </c>
      <c r="G13" s="63">
        <v>6179455</v>
      </c>
      <c r="H13" s="109">
        <v>28.63</v>
      </c>
      <c r="I13" s="110">
        <v>26.57</v>
      </c>
      <c r="J13" s="110">
        <v>30.81</v>
      </c>
      <c r="K13" s="63">
        <v>753</v>
      </c>
      <c r="L13" s="65">
        <v>3082830</v>
      </c>
      <c r="M13" s="109">
        <v>15.47</v>
      </c>
      <c r="N13" s="110">
        <v>14.11</v>
      </c>
      <c r="O13" s="110">
        <v>16.93</v>
      </c>
      <c r="P13" s="63">
        <v>478</v>
      </c>
      <c r="Q13" s="65">
        <v>3096625</v>
      </c>
    </row>
    <row r="14" spans="1:17" ht="15" x14ac:dyDescent="0.25">
      <c r="A14" s="34" t="s">
        <v>49</v>
      </c>
      <c r="B14" s="77">
        <v>1997</v>
      </c>
      <c r="C14" s="109">
        <v>20.420000000000002</v>
      </c>
      <c r="D14" s="110">
        <v>19.27</v>
      </c>
      <c r="E14" s="110">
        <v>21.63</v>
      </c>
      <c r="F14" s="63">
        <v>1188</v>
      </c>
      <c r="G14" s="63">
        <v>6291953</v>
      </c>
      <c r="H14" s="109">
        <v>24.59</v>
      </c>
      <c r="I14" s="110">
        <v>22.69</v>
      </c>
      <c r="J14" s="110">
        <v>26.61</v>
      </c>
      <c r="K14" s="63">
        <v>652</v>
      </c>
      <c r="L14" s="65">
        <v>3139539</v>
      </c>
      <c r="M14" s="109">
        <v>16.84</v>
      </c>
      <c r="N14" s="110">
        <v>15.44</v>
      </c>
      <c r="O14" s="110">
        <v>18.329999999999998</v>
      </c>
      <c r="P14" s="63">
        <v>536</v>
      </c>
      <c r="Q14" s="65">
        <v>3152414</v>
      </c>
    </row>
    <row r="15" spans="1:17" ht="15" x14ac:dyDescent="0.25">
      <c r="A15" s="34" t="s">
        <v>49</v>
      </c>
      <c r="B15" s="77">
        <v>1998</v>
      </c>
      <c r="C15" s="109">
        <v>19.760000000000002</v>
      </c>
      <c r="D15" s="110">
        <v>18.63</v>
      </c>
      <c r="E15" s="110">
        <v>20.93</v>
      </c>
      <c r="F15" s="63">
        <v>1160</v>
      </c>
      <c r="G15" s="63">
        <v>6391994</v>
      </c>
      <c r="H15" s="109">
        <v>23.67</v>
      </c>
      <c r="I15" s="110">
        <v>21.82</v>
      </c>
      <c r="J15" s="110">
        <v>25.64</v>
      </c>
      <c r="K15" s="63">
        <v>632</v>
      </c>
      <c r="L15" s="65">
        <v>3191611</v>
      </c>
      <c r="M15" s="109">
        <v>16.350000000000001</v>
      </c>
      <c r="N15" s="110">
        <v>14.98</v>
      </c>
      <c r="O15" s="110">
        <v>17.809999999999999</v>
      </c>
      <c r="P15" s="63">
        <v>528</v>
      </c>
      <c r="Q15" s="65">
        <v>3200383</v>
      </c>
    </row>
    <row r="16" spans="1:17" ht="15" x14ac:dyDescent="0.25">
      <c r="A16" s="34" t="s">
        <v>49</v>
      </c>
      <c r="B16" s="77">
        <v>1999</v>
      </c>
      <c r="C16" s="109">
        <v>20.23</v>
      </c>
      <c r="D16" s="110">
        <v>19.11</v>
      </c>
      <c r="E16" s="110">
        <v>21.4</v>
      </c>
      <c r="F16" s="63">
        <v>1221</v>
      </c>
      <c r="G16" s="63">
        <v>6462519</v>
      </c>
      <c r="H16" s="109">
        <v>25.13</v>
      </c>
      <c r="I16" s="110">
        <v>23.22</v>
      </c>
      <c r="J16" s="110">
        <v>27.14</v>
      </c>
      <c r="K16" s="63">
        <v>680</v>
      </c>
      <c r="L16" s="65">
        <v>3227150</v>
      </c>
      <c r="M16" s="109">
        <v>16.39</v>
      </c>
      <c r="N16" s="110">
        <v>15.03</v>
      </c>
      <c r="O16" s="110">
        <v>17.829999999999998</v>
      </c>
      <c r="P16" s="63">
        <v>541</v>
      </c>
      <c r="Q16" s="65">
        <v>3235369</v>
      </c>
    </row>
    <row r="17" spans="1:17" ht="15" x14ac:dyDescent="0.25">
      <c r="A17" s="34" t="s">
        <v>49</v>
      </c>
      <c r="B17" s="77">
        <v>2000</v>
      </c>
      <c r="C17" s="109">
        <v>20.98</v>
      </c>
      <c r="D17" s="110">
        <v>19.84</v>
      </c>
      <c r="E17" s="110">
        <v>22.17</v>
      </c>
      <c r="F17" s="63">
        <v>1281</v>
      </c>
      <c r="G17" s="63">
        <v>6533428</v>
      </c>
      <c r="H17" s="109">
        <v>26.19</v>
      </c>
      <c r="I17" s="110">
        <v>24.28</v>
      </c>
      <c r="J17" s="110">
        <v>28.21</v>
      </c>
      <c r="K17" s="63">
        <v>726</v>
      </c>
      <c r="L17" s="65">
        <v>3263942</v>
      </c>
      <c r="M17" s="109">
        <v>16.57</v>
      </c>
      <c r="N17" s="110">
        <v>15.21</v>
      </c>
      <c r="O17" s="110">
        <v>18.010000000000002</v>
      </c>
      <c r="P17" s="63">
        <v>555</v>
      </c>
      <c r="Q17" s="65">
        <v>3269486</v>
      </c>
    </row>
    <row r="18" spans="1:17" ht="15" x14ac:dyDescent="0.25">
      <c r="A18" s="34" t="s">
        <v>49</v>
      </c>
      <c r="B18" s="77">
        <v>2001</v>
      </c>
      <c r="C18" s="109">
        <v>21.85</v>
      </c>
      <c r="D18" s="110">
        <v>20.69</v>
      </c>
      <c r="E18" s="110">
        <v>23.05</v>
      </c>
      <c r="F18" s="63">
        <v>1348</v>
      </c>
      <c r="G18" s="63">
        <v>6580641</v>
      </c>
      <c r="H18" s="109">
        <v>27.05</v>
      </c>
      <c r="I18" s="110">
        <v>25.11</v>
      </c>
      <c r="J18" s="110">
        <v>29.11</v>
      </c>
      <c r="K18" s="63">
        <v>752</v>
      </c>
      <c r="L18" s="65">
        <v>3289339</v>
      </c>
      <c r="M18" s="109">
        <v>17.670000000000002</v>
      </c>
      <c r="N18" s="110">
        <v>16.27</v>
      </c>
      <c r="O18" s="110">
        <v>19.149999999999999</v>
      </c>
      <c r="P18" s="63">
        <v>596</v>
      </c>
      <c r="Q18" s="65">
        <v>3291302</v>
      </c>
    </row>
    <row r="19" spans="1:17" ht="15" x14ac:dyDescent="0.25">
      <c r="A19" s="34" t="s">
        <v>49</v>
      </c>
      <c r="B19" s="77">
        <v>2002</v>
      </c>
      <c r="C19" s="109">
        <v>20.22</v>
      </c>
      <c r="D19" s="110">
        <v>19.12</v>
      </c>
      <c r="E19" s="110">
        <v>21.38</v>
      </c>
      <c r="F19" s="63">
        <v>1263</v>
      </c>
      <c r="G19" s="63">
        <v>6546456</v>
      </c>
      <c r="H19" s="109">
        <v>24.04</v>
      </c>
      <c r="I19" s="110">
        <v>22.23</v>
      </c>
      <c r="J19" s="110">
        <v>25.96</v>
      </c>
      <c r="K19" s="63">
        <v>680</v>
      </c>
      <c r="L19" s="65">
        <v>3268835</v>
      </c>
      <c r="M19" s="109">
        <v>17.13</v>
      </c>
      <c r="N19" s="110">
        <v>15.76</v>
      </c>
      <c r="O19" s="110">
        <v>18.579999999999998</v>
      </c>
      <c r="P19" s="63">
        <v>583</v>
      </c>
      <c r="Q19" s="65">
        <v>3277621</v>
      </c>
    </row>
    <row r="20" spans="1:17" ht="15" x14ac:dyDescent="0.25">
      <c r="A20" s="34" t="s">
        <v>49</v>
      </c>
      <c r="B20" s="77">
        <v>2003</v>
      </c>
      <c r="C20" s="109">
        <v>20.29</v>
      </c>
      <c r="D20" s="110">
        <v>19.190000000000001</v>
      </c>
      <c r="E20" s="110">
        <v>21.44</v>
      </c>
      <c r="F20" s="63">
        <v>1280</v>
      </c>
      <c r="G20" s="63">
        <v>6527501</v>
      </c>
      <c r="H20" s="109">
        <v>25.47</v>
      </c>
      <c r="I20" s="110">
        <v>23.61</v>
      </c>
      <c r="J20" s="110">
        <v>27.44</v>
      </c>
      <c r="K20" s="63">
        <v>722</v>
      </c>
      <c r="L20" s="65">
        <v>3254514</v>
      </c>
      <c r="M20" s="109">
        <v>16.07</v>
      </c>
      <c r="N20" s="110">
        <v>14.76</v>
      </c>
      <c r="O20" s="110">
        <v>17.47</v>
      </c>
      <c r="P20" s="63">
        <v>558</v>
      </c>
      <c r="Q20" s="65">
        <v>3272987</v>
      </c>
    </row>
    <row r="21" spans="1:17" ht="15" x14ac:dyDescent="0.25">
      <c r="A21" s="34" t="s">
        <v>49</v>
      </c>
      <c r="B21" s="77">
        <v>2004</v>
      </c>
      <c r="C21" s="109">
        <v>21.56</v>
      </c>
      <c r="D21" s="110">
        <v>20.43</v>
      </c>
      <c r="E21" s="110">
        <v>22.74</v>
      </c>
      <c r="F21" s="63">
        <v>1372</v>
      </c>
      <c r="G21" s="63">
        <v>6512503</v>
      </c>
      <c r="H21" s="109">
        <v>26.73</v>
      </c>
      <c r="I21" s="110">
        <v>24.83</v>
      </c>
      <c r="J21" s="110">
        <v>28.74</v>
      </c>
      <c r="K21" s="63">
        <v>764</v>
      </c>
      <c r="L21" s="65">
        <v>3243705</v>
      </c>
      <c r="M21" s="109">
        <v>17.43</v>
      </c>
      <c r="N21" s="110">
        <v>16.059999999999999</v>
      </c>
      <c r="O21" s="110">
        <v>18.88</v>
      </c>
      <c r="P21" s="63">
        <v>608</v>
      </c>
      <c r="Q21" s="65">
        <v>3268798</v>
      </c>
    </row>
    <row r="22" spans="1:17" ht="15" x14ac:dyDescent="0.25">
      <c r="A22" s="34" t="s">
        <v>49</v>
      </c>
      <c r="B22" s="77">
        <v>2005</v>
      </c>
      <c r="C22" s="109">
        <v>20.71</v>
      </c>
      <c r="D22" s="110">
        <v>19.600000000000001</v>
      </c>
      <c r="E22" s="110">
        <v>21.87</v>
      </c>
      <c r="F22" s="63">
        <v>1324</v>
      </c>
      <c r="G22" s="63">
        <v>6524333</v>
      </c>
      <c r="H22" s="109">
        <v>26.01</v>
      </c>
      <c r="I22" s="110">
        <v>24.15</v>
      </c>
      <c r="J22" s="110">
        <v>27.97</v>
      </c>
      <c r="K22" s="63">
        <v>755</v>
      </c>
      <c r="L22" s="65">
        <v>3247643</v>
      </c>
      <c r="M22" s="109">
        <v>16.239999999999998</v>
      </c>
      <c r="N22" s="110">
        <v>14.93</v>
      </c>
      <c r="O22" s="110">
        <v>17.649999999999999</v>
      </c>
      <c r="P22" s="63">
        <v>569</v>
      </c>
      <c r="Q22" s="65">
        <v>3276690</v>
      </c>
    </row>
    <row r="23" spans="1:17" ht="15" x14ac:dyDescent="0.25">
      <c r="A23" s="34" t="s">
        <v>49</v>
      </c>
      <c r="B23" s="77">
        <v>2006</v>
      </c>
      <c r="C23" s="109">
        <v>20.010000000000002</v>
      </c>
      <c r="D23" s="110">
        <v>18.93</v>
      </c>
      <c r="E23" s="110">
        <v>21.14</v>
      </c>
      <c r="F23" s="63">
        <v>1310</v>
      </c>
      <c r="G23" s="63">
        <v>6547454</v>
      </c>
      <c r="H23" s="109">
        <v>24.07</v>
      </c>
      <c r="I23" s="110">
        <v>22.3</v>
      </c>
      <c r="J23" s="110">
        <v>25.94</v>
      </c>
      <c r="K23" s="63">
        <v>714</v>
      </c>
      <c r="L23" s="65">
        <v>3256538</v>
      </c>
      <c r="M23" s="109">
        <v>16.7</v>
      </c>
      <c r="N23" s="110">
        <v>15.38</v>
      </c>
      <c r="O23" s="110">
        <v>18.12</v>
      </c>
      <c r="P23" s="63">
        <v>596</v>
      </c>
      <c r="Q23" s="65">
        <v>3290916</v>
      </c>
    </row>
    <row r="24" spans="1:17" ht="15" x14ac:dyDescent="0.25">
      <c r="A24" s="34" t="s">
        <v>49</v>
      </c>
      <c r="B24" s="77">
        <v>2007</v>
      </c>
      <c r="C24" s="109">
        <v>20.54</v>
      </c>
      <c r="D24" s="110">
        <v>19.46</v>
      </c>
      <c r="E24" s="110">
        <v>21.67</v>
      </c>
      <c r="F24" s="63">
        <v>1371</v>
      </c>
      <c r="G24" s="63">
        <v>6605415</v>
      </c>
      <c r="H24" s="109">
        <v>26.53</v>
      </c>
      <c r="I24" s="110">
        <v>24.69</v>
      </c>
      <c r="J24" s="110">
        <v>28.48</v>
      </c>
      <c r="K24" s="63">
        <v>798</v>
      </c>
      <c r="L24" s="65">
        <v>3284416</v>
      </c>
      <c r="M24" s="109">
        <v>15.66</v>
      </c>
      <c r="N24" s="110">
        <v>14.39</v>
      </c>
      <c r="O24" s="110">
        <v>17.02</v>
      </c>
      <c r="P24" s="63">
        <v>573</v>
      </c>
      <c r="Q24" s="65">
        <v>3320999</v>
      </c>
    </row>
    <row r="25" spans="1:17" ht="15" x14ac:dyDescent="0.25">
      <c r="A25" s="34" t="s">
        <v>49</v>
      </c>
      <c r="B25" s="77">
        <v>2008</v>
      </c>
      <c r="C25" s="109">
        <v>21.16</v>
      </c>
      <c r="D25" s="110">
        <v>20.07</v>
      </c>
      <c r="E25" s="110">
        <v>22.3</v>
      </c>
      <c r="F25" s="63">
        <v>1432</v>
      </c>
      <c r="G25" s="63">
        <v>6701705</v>
      </c>
      <c r="H25" s="109">
        <v>25.79</v>
      </c>
      <c r="I25" s="110">
        <v>23.99</v>
      </c>
      <c r="J25" s="110">
        <v>27.69</v>
      </c>
      <c r="K25" s="63">
        <v>797</v>
      </c>
      <c r="L25" s="65">
        <v>3331457</v>
      </c>
      <c r="M25" s="109">
        <v>17.13</v>
      </c>
      <c r="N25" s="110">
        <v>15.81</v>
      </c>
      <c r="O25" s="110">
        <v>18.54</v>
      </c>
      <c r="P25" s="63">
        <v>635</v>
      </c>
      <c r="Q25" s="65">
        <v>3370248</v>
      </c>
    </row>
    <row r="26" spans="1:17" ht="15" x14ac:dyDescent="0.25">
      <c r="A26" s="34" t="s">
        <v>49</v>
      </c>
      <c r="B26" s="77">
        <v>2009</v>
      </c>
      <c r="C26" s="109">
        <v>21.22</v>
      </c>
      <c r="D26" s="110">
        <v>20.13</v>
      </c>
      <c r="E26" s="110">
        <v>22.35</v>
      </c>
      <c r="F26" s="63">
        <v>1467</v>
      </c>
      <c r="G26" s="63">
        <v>6792675</v>
      </c>
      <c r="H26" s="109">
        <v>25.99</v>
      </c>
      <c r="I26" s="110">
        <v>24.2</v>
      </c>
      <c r="J26" s="110">
        <v>27.87</v>
      </c>
      <c r="K26" s="63">
        <v>817</v>
      </c>
      <c r="L26" s="65">
        <v>3376072</v>
      </c>
      <c r="M26" s="109">
        <v>17.18</v>
      </c>
      <c r="N26" s="110">
        <v>15.86</v>
      </c>
      <c r="O26" s="110">
        <v>18.57</v>
      </c>
      <c r="P26" s="63">
        <v>650</v>
      </c>
      <c r="Q26" s="65">
        <v>3416603</v>
      </c>
    </row>
    <row r="27" spans="1:17" ht="15" x14ac:dyDescent="0.25">
      <c r="A27" s="34" t="s">
        <v>49</v>
      </c>
      <c r="B27" s="77">
        <v>2010</v>
      </c>
      <c r="C27" s="109">
        <v>21.59</v>
      </c>
      <c r="D27" s="110">
        <v>20.51</v>
      </c>
      <c r="E27" s="110">
        <v>22.71</v>
      </c>
      <c r="F27" s="63">
        <v>1551</v>
      </c>
      <c r="G27" s="63">
        <v>6866533</v>
      </c>
      <c r="H27" s="109">
        <v>27.23</v>
      </c>
      <c r="I27" s="110">
        <v>25.44</v>
      </c>
      <c r="J27" s="110">
        <v>29.11</v>
      </c>
      <c r="K27" s="63">
        <v>899</v>
      </c>
      <c r="L27" s="65">
        <v>3412231</v>
      </c>
      <c r="M27" s="109">
        <v>16.88</v>
      </c>
      <c r="N27" s="110">
        <v>15.58</v>
      </c>
      <c r="O27" s="110">
        <v>18.25</v>
      </c>
      <c r="P27" s="63">
        <v>652</v>
      </c>
      <c r="Q27" s="65">
        <v>3454302</v>
      </c>
    </row>
    <row r="28" spans="1:17" ht="15" x14ac:dyDescent="0.25">
      <c r="A28" s="34" t="s">
        <v>49</v>
      </c>
      <c r="B28" s="77">
        <v>2011</v>
      </c>
      <c r="C28" s="109">
        <v>19.3</v>
      </c>
      <c r="D28" s="110">
        <v>18.29</v>
      </c>
      <c r="E28" s="110">
        <v>20.350000000000001</v>
      </c>
      <c r="F28" s="63">
        <v>1409</v>
      </c>
      <c r="G28" s="63">
        <v>6957931</v>
      </c>
      <c r="H28" s="109">
        <v>24.25</v>
      </c>
      <c r="I28" s="110">
        <v>22.56</v>
      </c>
      <c r="J28" s="110">
        <v>26.02</v>
      </c>
      <c r="K28" s="63">
        <v>809</v>
      </c>
      <c r="L28" s="65">
        <v>3459401</v>
      </c>
      <c r="M28" s="109">
        <v>15.17</v>
      </c>
      <c r="N28" s="110">
        <v>13.96</v>
      </c>
      <c r="O28" s="110">
        <v>16.46</v>
      </c>
      <c r="P28" s="63">
        <v>600</v>
      </c>
      <c r="Q28" s="65">
        <v>3498530</v>
      </c>
    </row>
    <row r="29" spans="1:17" ht="15" x14ac:dyDescent="0.25">
      <c r="A29" s="34" t="s">
        <v>49</v>
      </c>
      <c r="B29" s="77">
        <v>2012</v>
      </c>
      <c r="C29" s="109">
        <v>19.86</v>
      </c>
      <c r="D29" s="110">
        <v>18.84</v>
      </c>
      <c r="E29" s="110">
        <v>20.93</v>
      </c>
      <c r="F29" s="63">
        <v>1472</v>
      </c>
      <c r="G29" s="63">
        <v>7056135</v>
      </c>
      <c r="H29" s="109">
        <v>24.33</v>
      </c>
      <c r="I29" s="110">
        <v>22.66</v>
      </c>
      <c r="J29" s="110">
        <v>26.09</v>
      </c>
      <c r="K29" s="63">
        <v>830</v>
      </c>
      <c r="L29" s="65">
        <v>3510796</v>
      </c>
      <c r="M29" s="109">
        <v>16.02</v>
      </c>
      <c r="N29" s="110">
        <v>14.78</v>
      </c>
      <c r="O29" s="110">
        <v>17.329999999999998</v>
      </c>
      <c r="P29" s="63">
        <v>642</v>
      </c>
      <c r="Q29" s="65">
        <v>3545339</v>
      </c>
    </row>
    <row r="30" spans="1:17" ht="15" x14ac:dyDescent="0.25">
      <c r="A30" s="34" t="s">
        <v>49</v>
      </c>
      <c r="B30" s="77">
        <v>2013</v>
      </c>
      <c r="C30" s="109">
        <v>18.82</v>
      </c>
      <c r="D30" s="110">
        <v>17.84</v>
      </c>
      <c r="E30" s="110">
        <v>19.850000000000001</v>
      </c>
      <c r="F30" s="63">
        <v>1418</v>
      </c>
      <c r="G30" s="63">
        <v>7160877</v>
      </c>
      <c r="H30" s="109">
        <v>22.85</v>
      </c>
      <c r="I30" s="110">
        <v>21.25</v>
      </c>
      <c r="J30" s="110">
        <v>24.55</v>
      </c>
      <c r="K30" s="63">
        <v>791</v>
      </c>
      <c r="L30" s="65">
        <v>3566502</v>
      </c>
      <c r="M30" s="109">
        <v>15.6</v>
      </c>
      <c r="N30" s="110">
        <v>14.38</v>
      </c>
      <c r="O30" s="110">
        <v>16.899999999999999</v>
      </c>
      <c r="P30" s="63">
        <v>627</v>
      </c>
      <c r="Q30" s="65">
        <v>3594375</v>
      </c>
    </row>
    <row r="31" spans="1:17" ht="15" x14ac:dyDescent="0.25">
      <c r="A31" s="34" t="s">
        <v>49</v>
      </c>
      <c r="B31" s="77">
        <v>2014</v>
      </c>
      <c r="C31" s="109">
        <v>21.45</v>
      </c>
      <c r="D31" s="110">
        <v>20.420000000000002</v>
      </c>
      <c r="E31" s="110">
        <v>22.53</v>
      </c>
      <c r="F31" s="63">
        <v>1677</v>
      </c>
      <c r="G31" s="63">
        <v>7262884</v>
      </c>
      <c r="H31" s="109">
        <v>25.53</v>
      </c>
      <c r="I31" s="110">
        <v>23.86</v>
      </c>
      <c r="J31" s="110">
        <v>27.28</v>
      </c>
      <c r="K31" s="63">
        <v>918</v>
      </c>
      <c r="L31" s="65">
        <v>3621752</v>
      </c>
      <c r="M31" s="109">
        <v>18.13</v>
      </c>
      <c r="N31" s="110">
        <v>16.84</v>
      </c>
      <c r="O31" s="110">
        <v>19.5</v>
      </c>
      <c r="P31" s="63">
        <v>759</v>
      </c>
      <c r="Q31" s="65">
        <v>3641132</v>
      </c>
    </row>
    <row r="32" spans="1:17" ht="15" x14ac:dyDescent="0.25">
      <c r="A32" s="34" t="s">
        <v>49</v>
      </c>
      <c r="B32" s="77">
        <v>2015</v>
      </c>
      <c r="C32" s="109">
        <v>20.2</v>
      </c>
      <c r="D32" s="110">
        <v>19.2</v>
      </c>
      <c r="E32" s="110">
        <v>21.23</v>
      </c>
      <c r="F32" s="63">
        <v>1611</v>
      </c>
      <c r="G32" s="63">
        <v>7363051</v>
      </c>
      <c r="H32" s="109">
        <v>24.87</v>
      </c>
      <c r="I32" s="110">
        <v>23.25</v>
      </c>
      <c r="J32" s="110">
        <v>26.58</v>
      </c>
      <c r="K32" s="63">
        <v>920</v>
      </c>
      <c r="L32" s="65">
        <v>3677301</v>
      </c>
      <c r="M32" s="109">
        <v>16.13</v>
      </c>
      <c r="N32" s="110">
        <v>14.93</v>
      </c>
      <c r="O32" s="110">
        <v>17.41</v>
      </c>
      <c r="P32" s="63">
        <v>691</v>
      </c>
      <c r="Q32" s="65">
        <v>3685750</v>
      </c>
    </row>
    <row r="33" spans="1:26" ht="15" x14ac:dyDescent="0.25">
      <c r="A33" s="34" t="s">
        <v>49</v>
      </c>
      <c r="B33" s="77">
        <v>2016</v>
      </c>
      <c r="C33" s="109">
        <v>19.600000000000001</v>
      </c>
      <c r="D33" s="110">
        <v>18.63</v>
      </c>
      <c r="E33" s="110">
        <v>20.6</v>
      </c>
      <c r="F33" s="63">
        <v>1604</v>
      </c>
      <c r="G33" s="63">
        <v>7427871</v>
      </c>
      <c r="H33" s="109">
        <v>23.82</v>
      </c>
      <c r="I33" s="110">
        <v>22.26</v>
      </c>
      <c r="J33" s="110">
        <v>25.46</v>
      </c>
      <c r="K33" s="63">
        <v>909</v>
      </c>
      <c r="L33" s="65">
        <v>3715385</v>
      </c>
      <c r="M33" s="109">
        <v>15.97</v>
      </c>
      <c r="N33" s="110">
        <v>14.78</v>
      </c>
      <c r="O33" s="110">
        <v>17.23</v>
      </c>
      <c r="P33" s="63">
        <v>695</v>
      </c>
      <c r="Q33" s="65">
        <v>3712486</v>
      </c>
    </row>
    <row r="34" spans="1:26" ht="15" x14ac:dyDescent="0.25">
      <c r="A34" s="34" t="s">
        <v>49</v>
      </c>
      <c r="B34" s="77">
        <v>2017</v>
      </c>
      <c r="C34" s="109">
        <v>20.11</v>
      </c>
      <c r="D34" s="110">
        <v>19.14</v>
      </c>
      <c r="E34" s="110">
        <v>21.12</v>
      </c>
      <c r="F34" s="63">
        <v>1667</v>
      </c>
      <c r="G34" s="63">
        <v>7464162</v>
      </c>
      <c r="H34" s="109">
        <v>23.88</v>
      </c>
      <c r="I34" s="110">
        <v>22.32</v>
      </c>
      <c r="J34" s="110">
        <v>25.52</v>
      </c>
      <c r="K34" s="63">
        <v>914</v>
      </c>
      <c r="L34" s="65">
        <v>3739379</v>
      </c>
      <c r="M34" s="109">
        <v>17.010000000000002</v>
      </c>
      <c r="N34" s="110">
        <v>15.79</v>
      </c>
      <c r="O34" s="110">
        <v>18.29</v>
      </c>
      <c r="P34" s="63">
        <v>753</v>
      </c>
      <c r="Q34" s="65">
        <v>3724783</v>
      </c>
    </row>
    <row r="35" spans="1:26" ht="15" x14ac:dyDescent="0.25">
      <c r="A35" s="34" t="s">
        <v>49</v>
      </c>
      <c r="B35" s="77">
        <v>2018</v>
      </c>
      <c r="C35" s="109">
        <v>21.25</v>
      </c>
      <c r="D35" s="110">
        <v>20.260000000000002</v>
      </c>
      <c r="E35" s="110">
        <v>22.28</v>
      </c>
      <c r="F35" s="63">
        <v>1786</v>
      </c>
      <c r="G35" s="63">
        <v>7484850</v>
      </c>
      <c r="H35" s="109">
        <v>25.81</v>
      </c>
      <c r="I35" s="110">
        <v>24.22</v>
      </c>
      <c r="J35" s="110">
        <v>27.49</v>
      </c>
      <c r="K35" s="63">
        <v>1018</v>
      </c>
      <c r="L35" s="65">
        <v>3754531</v>
      </c>
      <c r="M35" s="109">
        <v>17.309999999999999</v>
      </c>
      <c r="N35" s="110">
        <v>16.079999999999998</v>
      </c>
      <c r="O35" s="110">
        <v>18.61</v>
      </c>
      <c r="P35" s="63">
        <v>768</v>
      </c>
      <c r="Q35" s="65">
        <v>3730319</v>
      </c>
    </row>
    <row r="36" spans="1:26" ht="15" x14ac:dyDescent="0.25">
      <c r="A36" s="34" t="s">
        <v>49</v>
      </c>
      <c r="B36" s="77">
        <v>2019</v>
      </c>
      <c r="C36" s="109">
        <v>20.64</v>
      </c>
      <c r="D36" s="110">
        <v>19.670000000000002</v>
      </c>
      <c r="E36" s="110">
        <v>21.64</v>
      </c>
      <c r="F36" s="63">
        <v>1771</v>
      </c>
      <c r="G36" s="63">
        <v>7481334</v>
      </c>
      <c r="H36" s="109">
        <v>25.07</v>
      </c>
      <c r="I36" s="110">
        <v>23.5</v>
      </c>
      <c r="J36" s="110">
        <v>26.72</v>
      </c>
      <c r="K36" s="63">
        <v>988</v>
      </c>
      <c r="L36" s="65">
        <v>3756746</v>
      </c>
      <c r="M36" s="109">
        <v>16.91</v>
      </c>
      <c r="N36" s="110">
        <v>15.73</v>
      </c>
      <c r="O36" s="110">
        <v>18.170000000000002</v>
      </c>
      <c r="P36" s="63">
        <v>783</v>
      </c>
      <c r="Q36" s="65">
        <v>3724588</v>
      </c>
    </row>
    <row r="37" spans="1:26" ht="15" x14ac:dyDescent="0.25">
      <c r="A37" s="34" t="s">
        <v>49</v>
      </c>
      <c r="B37" s="77">
        <v>2020</v>
      </c>
      <c r="C37" s="109">
        <v>19.23</v>
      </c>
      <c r="D37" s="110">
        <v>18.3</v>
      </c>
      <c r="E37" s="110">
        <v>20.190000000000001</v>
      </c>
      <c r="F37" s="63">
        <v>1655</v>
      </c>
      <c r="G37" s="63">
        <v>7445332</v>
      </c>
      <c r="H37" s="109">
        <v>23.76</v>
      </c>
      <c r="I37" s="110">
        <v>22.24</v>
      </c>
      <c r="J37" s="110">
        <v>25.35</v>
      </c>
      <c r="K37" s="63">
        <v>957</v>
      </c>
      <c r="L37" s="65">
        <v>3740835</v>
      </c>
      <c r="M37" s="109">
        <v>15.43</v>
      </c>
      <c r="N37" s="110">
        <v>14.28</v>
      </c>
      <c r="O37" s="110">
        <v>16.649999999999999</v>
      </c>
      <c r="P37" s="63">
        <v>698</v>
      </c>
      <c r="Q37" s="65">
        <v>3704497</v>
      </c>
    </row>
    <row r="38" spans="1:26" ht="15" x14ac:dyDescent="0.25">
      <c r="A38" s="34" t="s">
        <v>49</v>
      </c>
      <c r="B38" s="77">
        <v>2021</v>
      </c>
      <c r="C38" s="109">
        <v>20.260000000000002</v>
      </c>
      <c r="D38" s="110">
        <v>19.3</v>
      </c>
      <c r="E38" s="110">
        <v>21.25</v>
      </c>
      <c r="F38" s="63">
        <v>1747</v>
      </c>
      <c r="G38" s="63">
        <v>7267865</v>
      </c>
      <c r="H38" s="109">
        <v>24.19</v>
      </c>
      <c r="I38" s="110">
        <v>22.66</v>
      </c>
      <c r="J38" s="110">
        <v>25.79</v>
      </c>
      <c r="K38" s="63">
        <v>970</v>
      </c>
      <c r="L38" s="65">
        <v>3647993</v>
      </c>
      <c r="M38" s="109">
        <v>17</v>
      </c>
      <c r="N38" s="110">
        <v>15.8</v>
      </c>
      <c r="O38" s="110">
        <v>18.27</v>
      </c>
      <c r="P38" s="63">
        <v>777</v>
      </c>
      <c r="Q38" s="65">
        <v>3619872</v>
      </c>
    </row>
    <row r="39" spans="1:26" ht="15" x14ac:dyDescent="0.25">
      <c r="A39" s="34" t="s">
        <v>49</v>
      </c>
      <c r="B39" s="77">
        <v>2022</v>
      </c>
      <c r="C39" s="109">
        <v>20.43</v>
      </c>
      <c r="D39" s="110">
        <v>19.48</v>
      </c>
      <c r="E39" s="110">
        <v>21.41</v>
      </c>
      <c r="F39" s="63">
        <v>1803</v>
      </c>
      <c r="G39" s="63">
        <v>7221237</v>
      </c>
      <c r="H39" s="109">
        <v>24.1</v>
      </c>
      <c r="I39" s="110">
        <v>22.6</v>
      </c>
      <c r="J39" s="110">
        <v>25.68</v>
      </c>
      <c r="K39" s="63">
        <v>989</v>
      </c>
      <c r="L39" s="65">
        <v>3622402</v>
      </c>
      <c r="M39" s="109">
        <v>17.3</v>
      </c>
      <c r="N39" s="110">
        <v>16.11</v>
      </c>
      <c r="O39" s="110">
        <v>18.57</v>
      </c>
      <c r="P39" s="63">
        <v>814</v>
      </c>
      <c r="Q39" s="65">
        <v>3598835</v>
      </c>
    </row>
    <row r="40" spans="1:26" ht="15" x14ac:dyDescent="0.25">
      <c r="A40" s="34" t="s">
        <v>49</v>
      </c>
      <c r="B40" s="77" t="s">
        <v>114</v>
      </c>
      <c r="C40" s="109">
        <v>20.36</v>
      </c>
      <c r="D40" s="110">
        <v>19.93</v>
      </c>
      <c r="E40" s="110">
        <v>20.8</v>
      </c>
      <c r="F40" s="63">
        <v>8762</v>
      </c>
      <c r="G40" s="63">
        <v>36900618</v>
      </c>
      <c r="H40" s="109">
        <v>24.59</v>
      </c>
      <c r="I40" s="110">
        <v>23.89</v>
      </c>
      <c r="J40" s="110">
        <v>25.3</v>
      </c>
      <c r="K40" s="63">
        <v>4922</v>
      </c>
      <c r="L40" s="65">
        <v>18522507</v>
      </c>
      <c r="M40" s="109">
        <v>16.79</v>
      </c>
      <c r="N40" s="110">
        <v>16.25</v>
      </c>
      <c r="O40" s="110">
        <v>17.34</v>
      </c>
      <c r="P40" s="63">
        <v>3840</v>
      </c>
      <c r="Q40" s="65">
        <v>18378111</v>
      </c>
    </row>
    <row r="41" spans="1:26" ht="15" x14ac:dyDescent="0.25">
      <c r="A41" s="34" t="s">
        <v>107</v>
      </c>
      <c r="B41" s="77">
        <v>1988</v>
      </c>
      <c r="C41" s="109" t="s">
        <v>218</v>
      </c>
      <c r="D41" s="110" t="s">
        <v>218</v>
      </c>
      <c r="E41" s="110" t="s">
        <v>218</v>
      </c>
      <c r="F41" s="63" t="s">
        <v>218</v>
      </c>
      <c r="G41" s="63">
        <v>26185</v>
      </c>
      <c r="H41" s="109" t="s">
        <v>218</v>
      </c>
      <c r="I41" s="110" t="s">
        <v>218</v>
      </c>
      <c r="J41" s="110" t="s">
        <v>218</v>
      </c>
      <c r="K41" s="63" t="s">
        <v>218</v>
      </c>
      <c r="L41" s="65">
        <v>12883</v>
      </c>
      <c r="M41" s="109" t="s">
        <v>218</v>
      </c>
      <c r="N41" s="110" t="s">
        <v>218</v>
      </c>
      <c r="O41" s="110" t="s">
        <v>218</v>
      </c>
      <c r="P41" s="63" t="s">
        <v>218</v>
      </c>
      <c r="Q41" s="65">
        <v>13302</v>
      </c>
    </row>
    <row r="42" spans="1:26" ht="15" x14ac:dyDescent="0.25">
      <c r="A42" s="34" t="s">
        <v>107</v>
      </c>
      <c r="B42" s="77">
        <v>1989</v>
      </c>
      <c r="C42" s="109" t="s">
        <v>218</v>
      </c>
      <c r="D42" s="110" t="s">
        <v>218</v>
      </c>
      <c r="E42" s="110" t="s">
        <v>218</v>
      </c>
      <c r="F42" s="63" t="s">
        <v>218</v>
      </c>
      <c r="G42" s="63">
        <v>26497</v>
      </c>
      <c r="H42" s="109" t="s">
        <v>218</v>
      </c>
      <c r="I42" s="110" t="s">
        <v>218</v>
      </c>
      <c r="J42" s="110" t="s">
        <v>218</v>
      </c>
      <c r="K42" s="63" t="s">
        <v>218</v>
      </c>
      <c r="L42" s="65">
        <v>13037</v>
      </c>
      <c r="M42" s="109" t="s">
        <v>218</v>
      </c>
      <c r="N42" s="110" t="s">
        <v>218</v>
      </c>
      <c r="O42" s="110" t="s">
        <v>218</v>
      </c>
      <c r="P42" s="63" t="s">
        <v>218</v>
      </c>
      <c r="Q42" s="65">
        <v>13460</v>
      </c>
    </row>
    <row r="43" spans="1:26" ht="15" x14ac:dyDescent="0.25">
      <c r="A43" s="34" t="s">
        <v>107</v>
      </c>
      <c r="B43" s="77">
        <v>1990</v>
      </c>
      <c r="C43" s="109" t="s">
        <v>218</v>
      </c>
      <c r="D43" s="110" t="s">
        <v>218</v>
      </c>
      <c r="E43" s="110" t="s">
        <v>218</v>
      </c>
      <c r="F43" s="63" t="s">
        <v>218</v>
      </c>
      <c r="G43" s="63">
        <v>27251</v>
      </c>
      <c r="H43" s="109" t="s">
        <v>218</v>
      </c>
      <c r="I43" s="110" t="s">
        <v>218</v>
      </c>
      <c r="J43" s="110" t="s">
        <v>218</v>
      </c>
      <c r="K43" s="63" t="s">
        <v>218</v>
      </c>
      <c r="L43" s="65">
        <v>13396</v>
      </c>
      <c r="M43" s="109" t="s">
        <v>218</v>
      </c>
      <c r="N43" s="110" t="s">
        <v>218</v>
      </c>
      <c r="O43" s="110" t="s">
        <v>218</v>
      </c>
      <c r="P43" s="63" t="s">
        <v>218</v>
      </c>
      <c r="Q43" s="65">
        <v>13855</v>
      </c>
    </row>
    <row r="44" spans="1:26" ht="15" x14ac:dyDescent="0.25">
      <c r="A44" s="34" t="s">
        <v>107</v>
      </c>
      <c r="B44" s="77">
        <v>1991</v>
      </c>
      <c r="C44" s="109" t="s">
        <v>218</v>
      </c>
      <c r="D44" s="110" t="s">
        <v>218</v>
      </c>
      <c r="E44" s="110" t="s">
        <v>218</v>
      </c>
      <c r="F44" s="63" t="s">
        <v>218</v>
      </c>
      <c r="G44" s="63">
        <v>27231</v>
      </c>
      <c r="H44" s="109" t="s">
        <v>218</v>
      </c>
      <c r="I44" s="110" t="s">
        <v>218</v>
      </c>
      <c r="J44" s="110" t="s">
        <v>218</v>
      </c>
      <c r="K44" s="63" t="s">
        <v>218</v>
      </c>
      <c r="L44" s="65">
        <v>13408</v>
      </c>
      <c r="M44" s="109" t="s">
        <v>218</v>
      </c>
      <c r="N44" s="110" t="s">
        <v>218</v>
      </c>
      <c r="O44" s="110" t="s">
        <v>218</v>
      </c>
      <c r="P44" s="63" t="s">
        <v>218</v>
      </c>
      <c r="Q44" s="65">
        <v>13823</v>
      </c>
    </row>
    <row r="45" spans="1:26" ht="15" x14ac:dyDescent="0.25">
      <c r="A45" s="34" t="s">
        <v>107</v>
      </c>
      <c r="B45" s="77">
        <v>1992</v>
      </c>
      <c r="C45" s="109" t="s">
        <v>218</v>
      </c>
      <c r="D45" s="110" t="s">
        <v>218</v>
      </c>
      <c r="E45" s="110" t="s">
        <v>218</v>
      </c>
      <c r="F45" s="63" t="s">
        <v>218</v>
      </c>
      <c r="G45" s="63">
        <v>27378</v>
      </c>
      <c r="H45" s="109" t="s">
        <v>218</v>
      </c>
      <c r="I45" s="110" t="s">
        <v>218</v>
      </c>
      <c r="J45" s="110" t="s">
        <v>218</v>
      </c>
      <c r="K45" s="63" t="s">
        <v>218</v>
      </c>
      <c r="L45" s="65">
        <v>13488</v>
      </c>
      <c r="M45" s="109" t="s">
        <v>218</v>
      </c>
      <c r="N45" s="110" t="s">
        <v>218</v>
      </c>
      <c r="O45" s="110" t="s">
        <v>218</v>
      </c>
      <c r="P45" s="63" t="s">
        <v>218</v>
      </c>
      <c r="Q45" s="65">
        <v>13890</v>
      </c>
    </row>
    <row r="46" spans="1:26" ht="15" x14ac:dyDescent="0.25">
      <c r="A46" s="34" t="s">
        <v>107</v>
      </c>
      <c r="B46" s="77">
        <v>1993</v>
      </c>
      <c r="C46" s="109" t="s">
        <v>218</v>
      </c>
      <c r="D46" s="110" t="s">
        <v>218</v>
      </c>
      <c r="E46" s="110" t="s">
        <v>218</v>
      </c>
      <c r="F46" s="63" t="s">
        <v>218</v>
      </c>
      <c r="G46" s="63">
        <v>27449</v>
      </c>
      <c r="H46" s="109" t="s">
        <v>218</v>
      </c>
      <c r="I46" s="110" t="s">
        <v>218</v>
      </c>
      <c r="J46" s="110" t="s">
        <v>218</v>
      </c>
      <c r="K46" s="63" t="s">
        <v>218</v>
      </c>
      <c r="L46" s="65">
        <v>13507</v>
      </c>
      <c r="M46" s="109" t="s">
        <v>218</v>
      </c>
      <c r="N46" s="110" t="s">
        <v>218</v>
      </c>
      <c r="O46" s="110" t="s">
        <v>218</v>
      </c>
      <c r="P46" s="63" t="s">
        <v>218</v>
      </c>
      <c r="Q46" s="65">
        <v>13942</v>
      </c>
      <c r="Z46" s="8" t="s">
        <v>35</v>
      </c>
    </row>
    <row r="47" spans="1:26" ht="15" x14ac:dyDescent="0.25">
      <c r="A47" s="34" t="s">
        <v>107</v>
      </c>
      <c r="B47" s="77">
        <v>1994</v>
      </c>
      <c r="C47" s="109" t="s">
        <v>218</v>
      </c>
      <c r="D47" s="110" t="s">
        <v>218</v>
      </c>
      <c r="E47" s="110" t="s">
        <v>218</v>
      </c>
      <c r="F47" s="63" t="s">
        <v>218</v>
      </c>
      <c r="G47" s="63">
        <v>27358</v>
      </c>
      <c r="H47" s="109" t="s">
        <v>218</v>
      </c>
      <c r="I47" s="110" t="s">
        <v>218</v>
      </c>
      <c r="J47" s="110" t="s">
        <v>218</v>
      </c>
      <c r="K47" s="63" t="s">
        <v>218</v>
      </c>
      <c r="L47" s="65">
        <v>13455</v>
      </c>
      <c r="M47" s="109" t="s">
        <v>218</v>
      </c>
      <c r="N47" s="110" t="s">
        <v>218</v>
      </c>
      <c r="O47" s="110" t="s">
        <v>218</v>
      </c>
      <c r="P47" s="63" t="s">
        <v>218</v>
      </c>
      <c r="Q47" s="65">
        <v>13903</v>
      </c>
    </row>
    <row r="48" spans="1:26" ht="15" x14ac:dyDescent="0.25">
      <c r="A48" s="34" t="s">
        <v>107</v>
      </c>
      <c r="B48" s="77">
        <v>1995</v>
      </c>
      <c r="C48" s="109" t="s">
        <v>218</v>
      </c>
      <c r="D48" s="110" t="s">
        <v>218</v>
      </c>
      <c r="E48" s="110" t="s">
        <v>218</v>
      </c>
      <c r="F48" s="63" t="s">
        <v>218</v>
      </c>
      <c r="G48" s="63">
        <v>27361</v>
      </c>
      <c r="H48" s="109" t="s">
        <v>218</v>
      </c>
      <c r="I48" s="110" t="s">
        <v>218</v>
      </c>
      <c r="J48" s="110" t="s">
        <v>218</v>
      </c>
      <c r="K48" s="63" t="s">
        <v>218</v>
      </c>
      <c r="L48" s="65">
        <v>13487</v>
      </c>
      <c r="M48" s="109" t="s">
        <v>218</v>
      </c>
      <c r="N48" s="110" t="s">
        <v>218</v>
      </c>
      <c r="O48" s="110" t="s">
        <v>218</v>
      </c>
      <c r="P48" s="63" t="s">
        <v>218</v>
      </c>
      <c r="Q48" s="65">
        <v>13874</v>
      </c>
    </row>
    <row r="49" spans="1:17" ht="15" x14ac:dyDescent="0.25">
      <c r="A49" s="34" t="s">
        <v>107</v>
      </c>
      <c r="B49" s="77">
        <v>1996</v>
      </c>
      <c r="C49" s="109" t="s">
        <v>218</v>
      </c>
      <c r="D49" s="110" t="s">
        <v>218</v>
      </c>
      <c r="E49" s="110" t="s">
        <v>218</v>
      </c>
      <c r="F49" s="63" t="s">
        <v>218</v>
      </c>
      <c r="G49" s="63">
        <v>27554</v>
      </c>
      <c r="H49" s="109" t="s">
        <v>218</v>
      </c>
      <c r="I49" s="110" t="s">
        <v>218</v>
      </c>
      <c r="J49" s="110" t="s">
        <v>218</v>
      </c>
      <c r="K49" s="63" t="s">
        <v>218</v>
      </c>
      <c r="L49" s="65">
        <v>13588</v>
      </c>
      <c r="M49" s="109" t="s">
        <v>218</v>
      </c>
      <c r="N49" s="110" t="s">
        <v>218</v>
      </c>
      <c r="O49" s="110" t="s">
        <v>218</v>
      </c>
      <c r="P49" s="63" t="s">
        <v>218</v>
      </c>
      <c r="Q49" s="65">
        <v>13966</v>
      </c>
    </row>
    <row r="50" spans="1:17" ht="15" x14ac:dyDescent="0.25">
      <c r="A50" s="34" t="s">
        <v>107</v>
      </c>
      <c r="B50" s="77">
        <v>1997</v>
      </c>
      <c r="C50" s="109" t="s">
        <v>218</v>
      </c>
      <c r="D50" s="110" t="s">
        <v>218</v>
      </c>
      <c r="E50" s="110" t="s">
        <v>218</v>
      </c>
      <c r="F50" s="63" t="s">
        <v>218</v>
      </c>
      <c r="G50" s="63">
        <v>27792</v>
      </c>
      <c r="H50" s="109" t="s">
        <v>218</v>
      </c>
      <c r="I50" s="110" t="s">
        <v>218</v>
      </c>
      <c r="J50" s="110" t="s">
        <v>218</v>
      </c>
      <c r="K50" s="63" t="s">
        <v>218</v>
      </c>
      <c r="L50" s="65">
        <v>13731</v>
      </c>
      <c r="M50" s="109" t="s">
        <v>218</v>
      </c>
      <c r="N50" s="110" t="s">
        <v>218</v>
      </c>
      <c r="O50" s="110" t="s">
        <v>218</v>
      </c>
      <c r="P50" s="63" t="s">
        <v>218</v>
      </c>
      <c r="Q50" s="65">
        <v>14061</v>
      </c>
    </row>
    <row r="51" spans="1:17" ht="15" x14ac:dyDescent="0.25">
      <c r="A51" s="34" t="s">
        <v>107</v>
      </c>
      <c r="B51" s="77">
        <v>1998</v>
      </c>
      <c r="C51" s="109" t="s">
        <v>218</v>
      </c>
      <c r="D51" s="110" t="s">
        <v>218</v>
      </c>
      <c r="E51" s="110" t="s">
        <v>218</v>
      </c>
      <c r="F51" s="63" t="s">
        <v>218</v>
      </c>
      <c r="G51" s="63">
        <v>28126</v>
      </c>
      <c r="H51" s="109" t="s">
        <v>218</v>
      </c>
      <c r="I51" s="110" t="s">
        <v>218</v>
      </c>
      <c r="J51" s="110" t="s">
        <v>218</v>
      </c>
      <c r="K51" s="63" t="s">
        <v>218</v>
      </c>
      <c r="L51" s="65">
        <v>13898</v>
      </c>
      <c r="M51" s="109" t="s">
        <v>218</v>
      </c>
      <c r="N51" s="110" t="s">
        <v>218</v>
      </c>
      <c r="O51" s="110" t="s">
        <v>218</v>
      </c>
      <c r="P51" s="63" t="s">
        <v>218</v>
      </c>
      <c r="Q51" s="65">
        <v>14228</v>
      </c>
    </row>
    <row r="52" spans="1:17" ht="15" x14ac:dyDescent="0.25">
      <c r="A52" s="34" t="s">
        <v>107</v>
      </c>
      <c r="B52" s="77">
        <v>1999</v>
      </c>
      <c r="C52" s="109" t="s">
        <v>218</v>
      </c>
      <c r="D52" s="110" t="s">
        <v>218</v>
      </c>
      <c r="E52" s="110" t="s">
        <v>218</v>
      </c>
      <c r="F52" s="63" t="s">
        <v>218</v>
      </c>
      <c r="G52" s="63">
        <v>28284</v>
      </c>
      <c r="H52" s="109" t="s">
        <v>218</v>
      </c>
      <c r="I52" s="110" t="s">
        <v>218</v>
      </c>
      <c r="J52" s="110" t="s">
        <v>218</v>
      </c>
      <c r="K52" s="63" t="s">
        <v>218</v>
      </c>
      <c r="L52" s="65">
        <v>14020</v>
      </c>
      <c r="M52" s="109" t="s">
        <v>218</v>
      </c>
      <c r="N52" s="110" t="s">
        <v>218</v>
      </c>
      <c r="O52" s="110" t="s">
        <v>218</v>
      </c>
      <c r="P52" s="63" t="s">
        <v>218</v>
      </c>
      <c r="Q52" s="65">
        <v>14264</v>
      </c>
    </row>
    <row r="53" spans="1:17" ht="15" x14ac:dyDescent="0.25">
      <c r="A53" s="34" t="s">
        <v>107</v>
      </c>
      <c r="B53" s="77">
        <v>2000</v>
      </c>
      <c r="C53" s="109" t="s">
        <v>218</v>
      </c>
      <c r="D53" s="110" t="s">
        <v>218</v>
      </c>
      <c r="E53" s="110" t="s">
        <v>218</v>
      </c>
      <c r="F53" s="63" t="s">
        <v>218</v>
      </c>
      <c r="G53" s="63">
        <v>28522</v>
      </c>
      <c r="H53" s="109" t="s">
        <v>218</v>
      </c>
      <c r="I53" s="110" t="s">
        <v>218</v>
      </c>
      <c r="J53" s="110" t="s">
        <v>218</v>
      </c>
      <c r="K53" s="63" t="s">
        <v>218</v>
      </c>
      <c r="L53" s="65">
        <v>14176</v>
      </c>
      <c r="M53" s="109" t="s">
        <v>218</v>
      </c>
      <c r="N53" s="110" t="s">
        <v>218</v>
      </c>
      <c r="O53" s="110" t="s">
        <v>218</v>
      </c>
      <c r="P53" s="63" t="s">
        <v>218</v>
      </c>
      <c r="Q53" s="65">
        <v>14346</v>
      </c>
    </row>
    <row r="54" spans="1:17" ht="15" x14ac:dyDescent="0.25">
      <c r="A54" s="34" t="s">
        <v>107</v>
      </c>
      <c r="B54" s="77">
        <v>2001</v>
      </c>
      <c r="C54" s="109" t="s">
        <v>218</v>
      </c>
      <c r="D54" s="110" t="s">
        <v>218</v>
      </c>
      <c r="E54" s="110" t="s">
        <v>218</v>
      </c>
      <c r="F54" s="63" t="s">
        <v>218</v>
      </c>
      <c r="G54" s="63">
        <v>28055</v>
      </c>
      <c r="H54" s="109" t="s">
        <v>218</v>
      </c>
      <c r="I54" s="110" t="s">
        <v>218</v>
      </c>
      <c r="J54" s="110" t="s">
        <v>218</v>
      </c>
      <c r="K54" s="63" t="s">
        <v>218</v>
      </c>
      <c r="L54" s="65">
        <v>13947</v>
      </c>
      <c r="M54" s="109" t="s">
        <v>218</v>
      </c>
      <c r="N54" s="110" t="s">
        <v>218</v>
      </c>
      <c r="O54" s="110" t="s">
        <v>218</v>
      </c>
      <c r="P54" s="63" t="s">
        <v>218</v>
      </c>
      <c r="Q54" s="65">
        <v>14108</v>
      </c>
    </row>
    <row r="55" spans="1:17" ht="15" x14ac:dyDescent="0.25">
      <c r="A55" s="34" t="s">
        <v>107</v>
      </c>
      <c r="B55" s="77">
        <v>2002</v>
      </c>
      <c r="C55" s="109" t="s">
        <v>218</v>
      </c>
      <c r="D55" s="110" t="s">
        <v>218</v>
      </c>
      <c r="E55" s="110" t="s">
        <v>218</v>
      </c>
      <c r="F55" s="63" t="s">
        <v>218</v>
      </c>
      <c r="G55" s="63">
        <v>27284</v>
      </c>
      <c r="H55" s="109" t="s">
        <v>218</v>
      </c>
      <c r="I55" s="110" t="s">
        <v>218</v>
      </c>
      <c r="J55" s="110" t="s">
        <v>218</v>
      </c>
      <c r="K55" s="63" t="s">
        <v>218</v>
      </c>
      <c r="L55" s="65">
        <v>13530</v>
      </c>
      <c r="M55" s="109" t="s">
        <v>218</v>
      </c>
      <c r="N55" s="110" t="s">
        <v>218</v>
      </c>
      <c r="O55" s="110" t="s">
        <v>218</v>
      </c>
      <c r="P55" s="63" t="s">
        <v>218</v>
      </c>
      <c r="Q55" s="65">
        <v>13754</v>
      </c>
    </row>
    <row r="56" spans="1:17" ht="15" x14ac:dyDescent="0.25">
      <c r="A56" s="34" t="s">
        <v>107</v>
      </c>
      <c r="B56" s="77">
        <v>2003</v>
      </c>
      <c r="C56" s="109" t="s">
        <v>218</v>
      </c>
      <c r="D56" s="110" t="s">
        <v>218</v>
      </c>
      <c r="E56" s="110" t="s">
        <v>218</v>
      </c>
      <c r="F56" s="63" t="s">
        <v>218</v>
      </c>
      <c r="G56" s="63">
        <v>26585</v>
      </c>
      <c r="H56" s="109" t="s">
        <v>218</v>
      </c>
      <c r="I56" s="110" t="s">
        <v>218</v>
      </c>
      <c r="J56" s="110" t="s">
        <v>218</v>
      </c>
      <c r="K56" s="63" t="s">
        <v>218</v>
      </c>
      <c r="L56" s="65">
        <v>13148</v>
      </c>
      <c r="M56" s="109" t="s">
        <v>218</v>
      </c>
      <c r="N56" s="110" t="s">
        <v>218</v>
      </c>
      <c r="O56" s="110" t="s">
        <v>218</v>
      </c>
      <c r="P56" s="63" t="s">
        <v>218</v>
      </c>
      <c r="Q56" s="65">
        <v>13437</v>
      </c>
    </row>
    <row r="57" spans="1:17" ht="15" x14ac:dyDescent="0.25">
      <c r="A57" s="34" t="s">
        <v>107</v>
      </c>
      <c r="B57" s="77">
        <v>2004</v>
      </c>
      <c r="C57" s="109" t="s">
        <v>218</v>
      </c>
      <c r="D57" s="110" t="s">
        <v>218</v>
      </c>
      <c r="E57" s="110" t="s">
        <v>218</v>
      </c>
      <c r="F57" s="63" t="s">
        <v>218</v>
      </c>
      <c r="G57" s="63">
        <v>25854</v>
      </c>
      <c r="H57" s="109" t="s">
        <v>218</v>
      </c>
      <c r="I57" s="110" t="s">
        <v>218</v>
      </c>
      <c r="J57" s="110" t="s">
        <v>218</v>
      </c>
      <c r="K57" s="63" t="s">
        <v>218</v>
      </c>
      <c r="L57" s="65">
        <v>12752</v>
      </c>
      <c r="M57" s="109" t="s">
        <v>218</v>
      </c>
      <c r="N57" s="110" t="s">
        <v>218</v>
      </c>
      <c r="O57" s="110" t="s">
        <v>218</v>
      </c>
      <c r="P57" s="63" t="s">
        <v>218</v>
      </c>
      <c r="Q57" s="65">
        <v>13102</v>
      </c>
    </row>
    <row r="58" spans="1:17" ht="15" x14ac:dyDescent="0.25">
      <c r="A58" s="34" t="s">
        <v>107</v>
      </c>
      <c r="B58" s="77">
        <v>2005</v>
      </c>
      <c r="C58" s="109" t="s">
        <v>218</v>
      </c>
      <c r="D58" s="110" t="s">
        <v>218</v>
      </c>
      <c r="E58" s="110" t="s">
        <v>218</v>
      </c>
      <c r="F58" s="63" t="s">
        <v>218</v>
      </c>
      <c r="G58" s="63">
        <v>25479</v>
      </c>
      <c r="H58" s="109" t="s">
        <v>218</v>
      </c>
      <c r="I58" s="110" t="s">
        <v>218</v>
      </c>
      <c r="J58" s="110" t="s">
        <v>218</v>
      </c>
      <c r="K58" s="63" t="s">
        <v>218</v>
      </c>
      <c r="L58" s="65">
        <v>12543</v>
      </c>
      <c r="M58" s="109" t="s">
        <v>218</v>
      </c>
      <c r="N58" s="110" t="s">
        <v>218</v>
      </c>
      <c r="O58" s="110" t="s">
        <v>218</v>
      </c>
      <c r="P58" s="63" t="s">
        <v>218</v>
      </c>
      <c r="Q58" s="65">
        <v>12936</v>
      </c>
    </row>
    <row r="59" spans="1:17" ht="15" x14ac:dyDescent="0.25">
      <c r="A59" s="34" t="s">
        <v>107</v>
      </c>
      <c r="B59" s="77">
        <v>2006</v>
      </c>
      <c r="C59" s="109" t="s">
        <v>218</v>
      </c>
      <c r="D59" s="110" t="s">
        <v>218</v>
      </c>
      <c r="E59" s="110" t="s">
        <v>218</v>
      </c>
      <c r="F59" s="63" t="s">
        <v>218</v>
      </c>
      <c r="G59" s="63">
        <v>24925</v>
      </c>
      <c r="H59" s="109" t="s">
        <v>218</v>
      </c>
      <c r="I59" s="110" t="s">
        <v>218</v>
      </c>
      <c r="J59" s="110" t="s">
        <v>218</v>
      </c>
      <c r="K59" s="63" t="s">
        <v>218</v>
      </c>
      <c r="L59" s="65">
        <v>12261</v>
      </c>
      <c r="M59" s="109" t="s">
        <v>218</v>
      </c>
      <c r="N59" s="110" t="s">
        <v>218</v>
      </c>
      <c r="O59" s="110" t="s">
        <v>218</v>
      </c>
      <c r="P59" s="63" t="s">
        <v>218</v>
      </c>
      <c r="Q59" s="65">
        <v>12664</v>
      </c>
    </row>
    <row r="60" spans="1:17" ht="15" x14ac:dyDescent="0.25">
      <c r="A60" s="34" t="s">
        <v>107</v>
      </c>
      <c r="B60" s="77">
        <v>2007</v>
      </c>
      <c r="C60" s="109" t="s">
        <v>218</v>
      </c>
      <c r="D60" s="110" t="s">
        <v>218</v>
      </c>
      <c r="E60" s="110" t="s">
        <v>218</v>
      </c>
      <c r="F60" s="63" t="s">
        <v>218</v>
      </c>
      <c r="G60" s="63">
        <v>24506</v>
      </c>
      <c r="H60" s="109" t="s">
        <v>218</v>
      </c>
      <c r="I60" s="110" t="s">
        <v>218</v>
      </c>
      <c r="J60" s="110" t="s">
        <v>218</v>
      </c>
      <c r="K60" s="63" t="s">
        <v>218</v>
      </c>
      <c r="L60" s="65">
        <v>12105</v>
      </c>
      <c r="M60" s="109" t="s">
        <v>218</v>
      </c>
      <c r="N60" s="110" t="s">
        <v>218</v>
      </c>
      <c r="O60" s="110" t="s">
        <v>218</v>
      </c>
      <c r="P60" s="63" t="s">
        <v>218</v>
      </c>
      <c r="Q60" s="65">
        <v>12401</v>
      </c>
    </row>
    <row r="61" spans="1:17" ht="15" x14ac:dyDescent="0.25">
      <c r="A61" s="34" t="s">
        <v>107</v>
      </c>
      <c r="B61" s="77">
        <v>2008</v>
      </c>
      <c r="C61" s="109" t="s">
        <v>218</v>
      </c>
      <c r="D61" s="110" t="s">
        <v>218</v>
      </c>
      <c r="E61" s="110" t="s">
        <v>218</v>
      </c>
      <c r="F61" s="63" t="s">
        <v>218</v>
      </c>
      <c r="G61" s="63">
        <v>24250</v>
      </c>
      <c r="H61" s="109" t="s">
        <v>218</v>
      </c>
      <c r="I61" s="110" t="s">
        <v>218</v>
      </c>
      <c r="J61" s="110" t="s">
        <v>218</v>
      </c>
      <c r="K61" s="63" t="s">
        <v>218</v>
      </c>
      <c r="L61" s="65">
        <v>11909</v>
      </c>
      <c r="M61" s="109" t="s">
        <v>218</v>
      </c>
      <c r="N61" s="110" t="s">
        <v>218</v>
      </c>
      <c r="O61" s="110" t="s">
        <v>218</v>
      </c>
      <c r="P61" s="63" t="s">
        <v>218</v>
      </c>
      <c r="Q61" s="65">
        <v>12341</v>
      </c>
    </row>
    <row r="62" spans="1:17" ht="15" x14ac:dyDescent="0.25">
      <c r="A62" s="34" t="s">
        <v>107</v>
      </c>
      <c r="B62" s="77">
        <v>2009</v>
      </c>
      <c r="C62" s="109" t="s">
        <v>218</v>
      </c>
      <c r="D62" s="110" t="s">
        <v>218</v>
      </c>
      <c r="E62" s="110" t="s">
        <v>218</v>
      </c>
      <c r="F62" s="63" t="s">
        <v>218</v>
      </c>
      <c r="G62" s="63">
        <v>23955</v>
      </c>
      <c r="H62" s="109" t="s">
        <v>218</v>
      </c>
      <c r="I62" s="110" t="s">
        <v>218</v>
      </c>
      <c r="J62" s="110" t="s">
        <v>218</v>
      </c>
      <c r="K62" s="63" t="s">
        <v>218</v>
      </c>
      <c r="L62" s="65">
        <v>11766</v>
      </c>
      <c r="M62" s="109" t="s">
        <v>218</v>
      </c>
      <c r="N62" s="110" t="s">
        <v>218</v>
      </c>
      <c r="O62" s="110" t="s">
        <v>218</v>
      </c>
      <c r="P62" s="63" t="s">
        <v>218</v>
      </c>
      <c r="Q62" s="65">
        <v>12189</v>
      </c>
    </row>
    <row r="63" spans="1:17" ht="15" x14ac:dyDescent="0.25">
      <c r="A63" s="34" t="s">
        <v>107</v>
      </c>
      <c r="B63" s="77">
        <v>2010</v>
      </c>
      <c r="C63" s="109" t="s">
        <v>218</v>
      </c>
      <c r="D63" s="110" t="s">
        <v>218</v>
      </c>
      <c r="E63" s="110" t="s">
        <v>218</v>
      </c>
      <c r="F63" s="63" t="s">
        <v>218</v>
      </c>
      <c r="G63" s="63">
        <v>23910</v>
      </c>
      <c r="H63" s="109" t="s">
        <v>218</v>
      </c>
      <c r="I63" s="110" t="s">
        <v>218</v>
      </c>
      <c r="J63" s="110" t="s">
        <v>218</v>
      </c>
      <c r="K63" s="63" t="s">
        <v>218</v>
      </c>
      <c r="L63" s="65">
        <v>11713</v>
      </c>
      <c r="M63" s="109" t="s">
        <v>218</v>
      </c>
      <c r="N63" s="110" t="s">
        <v>218</v>
      </c>
      <c r="O63" s="110" t="s">
        <v>218</v>
      </c>
      <c r="P63" s="63" t="s">
        <v>218</v>
      </c>
      <c r="Q63" s="65">
        <v>12197</v>
      </c>
    </row>
    <row r="64" spans="1:17" ht="15" x14ac:dyDescent="0.25">
      <c r="A64" s="34" t="s">
        <v>107</v>
      </c>
      <c r="B64" s="77">
        <v>2011</v>
      </c>
      <c r="C64" s="109" t="s">
        <v>218</v>
      </c>
      <c r="D64" s="110" t="s">
        <v>218</v>
      </c>
      <c r="E64" s="110" t="s">
        <v>218</v>
      </c>
      <c r="F64" s="63" t="s">
        <v>218</v>
      </c>
      <c r="G64" s="63">
        <v>24031</v>
      </c>
      <c r="H64" s="109" t="s">
        <v>218</v>
      </c>
      <c r="I64" s="110" t="s">
        <v>218</v>
      </c>
      <c r="J64" s="110" t="s">
        <v>218</v>
      </c>
      <c r="K64" s="63" t="s">
        <v>218</v>
      </c>
      <c r="L64" s="65">
        <v>11797</v>
      </c>
      <c r="M64" s="109" t="s">
        <v>218</v>
      </c>
      <c r="N64" s="110" t="s">
        <v>218</v>
      </c>
      <c r="O64" s="110" t="s">
        <v>218</v>
      </c>
      <c r="P64" s="63" t="s">
        <v>218</v>
      </c>
      <c r="Q64" s="65">
        <v>12234</v>
      </c>
    </row>
    <row r="65" spans="1:17" ht="15" x14ac:dyDescent="0.25">
      <c r="A65" s="34" t="s">
        <v>107</v>
      </c>
      <c r="B65" s="77">
        <v>2012</v>
      </c>
      <c r="C65" s="109" t="s">
        <v>218</v>
      </c>
      <c r="D65" s="110" t="s">
        <v>218</v>
      </c>
      <c r="E65" s="110" t="s">
        <v>218</v>
      </c>
      <c r="F65" s="63" t="s">
        <v>218</v>
      </c>
      <c r="G65" s="63">
        <v>24231</v>
      </c>
      <c r="H65" s="109" t="s">
        <v>218</v>
      </c>
      <c r="I65" s="110" t="s">
        <v>218</v>
      </c>
      <c r="J65" s="110" t="s">
        <v>218</v>
      </c>
      <c r="K65" s="63" t="s">
        <v>218</v>
      </c>
      <c r="L65" s="65">
        <v>11921</v>
      </c>
      <c r="M65" s="109" t="s">
        <v>218</v>
      </c>
      <c r="N65" s="110" t="s">
        <v>218</v>
      </c>
      <c r="O65" s="110" t="s">
        <v>218</v>
      </c>
      <c r="P65" s="63" t="s">
        <v>218</v>
      </c>
      <c r="Q65" s="65">
        <v>12310</v>
      </c>
    </row>
    <row r="66" spans="1:17" ht="15" x14ac:dyDescent="0.25">
      <c r="A66" s="34" t="s">
        <v>107</v>
      </c>
      <c r="B66" s="77">
        <v>2013</v>
      </c>
      <c r="C66" s="109" t="s">
        <v>218</v>
      </c>
      <c r="D66" s="110" t="s">
        <v>218</v>
      </c>
      <c r="E66" s="110" t="s">
        <v>218</v>
      </c>
      <c r="F66" s="63" t="s">
        <v>218</v>
      </c>
      <c r="G66" s="63">
        <v>24397</v>
      </c>
      <c r="H66" s="109" t="s">
        <v>218</v>
      </c>
      <c r="I66" s="110" t="s">
        <v>218</v>
      </c>
      <c r="J66" s="110" t="s">
        <v>218</v>
      </c>
      <c r="K66" s="63" t="s">
        <v>218</v>
      </c>
      <c r="L66" s="65">
        <v>12009</v>
      </c>
      <c r="M66" s="109" t="s">
        <v>218</v>
      </c>
      <c r="N66" s="110" t="s">
        <v>218</v>
      </c>
      <c r="O66" s="110" t="s">
        <v>218</v>
      </c>
      <c r="P66" s="63" t="s">
        <v>218</v>
      </c>
      <c r="Q66" s="65">
        <v>12388</v>
      </c>
    </row>
    <row r="67" spans="1:17" ht="15" x14ac:dyDescent="0.25">
      <c r="A67" s="34" t="s">
        <v>107</v>
      </c>
      <c r="B67" s="77">
        <v>2014</v>
      </c>
      <c r="C67" s="109" t="s">
        <v>218</v>
      </c>
      <c r="D67" s="110" t="s">
        <v>218</v>
      </c>
      <c r="E67" s="110" t="s">
        <v>218</v>
      </c>
      <c r="F67" s="63" t="s">
        <v>218</v>
      </c>
      <c r="G67" s="63">
        <v>24405</v>
      </c>
      <c r="H67" s="109" t="s">
        <v>218</v>
      </c>
      <c r="I67" s="110" t="s">
        <v>218</v>
      </c>
      <c r="J67" s="110" t="s">
        <v>218</v>
      </c>
      <c r="K67" s="63" t="s">
        <v>218</v>
      </c>
      <c r="L67" s="65">
        <v>12035</v>
      </c>
      <c r="M67" s="109" t="s">
        <v>218</v>
      </c>
      <c r="N67" s="110" t="s">
        <v>218</v>
      </c>
      <c r="O67" s="110" t="s">
        <v>218</v>
      </c>
      <c r="P67" s="63" t="s">
        <v>218</v>
      </c>
      <c r="Q67" s="65">
        <v>12370</v>
      </c>
    </row>
    <row r="68" spans="1:17" ht="15" x14ac:dyDescent="0.25">
      <c r="A68" s="34" t="s">
        <v>107</v>
      </c>
      <c r="B68" s="77">
        <v>2015</v>
      </c>
      <c r="C68" s="109" t="s">
        <v>218</v>
      </c>
      <c r="D68" s="110" t="s">
        <v>218</v>
      </c>
      <c r="E68" s="110" t="s">
        <v>218</v>
      </c>
      <c r="F68" s="63" t="s">
        <v>218</v>
      </c>
      <c r="G68" s="63">
        <v>24520</v>
      </c>
      <c r="H68" s="109" t="s">
        <v>218</v>
      </c>
      <c r="I68" s="110" t="s">
        <v>218</v>
      </c>
      <c r="J68" s="110" t="s">
        <v>218</v>
      </c>
      <c r="K68" s="63" t="s">
        <v>218</v>
      </c>
      <c r="L68" s="65">
        <v>12181</v>
      </c>
      <c r="M68" s="109" t="s">
        <v>218</v>
      </c>
      <c r="N68" s="110" t="s">
        <v>218</v>
      </c>
      <c r="O68" s="110" t="s">
        <v>218</v>
      </c>
      <c r="P68" s="63" t="s">
        <v>218</v>
      </c>
      <c r="Q68" s="65">
        <v>12339</v>
      </c>
    </row>
    <row r="69" spans="1:17" ht="15" x14ac:dyDescent="0.25">
      <c r="A69" s="34" t="s">
        <v>107</v>
      </c>
      <c r="B69" s="77">
        <v>2016</v>
      </c>
      <c r="C69" s="109" t="s">
        <v>218</v>
      </c>
      <c r="D69" s="110" t="s">
        <v>218</v>
      </c>
      <c r="E69" s="110" t="s">
        <v>218</v>
      </c>
      <c r="F69" s="63" t="s">
        <v>218</v>
      </c>
      <c r="G69" s="63">
        <v>24424</v>
      </c>
      <c r="H69" s="109" t="s">
        <v>218</v>
      </c>
      <c r="I69" s="110" t="s">
        <v>218</v>
      </c>
      <c r="J69" s="110" t="s">
        <v>218</v>
      </c>
      <c r="K69" s="63" t="s">
        <v>218</v>
      </c>
      <c r="L69" s="65">
        <v>12151</v>
      </c>
      <c r="M69" s="109" t="s">
        <v>218</v>
      </c>
      <c r="N69" s="110" t="s">
        <v>218</v>
      </c>
      <c r="O69" s="110" t="s">
        <v>218</v>
      </c>
      <c r="P69" s="63" t="s">
        <v>218</v>
      </c>
      <c r="Q69" s="65">
        <v>12273</v>
      </c>
    </row>
    <row r="70" spans="1:17" ht="15" x14ac:dyDescent="0.25">
      <c r="A70" s="34" t="s">
        <v>107</v>
      </c>
      <c r="B70" s="77">
        <v>2017</v>
      </c>
      <c r="C70" s="109">
        <v>40.299999999999997</v>
      </c>
      <c r="D70" s="110">
        <v>19.5</v>
      </c>
      <c r="E70" s="110">
        <v>74.44</v>
      </c>
      <c r="F70" s="63">
        <v>11</v>
      </c>
      <c r="G70" s="63">
        <v>24330</v>
      </c>
      <c r="H70" s="109" t="s">
        <v>218</v>
      </c>
      <c r="I70" s="110" t="s">
        <v>218</v>
      </c>
      <c r="J70" s="110" t="s">
        <v>218</v>
      </c>
      <c r="K70" s="63" t="s">
        <v>218</v>
      </c>
      <c r="L70" s="65">
        <v>12146</v>
      </c>
      <c r="M70" s="109" t="s">
        <v>218</v>
      </c>
      <c r="N70" s="110" t="s">
        <v>218</v>
      </c>
      <c r="O70" s="110" t="s">
        <v>218</v>
      </c>
      <c r="P70" s="63" t="s">
        <v>218</v>
      </c>
      <c r="Q70" s="65">
        <v>12184</v>
      </c>
    </row>
    <row r="71" spans="1:17" ht="15" x14ac:dyDescent="0.25">
      <c r="A71" s="34" t="s">
        <v>107</v>
      </c>
      <c r="B71" s="77">
        <v>2018</v>
      </c>
      <c r="C71" s="109" t="s">
        <v>218</v>
      </c>
      <c r="D71" s="110" t="s">
        <v>218</v>
      </c>
      <c r="E71" s="110" t="s">
        <v>218</v>
      </c>
      <c r="F71" s="63" t="s">
        <v>218</v>
      </c>
      <c r="G71" s="63">
        <v>24110</v>
      </c>
      <c r="H71" s="109" t="s">
        <v>218</v>
      </c>
      <c r="I71" s="110" t="s">
        <v>218</v>
      </c>
      <c r="J71" s="110" t="s">
        <v>218</v>
      </c>
      <c r="K71" s="63" t="s">
        <v>218</v>
      </c>
      <c r="L71" s="65">
        <v>12002</v>
      </c>
      <c r="M71" s="109" t="s">
        <v>218</v>
      </c>
      <c r="N71" s="110" t="s">
        <v>218</v>
      </c>
      <c r="O71" s="110" t="s">
        <v>218</v>
      </c>
      <c r="P71" s="63" t="s">
        <v>218</v>
      </c>
      <c r="Q71" s="65">
        <v>12108</v>
      </c>
    </row>
    <row r="72" spans="1:17" ht="15" x14ac:dyDescent="0.25">
      <c r="A72" s="34" t="s">
        <v>107</v>
      </c>
      <c r="B72" s="77">
        <v>2019</v>
      </c>
      <c r="C72" s="109" t="s">
        <v>218</v>
      </c>
      <c r="D72" s="110" t="s">
        <v>218</v>
      </c>
      <c r="E72" s="110" t="s">
        <v>218</v>
      </c>
      <c r="F72" s="63" t="s">
        <v>218</v>
      </c>
      <c r="G72" s="63">
        <v>23795</v>
      </c>
      <c r="H72" s="109" t="s">
        <v>218</v>
      </c>
      <c r="I72" s="110" t="s">
        <v>218</v>
      </c>
      <c r="J72" s="110" t="s">
        <v>218</v>
      </c>
      <c r="K72" s="63" t="s">
        <v>218</v>
      </c>
      <c r="L72" s="65">
        <v>11872</v>
      </c>
      <c r="M72" s="109" t="s">
        <v>218</v>
      </c>
      <c r="N72" s="110" t="s">
        <v>218</v>
      </c>
      <c r="O72" s="110" t="s">
        <v>218</v>
      </c>
      <c r="P72" s="63" t="s">
        <v>218</v>
      </c>
      <c r="Q72" s="65">
        <v>11923</v>
      </c>
    </row>
    <row r="73" spans="1:17" ht="15" x14ac:dyDescent="0.25">
      <c r="A73" s="34" t="s">
        <v>107</v>
      </c>
      <c r="B73" s="77">
        <v>2020</v>
      </c>
      <c r="C73" s="109" t="s">
        <v>218</v>
      </c>
      <c r="D73" s="110" t="s">
        <v>218</v>
      </c>
      <c r="E73" s="110" t="s">
        <v>218</v>
      </c>
      <c r="F73" s="63" t="s">
        <v>218</v>
      </c>
      <c r="G73" s="63">
        <v>23448</v>
      </c>
      <c r="H73" s="109" t="s">
        <v>218</v>
      </c>
      <c r="I73" s="110" t="s">
        <v>218</v>
      </c>
      <c r="J73" s="110" t="s">
        <v>218</v>
      </c>
      <c r="K73" s="63" t="s">
        <v>218</v>
      </c>
      <c r="L73" s="65">
        <v>11689</v>
      </c>
      <c r="M73" s="109" t="s">
        <v>218</v>
      </c>
      <c r="N73" s="110" t="s">
        <v>218</v>
      </c>
      <c r="O73" s="110" t="s">
        <v>218</v>
      </c>
      <c r="P73" s="63" t="s">
        <v>218</v>
      </c>
      <c r="Q73" s="65">
        <v>11759</v>
      </c>
    </row>
    <row r="74" spans="1:17" ht="15" x14ac:dyDescent="0.25">
      <c r="A74" s="34" t="s">
        <v>107</v>
      </c>
      <c r="B74" s="77">
        <v>2021</v>
      </c>
      <c r="C74" s="109" t="s">
        <v>218</v>
      </c>
      <c r="D74" s="110" t="s">
        <v>218</v>
      </c>
      <c r="E74" s="110" t="s">
        <v>218</v>
      </c>
      <c r="F74" s="63" t="s">
        <v>218</v>
      </c>
      <c r="G74" s="63">
        <v>22691</v>
      </c>
      <c r="H74" s="109" t="s">
        <v>218</v>
      </c>
      <c r="I74" s="110" t="s">
        <v>218</v>
      </c>
      <c r="J74" s="110" t="s">
        <v>218</v>
      </c>
      <c r="K74" s="63" t="s">
        <v>218</v>
      </c>
      <c r="L74" s="65">
        <v>11321</v>
      </c>
      <c r="M74" s="109" t="s">
        <v>218</v>
      </c>
      <c r="N74" s="110" t="s">
        <v>218</v>
      </c>
      <c r="O74" s="110" t="s">
        <v>218</v>
      </c>
      <c r="P74" s="63" t="s">
        <v>218</v>
      </c>
      <c r="Q74" s="65">
        <v>11370</v>
      </c>
    </row>
    <row r="75" spans="1:17" ht="15" x14ac:dyDescent="0.25">
      <c r="A75" s="34" t="s">
        <v>107</v>
      </c>
      <c r="B75" s="77">
        <v>2022</v>
      </c>
      <c r="C75" s="109" t="s">
        <v>218</v>
      </c>
      <c r="D75" s="110" t="s">
        <v>218</v>
      </c>
      <c r="E75" s="110" t="s">
        <v>218</v>
      </c>
      <c r="F75" s="63" t="s">
        <v>218</v>
      </c>
      <c r="G75" s="63">
        <v>22546</v>
      </c>
      <c r="H75" s="109" t="s">
        <v>218</v>
      </c>
      <c r="I75" s="110" t="s">
        <v>218</v>
      </c>
      <c r="J75" s="110" t="s">
        <v>218</v>
      </c>
      <c r="K75" s="63" t="s">
        <v>218</v>
      </c>
      <c r="L75" s="65">
        <v>11299</v>
      </c>
      <c r="M75" s="109" t="s">
        <v>218</v>
      </c>
      <c r="N75" s="110" t="s">
        <v>218</v>
      </c>
      <c r="O75" s="110" t="s">
        <v>218</v>
      </c>
      <c r="P75" s="63" t="s">
        <v>218</v>
      </c>
      <c r="Q75" s="65">
        <v>11247</v>
      </c>
    </row>
    <row r="76" spans="1:17" ht="15" x14ac:dyDescent="0.25">
      <c r="A76" s="34" t="s">
        <v>107</v>
      </c>
      <c r="B76" s="77" t="s">
        <v>114</v>
      </c>
      <c r="C76" s="109">
        <v>26.81</v>
      </c>
      <c r="D76" s="110">
        <v>18.59</v>
      </c>
      <c r="E76" s="110">
        <v>37.57</v>
      </c>
      <c r="F76" s="63">
        <v>37</v>
      </c>
      <c r="G76" s="63">
        <v>116590</v>
      </c>
      <c r="H76" s="109">
        <v>29.36</v>
      </c>
      <c r="I76" s="110">
        <v>17.010000000000002</v>
      </c>
      <c r="J76" s="110">
        <v>47.32</v>
      </c>
      <c r="K76" s="63">
        <v>18</v>
      </c>
      <c r="L76" s="65">
        <v>58183</v>
      </c>
      <c r="M76" s="109">
        <v>24.77</v>
      </c>
      <c r="N76" s="110">
        <v>14.55</v>
      </c>
      <c r="O76" s="110">
        <v>39.97</v>
      </c>
      <c r="P76" s="63">
        <v>19</v>
      </c>
      <c r="Q76" s="65">
        <v>58407</v>
      </c>
    </row>
    <row r="77" spans="1:17" ht="15" x14ac:dyDescent="0.25">
      <c r="A77" s="34" t="s">
        <v>115</v>
      </c>
      <c r="B77" s="77">
        <v>1988</v>
      </c>
      <c r="C77" s="109">
        <v>11.59</v>
      </c>
      <c r="D77" s="110">
        <v>8.59</v>
      </c>
      <c r="E77" s="110">
        <v>15.22</v>
      </c>
      <c r="F77" s="63">
        <v>60</v>
      </c>
      <c r="G77" s="63">
        <v>794606</v>
      </c>
      <c r="H77" s="109">
        <v>11.95</v>
      </c>
      <c r="I77" s="110">
        <v>7.7</v>
      </c>
      <c r="J77" s="110">
        <v>17.55</v>
      </c>
      <c r="K77" s="63">
        <v>29</v>
      </c>
      <c r="L77" s="65">
        <v>389822</v>
      </c>
      <c r="M77" s="109">
        <v>11</v>
      </c>
      <c r="N77" s="110">
        <v>7.17</v>
      </c>
      <c r="O77" s="110">
        <v>15.98</v>
      </c>
      <c r="P77" s="63">
        <v>31</v>
      </c>
      <c r="Q77" s="65">
        <v>404784</v>
      </c>
    </row>
    <row r="78" spans="1:17" ht="15" x14ac:dyDescent="0.25">
      <c r="A78" s="34" t="s">
        <v>115</v>
      </c>
      <c r="B78" s="77">
        <v>1989</v>
      </c>
      <c r="C78" s="109">
        <v>14.84</v>
      </c>
      <c r="D78" s="110">
        <v>11.63</v>
      </c>
      <c r="E78" s="110">
        <v>18.61</v>
      </c>
      <c r="F78" s="63">
        <v>87</v>
      </c>
      <c r="G78" s="63">
        <v>838046</v>
      </c>
      <c r="H78" s="109">
        <v>19.64</v>
      </c>
      <c r="I78" s="110">
        <v>13.78</v>
      </c>
      <c r="J78" s="110">
        <v>26.89</v>
      </c>
      <c r="K78" s="63">
        <v>47</v>
      </c>
      <c r="L78" s="65">
        <v>411290</v>
      </c>
      <c r="M78" s="109">
        <v>11.34</v>
      </c>
      <c r="N78" s="110">
        <v>7.9</v>
      </c>
      <c r="O78" s="110">
        <v>15.72</v>
      </c>
      <c r="P78" s="63">
        <v>40</v>
      </c>
      <c r="Q78" s="65">
        <v>426756</v>
      </c>
    </row>
    <row r="79" spans="1:17" ht="15" x14ac:dyDescent="0.25">
      <c r="A79" s="34" t="s">
        <v>115</v>
      </c>
      <c r="B79" s="77">
        <v>1990</v>
      </c>
      <c r="C79" s="109">
        <v>16.350000000000001</v>
      </c>
      <c r="D79" s="110">
        <v>13.27</v>
      </c>
      <c r="E79" s="110">
        <v>19.89</v>
      </c>
      <c r="F79" s="63">
        <v>111</v>
      </c>
      <c r="G79" s="63">
        <v>883012</v>
      </c>
      <c r="H79" s="109">
        <v>22.43</v>
      </c>
      <c r="I79" s="110">
        <v>16.97</v>
      </c>
      <c r="J79" s="110">
        <v>28.96</v>
      </c>
      <c r="K79" s="63">
        <v>68</v>
      </c>
      <c r="L79" s="65">
        <v>432820</v>
      </c>
      <c r="M79" s="109">
        <v>11.36</v>
      </c>
      <c r="N79" s="110">
        <v>8.11</v>
      </c>
      <c r="O79" s="110">
        <v>15.47</v>
      </c>
      <c r="P79" s="63">
        <v>43</v>
      </c>
      <c r="Q79" s="65">
        <v>450192</v>
      </c>
    </row>
    <row r="80" spans="1:17" ht="15" x14ac:dyDescent="0.25">
      <c r="A80" s="34" t="s">
        <v>115</v>
      </c>
      <c r="B80" s="77">
        <v>1991</v>
      </c>
      <c r="C80" s="109">
        <v>13.25</v>
      </c>
      <c r="D80" s="110">
        <v>10.64</v>
      </c>
      <c r="E80" s="110">
        <v>16.3</v>
      </c>
      <c r="F80" s="63">
        <v>98</v>
      </c>
      <c r="G80" s="63">
        <v>932117</v>
      </c>
      <c r="H80" s="109">
        <v>16.32</v>
      </c>
      <c r="I80" s="110">
        <v>12.24</v>
      </c>
      <c r="J80" s="110">
        <v>21.3</v>
      </c>
      <c r="K80" s="63">
        <v>58</v>
      </c>
      <c r="L80" s="65">
        <v>457096</v>
      </c>
      <c r="M80" s="109">
        <v>10.52</v>
      </c>
      <c r="N80" s="110">
        <v>7.37</v>
      </c>
      <c r="O80" s="110">
        <v>14.52</v>
      </c>
      <c r="P80" s="63">
        <v>40</v>
      </c>
      <c r="Q80" s="65">
        <v>475021</v>
      </c>
    </row>
    <row r="81" spans="1:17" ht="15" x14ac:dyDescent="0.25">
      <c r="A81" s="34" t="s">
        <v>115</v>
      </c>
      <c r="B81" s="77">
        <v>1992</v>
      </c>
      <c r="C81" s="109">
        <v>14.06</v>
      </c>
      <c r="D81" s="110">
        <v>11.26</v>
      </c>
      <c r="E81" s="110">
        <v>17.29</v>
      </c>
      <c r="F81" s="63">
        <v>100</v>
      </c>
      <c r="G81" s="63">
        <v>983450</v>
      </c>
      <c r="H81" s="109">
        <v>19.72</v>
      </c>
      <c r="I81" s="110">
        <v>14.63</v>
      </c>
      <c r="J81" s="110">
        <v>25.86</v>
      </c>
      <c r="K81" s="63">
        <v>60</v>
      </c>
      <c r="L81" s="65">
        <v>481809</v>
      </c>
      <c r="M81" s="109">
        <v>9.65</v>
      </c>
      <c r="N81" s="110">
        <v>6.77</v>
      </c>
      <c r="O81" s="110">
        <v>13.3</v>
      </c>
      <c r="P81" s="63">
        <v>40</v>
      </c>
      <c r="Q81" s="65">
        <v>501641</v>
      </c>
    </row>
    <row r="82" spans="1:17" ht="15" x14ac:dyDescent="0.25">
      <c r="A82" s="34" t="s">
        <v>115</v>
      </c>
      <c r="B82" s="77">
        <v>1993</v>
      </c>
      <c r="C82" s="109">
        <v>13.27</v>
      </c>
      <c r="D82" s="110">
        <v>10.76</v>
      </c>
      <c r="E82" s="110">
        <v>16.170000000000002</v>
      </c>
      <c r="F82" s="63">
        <v>107</v>
      </c>
      <c r="G82" s="63">
        <v>1034717</v>
      </c>
      <c r="H82" s="109">
        <v>17.14</v>
      </c>
      <c r="I82" s="110">
        <v>12.99</v>
      </c>
      <c r="J82" s="110">
        <v>22.13</v>
      </c>
      <c r="K82" s="63">
        <v>64</v>
      </c>
      <c r="L82" s="65">
        <v>505701</v>
      </c>
      <c r="M82" s="109">
        <v>10.23</v>
      </c>
      <c r="N82" s="110">
        <v>7.28</v>
      </c>
      <c r="O82" s="110">
        <v>13.92</v>
      </c>
      <c r="P82" s="63">
        <v>43</v>
      </c>
      <c r="Q82" s="65">
        <v>529016</v>
      </c>
    </row>
    <row r="83" spans="1:17" ht="15" x14ac:dyDescent="0.25">
      <c r="A83" s="34" t="s">
        <v>115</v>
      </c>
      <c r="B83" s="77">
        <v>1994</v>
      </c>
      <c r="C83" s="109">
        <v>16.28</v>
      </c>
      <c r="D83" s="110">
        <v>13.46</v>
      </c>
      <c r="E83" s="110">
        <v>19.489999999999998</v>
      </c>
      <c r="F83" s="63">
        <v>129</v>
      </c>
      <c r="G83" s="63">
        <v>1078231</v>
      </c>
      <c r="H83" s="109">
        <v>18.95</v>
      </c>
      <c r="I83" s="110">
        <v>14.3</v>
      </c>
      <c r="J83" s="110">
        <v>24.5</v>
      </c>
      <c r="K83" s="63">
        <v>64</v>
      </c>
      <c r="L83" s="65">
        <v>525630</v>
      </c>
      <c r="M83" s="109">
        <v>14.35</v>
      </c>
      <c r="N83" s="110">
        <v>10.96</v>
      </c>
      <c r="O83" s="110">
        <v>18.420000000000002</v>
      </c>
      <c r="P83" s="63">
        <v>65</v>
      </c>
      <c r="Q83" s="65">
        <v>552601</v>
      </c>
    </row>
    <row r="84" spans="1:17" ht="15" x14ac:dyDescent="0.25">
      <c r="A84" s="34" t="s">
        <v>115</v>
      </c>
      <c r="B84" s="77">
        <v>1995</v>
      </c>
      <c r="C84" s="109">
        <v>15.15</v>
      </c>
      <c r="D84" s="110">
        <v>12.57</v>
      </c>
      <c r="E84" s="110">
        <v>18.09</v>
      </c>
      <c r="F84" s="63">
        <v>132</v>
      </c>
      <c r="G84" s="63">
        <v>1124762</v>
      </c>
      <c r="H84" s="109">
        <v>17.309999999999999</v>
      </c>
      <c r="I84" s="110">
        <v>13.31</v>
      </c>
      <c r="J84" s="110">
        <v>22.09</v>
      </c>
      <c r="K84" s="63">
        <v>70</v>
      </c>
      <c r="L84" s="65">
        <v>547305</v>
      </c>
      <c r="M84" s="109">
        <v>13.29</v>
      </c>
      <c r="N84" s="110">
        <v>10.07</v>
      </c>
      <c r="O84" s="110">
        <v>17.170000000000002</v>
      </c>
      <c r="P84" s="63">
        <v>62</v>
      </c>
      <c r="Q84" s="65">
        <v>577457</v>
      </c>
    </row>
    <row r="85" spans="1:17" ht="15" x14ac:dyDescent="0.25">
      <c r="A85" s="34" t="s">
        <v>115</v>
      </c>
      <c r="B85" s="77">
        <v>1996</v>
      </c>
      <c r="C85" s="109">
        <v>14.43</v>
      </c>
      <c r="D85" s="110">
        <v>12.03</v>
      </c>
      <c r="E85" s="110">
        <v>17.149999999999999</v>
      </c>
      <c r="F85" s="63">
        <v>137</v>
      </c>
      <c r="G85" s="63">
        <v>1171871</v>
      </c>
      <c r="H85" s="109">
        <v>21.41</v>
      </c>
      <c r="I85" s="110">
        <v>16.98</v>
      </c>
      <c r="J85" s="110">
        <v>26.58</v>
      </c>
      <c r="K85" s="63">
        <v>89</v>
      </c>
      <c r="L85" s="65">
        <v>569313</v>
      </c>
      <c r="M85" s="109">
        <v>9</v>
      </c>
      <c r="N85" s="110">
        <v>6.58</v>
      </c>
      <c r="O85" s="110">
        <v>12</v>
      </c>
      <c r="P85" s="63">
        <v>48</v>
      </c>
      <c r="Q85" s="65">
        <v>602558</v>
      </c>
    </row>
    <row r="86" spans="1:17" ht="15" x14ac:dyDescent="0.25">
      <c r="A86" s="34" t="s">
        <v>115</v>
      </c>
      <c r="B86" s="77">
        <v>1997</v>
      </c>
      <c r="C86" s="109">
        <v>14.62</v>
      </c>
      <c r="D86" s="110">
        <v>12.2</v>
      </c>
      <c r="E86" s="110">
        <v>17.34</v>
      </c>
      <c r="F86" s="63">
        <v>142</v>
      </c>
      <c r="G86" s="63">
        <v>1223418</v>
      </c>
      <c r="H86" s="109">
        <v>16.78</v>
      </c>
      <c r="I86" s="110">
        <v>12.89</v>
      </c>
      <c r="J86" s="110">
        <v>21.39</v>
      </c>
      <c r="K86" s="63">
        <v>72</v>
      </c>
      <c r="L86" s="65">
        <v>593239</v>
      </c>
      <c r="M86" s="109">
        <v>12.98</v>
      </c>
      <c r="N86" s="110">
        <v>10.01</v>
      </c>
      <c r="O86" s="110">
        <v>16.52</v>
      </c>
      <c r="P86" s="63">
        <v>70</v>
      </c>
      <c r="Q86" s="65">
        <v>630179</v>
      </c>
    </row>
    <row r="87" spans="1:17" ht="15" x14ac:dyDescent="0.25">
      <c r="A87" s="34" t="s">
        <v>115</v>
      </c>
      <c r="B87" s="77">
        <v>1998</v>
      </c>
      <c r="C87" s="109">
        <v>12.86</v>
      </c>
      <c r="D87" s="110">
        <v>10.68</v>
      </c>
      <c r="E87" s="110">
        <v>15.34</v>
      </c>
      <c r="F87" s="63">
        <v>131</v>
      </c>
      <c r="G87" s="63">
        <v>1269698</v>
      </c>
      <c r="H87" s="109">
        <v>12.93</v>
      </c>
      <c r="I87" s="110">
        <v>9.7899999999999991</v>
      </c>
      <c r="J87" s="110">
        <v>16.72</v>
      </c>
      <c r="K87" s="63">
        <v>62</v>
      </c>
      <c r="L87" s="65">
        <v>615127</v>
      </c>
      <c r="M87" s="109">
        <v>12.84</v>
      </c>
      <c r="N87" s="110">
        <v>9.92</v>
      </c>
      <c r="O87" s="110">
        <v>16.309999999999999</v>
      </c>
      <c r="P87" s="63">
        <v>69</v>
      </c>
      <c r="Q87" s="65">
        <v>654571</v>
      </c>
    </row>
    <row r="88" spans="1:17" ht="15" x14ac:dyDescent="0.25">
      <c r="A88" s="34" t="s">
        <v>115</v>
      </c>
      <c r="B88" s="77">
        <v>1999</v>
      </c>
      <c r="C88" s="109">
        <v>13.79</v>
      </c>
      <c r="D88" s="110">
        <v>11.61</v>
      </c>
      <c r="E88" s="110">
        <v>16.25</v>
      </c>
      <c r="F88" s="63">
        <v>152</v>
      </c>
      <c r="G88" s="63">
        <v>1311746</v>
      </c>
      <c r="H88" s="109">
        <v>16.2</v>
      </c>
      <c r="I88" s="110">
        <v>12.6</v>
      </c>
      <c r="J88" s="110">
        <v>20.45</v>
      </c>
      <c r="K88" s="63">
        <v>78</v>
      </c>
      <c r="L88" s="65">
        <v>636718</v>
      </c>
      <c r="M88" s="109">
        <v>12.1</v>
      </c>
      <c r="N88" s="110">
        <v>9.4499999999999993</v>
      </c>
      <c r="O88" s="110">
        <v>15.27</v>
      </c>
      <c r="P88" s="63">
        <v>74</v>
      </c>
      <c r="Q88" s="65">
        <v>675028</v>
      </c>
    </row>
    <row r="89" spans="1:17" ht="15" x14ac:dyDescent="0.25">
      <c r="A89" s="34" t="s">
        <v>115</v>
      </c>
      <c r="B89" s="77">
        <v>2000</v>
      </c>
      <c r="C89" s="109">
        <v>14.8</v>
      </c>
      <c r="D89" s="110">
        <v>12.59</v>
      </c>
      <c r="E89" s="110">
        <v>17.260000000000002</v>
      </c>
      <c r="F89" s="63">
        <v>170</v>
      </c>
      <c r="G89" s="63">
        <v>1355597</v>
      </c>
      <c r="H89" s="109">
        <v>19.989999999999998</v>
      </c>
      <c r="I89" s="110">
        <v>16.190000000000001</v>
      </c>
      <c r="J89" s="110">
        <v>24.39</v>
      </c>
      <c r="K89" s="63">
        <v>105</v>
      </c>
      <c r="L89" s="65">
        <v>658982</v>
      </c>
      <c r="M89" s="109">
        <v>10.5</v>
      </c>
      <c r="N89" s="110">
        <v>8.06</v>
      </c>
      <c r="O89" s="110">
        <v>13.44</v>
      </c>
      <c r="P89" s="63">
        <v>65</v>
      </c>
      <c r="Q89" s="65">
        <v>696615</v>
      </c>
    </row>
    <row r="90" spans="1:17" ht="15" x14ac:dyDescent="0.25">
      <c r="A90" s="34" t="s">
        <v>115</v>
      </c>
      <c r="B90" s="77">
        <v>2001</v>
      </c>
      <c r="C90" s="109">
        <v>16.600000000000001</v>
      </c>
      <c r="D90" s="110">
        <v>14.32</v>
      </c>
      <c r="E90" s="110">
        <v>19.13</v>
      </c>
      <c r="F90" s="63">
        <v>199</v>
      </c>
      <c r="G90" s="63">
        <v>1415087</v>
      </c>
      <c r="H90" s="109">
        <v>20.51</v>
      </c>
      <c r="I90" s="110">
        <v>16.670000000000002</v>
      </c>
      <c r="J90" s="110">
        <v>24.92</v>
      </c>
      <c r="K90" s="63">
        <v>110</v>
      </c>
      <c r="L90" s="65">
        <v>688586</v>
      </c>
      <c r="M90" s="109">
        <v>13.5</v>
      </c>
      <c r="N90" s="110">
        <v>10.81</v>
      </c>
      <c r="O90" s="110">
        <v>16.64</v>
      </c>
      <c r="P90" s="63">
        <v>89</v>
      </c>
      <c r="Q90" s="65">
        <v>726501</v>
      </c>
    </row>
    <row r="91" spans="1:17" ht="15" x14ac:dyDescent="0.25">
      <c r="A91" s="34" t="s">
        <v>115</v>
      </c>
      <c r="B91" s="77">
        <v>2002</v>
      </c>
      <c r="C91" s="109">
        <v>15.53</v>
      </c>
      <c r="D91" s="110">
        <v>13.37</v>
      </c>
      <c r="E91" s="110">
        <v>17.93</v>
      </c>
      <c r="F91" s="63">
        <v>194</v>
      </c>
      <c r="G91" s="63">
        <v>1447109</v>
      </c>
      <c r="H91" s="109">
        <v>16.45</v>
      </c>
      <c r="I91" s="110">
        <v>13.07</v>
      </c>
      <c r="J91" s="110">
        <v>20.399999999999999</v>
      </c>
      <c r="K91" s="63">
        <v>90</v>
      </c>
      <c r="L91" s="65">
        <v>702336</v>
      </c>
      <c r="M91" s="109">
        <v>15</v>
      </c>
      <c r="N91" s="110">
        <v>12.22</v>
      </c>
      <c r="O91" s="110">
        <v>18.21</v>
      </c>
      <c r="P91" s="63">
        <v>104</v>
      </c>
      <c r="Q91" s="65">
        <v>744773</v>
      </c>
    </row>
    <row r="92" spans="1:17" ht="15" x14ac:dyDescent="0.25">
      <c r="A92" s="34" t="s">
        <v>115</v>
      </c>
      <c r="B92" s="77">
        <v>2003</v>
      </c>
      <c r="C92" s="109">
        <v>14.16</v>
      </c>
      <c r="D92" s="110">
        <v>12.13</v>
      </c>
      <c r="E92" s="110">
        <v>16.420000000000002</v>
      </c>
      <c r="F92" s="63">
        <v>181</v>
      </c>
      <c r="G92" s="63">
        <v>1474647</v>
      </c>
      <c r="H92" s="109">
        <v>15.75</v>
      </c>
      <c r="I92" s="110">
        <v>12.52</v>
      </c>
      <c r="J92" s="110">
        <v>19.53</v>
      </c>
      <c r="K92" s="63">
        <v>89</v>
      </c>
      <c r="L92" s="65">
        <v>713449</v>
      </c>
      <c r="M92" s="109">
        <v>12.92</v>
      </c>
      <c r="N92" s="110">
        <v>10.39</v>
      </c>
      <c r="O92" s="110">
        <v>15.88</v>
      </c>
      <c r="P92" s="63">
        <v>92</v>
      </c>
      <c r="Q92" s="65">
        <v>761198</v>
      </c>
    </row>
    <row r="93" spans="1:17" ht="15" x14ac:dyDescent="0.25">
      <c r="A93" s="34" t="s">
        <v>115</v>
      </c>
      <c r="B93" s="77">
        <v>2004</v>
      </c>
      <c r="C93" s="109">
        <v>15.8</v>
      </c>
      <c r="D93" s="110">
        <v>13.73</v>
      </c>
      <c r="E93" s="110">
        <v>18.09</v>
      </c>
      <c r="F93" s="63">
        <v>214</v>
      </c>
      <c r="G93" s="63">
        <v>1498859</v>
      </c>
      <c r="H93" s="109">
        <v>20.29</v>
      </c>
      <c r="I93" s="110">
        <v>16.739999999999998</v>
      </c>
      <c r="J93" s="110">
        <v>24.35</v>
      </c>
      <c r="K93" s="63">
        <v>122</v>
      </c>
      <c r="L93" s="65">
        <v>723143</v>
      </c>
      <c r="M93" s="109">
        <v>12.29</v>
      </c>
      <c r="N93" s="110">
        <v>9.9</v>
      </c>
      <c r="O93" s="110">
        <v>15.1</v>
      </c>
      <c r="P93" s="63">
        <v>92</v>
      </c>
      <c r="Q93" s="65">
        <v>775716</v>
      </c>
    </row>
    <row r="94" spans="1:17" ht="15" x14ac:dyDescent="0.25">
      <c r="A94" s="34" t="s">
        <v>115</v>
      </c>
      <c r="B94" s="77">
        <v>2005</v>
      </c>
      <c r="C94" s="109">
        <v>15</v>
      </c>
      <c r="D94" s="110">
        <v>13.02</v>
      </c>
      <c r="E94" s="110">
        <v>17.2</v>
      </c>
      <c r="F94" s="63">
        <v>210</v>
      </c>
      <c r="G94" s="63">
        <v>1530090</v>
      </c>
      <c r="H94" s="109">
        <v>20.89</v>
      </c>
      <c r="I94" s="110">
        <v>17.32</v>
      </c>
      <c r="J94" s="110">
        <v>24.96</v>
      </c>
      <c r="K94" s="63">
        <v>127</v>
      </c>
      <c r="L94" s="65">
        <v>736513</v>
      </c>
      <c r="M94" s="109">
        <v>10.59</v>
      </c>
      <c r="N94" s="110">
        <v>8.42</v>
      </c>
      <c r="O94" s="110">
        <v>13.15</v>
      </c>
      <c r="P94" s="63">
        <v>83</v>
      </c>
      <c r="Q94" s="65">
        <v>793577</v>
      </c>
    </row>
    <row r="95" spans="1:17" ht="15" x14ac:dyDescent="0.25">
      <c r="A95" s="34" t="s">
        <v>115</v>
      </c>
      <c r="B95" s="77">
        <v>2006</v>
      </c>
      <c r="C95" s="109">
        <v>14.27</v>
      </c>
      <c r="D95" s="110">
        <v>12.37</v>
      </c>
      <c r="E95" s="110">
        <v>16.37</v>
      </c>
      <c r="F95" s="63">
        <v>207</v>
      </c>
      <c r="G95" s="63">
        <v>1562997</v>
      </c>
      <c r="H95" s="109">
        <v>15.83</v>
      </c>
      <c r="I95" s="110">
        <v>12.84</v>
      </c>
      <c r="J95" s="110">
        <v>19.3</v>
      </c>
      <c r="K95" s="63">
        <v>102</v>
      </c>
      <c r="L95" s="65">
        <v>750770</v>
      </c>
      <c r="M95" s="109">
        <v>13.01</v>
      </c>
      <c r="N95" s="110">
        <v>10.62</v>
      </c>
      <c r="O95" s="110">
        <v>15.77</v>
      </c>
      <c r="P95" s="63">
        <v>105</v>
      </c>
      <c r="Q95" s="65">
        <v>812227</v>
      </c>
    </row>
    <row r="96" spans="1:17" ht="15" x14ac:dyDescent="0.25">
      <c r="A96" s="34" t="s">
        <v>115</v>
      </c>
      <c r="B96" s="77">
        <v>2007</v>
      </c>
      <c r="C96" s="109">
        <v>14.7</v>
      </c>
      <c r="D96" s="110">
        <v>12.81</v>
      </c>
      <c r="E96" s="110">
        <v>16.78</v>
      </c>
      <c r="F96" s="63">
        <v>224</v>
      </c>
      <c r="G96" s="63">
        <v>1601855</v>
      </c>
      <c r="H96" s="109">
        <v>18.53</v>
      </c>
      <c r="I96" s="110">
        <v>15.29</v>
      </c>
      <c r="J96" s="110">
        <v>22.24</v>
      </c>
      <c r="K96" s="63">
        <v>120</v>
      </c>
      <c r="L96" s="65">
        <v>768166</v>
      </c>
      <c r="M96" s="109">
        <v>11.98</v>
      </c>
      <c r="N96" s="110">
        <v>9.77</v>
      </c>
      <c r="O96" s="110">
        <v>14.55</v>
      </c>
      <c r="P96" s="63">
        <v>104</v>
      </c>
      <c r="Q96" s="65">
        <v>833689</v>
      </c>
    </row>
    <row r="97" spans="1:17" ht="15" x14ac:dyDescent="0.25">
      <c r="A97" s="34" t="s">
        <v>115</v>
      </c>
      <c r="B97" s="77">
        <v>2008</v>
      </c>
      <c r="C97" s="109">
        <v>16.149999999999999</v>
      </c>
      <c r="D97" s="110">
        <v>14.21</v>
      </c>
      <c r="E97" s="110">
        <v>18.28</v>
      </c>
      <c r="F97" s="63">
        <v>257</v>
      </c>
      <c r="G97" s="63">
        <v>1649028</v>
      </c>
      <c r="H97" s="109">
        <v>20.37</v>
      </c>
      <c r="I97" s="110">
        <v>17.100000000000001</v>
      </c>
      <c r="J97" s="110">
        <v>24.08</v>
      </c>
      <c r="K97" s="63">
        <v>143</v>
      </c>
      <c r="L97" s="65">
        <v>789674</v>
      </c>
      <c r="M97" s="109">
        <v>12.96</v>
      </c>
      <c r="N97" s="110">
        <v>10.67</v>
      </c>
      <c r="O97" s="110">
        <v>15.6</v>
      </c>
      <c r="P97" s="63">
        <v>114</v>
      </c>
      <c r="Q97" s="65">
        <v>859354</v>
      </c>
    </row>
    <row r="98" spans="1:17" ht="15" x14ac:dyDescent="0.25">
      <c r="A98" s="34" t="s">
        <v>115</v>
      </c>
      <c r="B98" s="77">
        <v>2009</v>
      </c>
      <c r="C98" s="109">
        <v>16.13</v>
      </c>
      <c r="D98" s="110">
        <v>14.22</v>
      </c>
      <c r="E98" s="110">
        <v>18.23</v>
      </c>
      <c r="F98" s="63">
        <v>263</v>
      </c>
      <c r="G98" s="63">
        <v>1689869</v>
      </c>
      <c r="H98" s="109">
        <v>19.86</v>
      </c>
      <c r="I98" s="110">
        <v>16.649999999999999</v>
      </c>
      <c r="J98" s="110">
        <v>23.49</v>
      </c>
      <c r="K98" s="63">
        <v>142</v>
      </c>
      <c r="L98" s="65">
        <v>807942</v>
      </c>
      <c r="M98" s="109">
        <v>13.23</v>
      </c>
      <c r="N98" s="110">
        <v>10.96</v>
      </c>
      <c r="O98" s="110">
        <v>15.83</v>
      </c>
      <c r="P98" s="63">
        <v>121</v>
      </c>
      <c r="Q98" s="65">
        <v>881927</v>
      </c>
    </row>
    <row r="99" spans="1:17" ht="15" x14ac:dyDescent="0.25">
      <c r="A99" s="34" t="s">
        <v>115</v>
      </c>
      <c r="B99" s="77">
        <v>2010</v>
      </c>
      <c r="C99" s="109">
        <v>15.64</v>
      </c>
      <c r="D99" s="110">
        <v>13.81</v>
      </c>
      <c r="E99" s="110">
        <v>17.649999999999999</v>
      </c>
      <c r="F99" s="63">
        <v>271</v>
      </c>
      <c r="G99" s="63">
        <v>1727860</v>
      </c>
      <c r="H99" s="109">
        <v>18.61</v>
      </c>
      <c r="I99" s="110">
        <v>15.6</v>
      </c>
      <c r="J99" s="110">
        <v>22.01</v>
      </c>
      <c r="K99" s="63">
        <v>142</v>
      </c>
      <c r="L99" s="65">
        <v>825094</v>
      </c>
      <c r="M99" s="109">
        <v>13.52</v>
      </c>
      <c r="N99" s="110">
        <v>11.26</v>
      </c>
      <c r="O99" s="110">
        <v>16.100000000000001</v>
      </c>
      <c r="P99" s="63">
        <v>129</v>
      </c>
      <c r="Q99" s="65">
        <v>902766</v>
      </c>
    </row>
    <row r="100" spans="1:17" ht="15" x14ac:dyDescent="0.25">
      <c r="A100" s="34" t="s">
        <v>115</v>
      </c>
      <c r="B100" s="77">
        <v>2011</v>
      </c>
      <c r="C100" s="109">
        <v>16.61</v>
      </c>
      <c r="D100" s="110">
        <v>14.74</v>
      </c>
      <c r="E100" s="110">
        <v>18.649999999999999</v>
      </c>
      <c r="F100" s="63">
        <v>295</v>
      </c>
      <c r="G100" s="63">
        <v>1777918</v>
      </c>
      <c r="H100" s="109">
        <v>21.1</v>
      </c>
      <c r="I100" s="110">
        <v>17.93</v>
      </c>
      <c r="J100" s="110">
        <v>24.65</v>
      </c>
      <c r="K100" s="63">
        <v>164</v>
      </c>
      <c r="L100" s="65">
        <v>849842</v>
      </c>
      <c r="M100" s="109">
        <v>13.01</v>
      </c>
      <c r="N100" s="110">
        <v>10.85</v>
      </c>
      <c r="O100" s="110">
        <v>15.48</v>
      </c>
      <c r="P100" s="63">
        <v>131</v>
      </c>
      <c r="Q100" s="65">
        <v>928076</v>
      </c>
    </row>
    <row r="101" spans="1:17" ht="15" x14ac:dyDescent="0.25">
      <c r="A101" s="34" t="s">
        <v>115</v>
      </c>
      <c r="B101" s="77">
        <v>2012</v>
      </c>
      <c r="C101" s="109">
        <v>15.52</v>
      </c>
      <c r="D101" s="110">
        <v>13.76</v>
      </c>
      <c r="E101" s="110">
        <v>17.46</v>
      </c>
      <c r="F101" s="63">
        <v>287</v>
      </c>
      <c r="G101" s="63">
        <v>1831064</v>
      </c>
      <c r="H101" s="109">
        <v>19.05</v>
      </c>
      <c r="I101" s="110">
        <v>16.13</v>
      </c>
      <c r="J101" s="110">
        <v>22.33</v>
      </c>
      <c r="K101" s="63">
        <v>158</v>
      </c>
      <c r="L101" s="65">
        <v>876390</v>
      </c>
      <c r="M101" s="109">
        <v>12.75</v>
      </c>
      <c r="N101" s="110">
        <v>10.62</v>
      </c>
      <c r="O101" s="110">
        <v>15.2</v>
      </c>
      <c r="P101" s="63">
        <v>129</v>
      </c>
      <c r="Q101" s="65">
        <v>954674</v>
      </c>
    </row>
    <row r="102" spans="1:17" ht="15" x14ac:dyDescent="0.25">
      <c r="A102" s="34" t="s">
        <v>115</v>
      </c>
      <c r="B102" s="77">
        <v>2013</v>
      </c>
      <c r="C102" s="109">
        <v>14.61</v>
      </c>
      <c r="D102" s="110">
        <v>12.93</v>
      </c>
      <c r="E102" s="110">
        <v>16.45</v>
      </c>
      <c r="F102" s="63">
        <v>280</v>
      </c>
      <c r="G102" s="63">
        <v>1890297</v>
      </c>
      <c r="H102" s="109">
        <v>17.86</v>
      </c>
      <c r="I102" s="110">
        <v>15.07</v>
      </c>
      <c r="J102" s="110">
        <v>21</v>
      </c>
      <c r="K102" s="63">
        <v>151</v>
      </c>
      <c r="L102" s="65">
        <v>906676</v>
      </c>
      <c r="M102" s="109">
        <v>12.05</v>
      </c>
      <c r="N102" s="110">
        <v>10.029999999999999</v>
      </c>
      <c r="O102" s="110">
        <v>14.36</v>
      </c>
      <c r="P102" s="63">
        <v>129</v>
      </c>
      <c r="Q102" s="65">
        <v>983621</v>
      </c>
    </row>
    <row r="103" spans="1:17" ht="15" x14ac:dyDescent="0.25">
      <c r="A103" s="34" t="s">
        <v>115</v>
      </c>
      <c r="B103" s="77">
        <v>2014</v>
      </c>
      <c r="C103" s="109">
        <v>16.440000000000001</v>
      </c>
      <c r="D103" s="110">
        <v>14.68</v>
      </c>
      <c r="E103" s="110">
        <v>18.350000000000001</v>
      </c>
      <c r="F103" s="63">
        <v>329</v>
      </c>
      <c r="G103" s="63">
        <v>1952090</v>
      </c>
      <c r="H103" s="109">
        <v>19.59</v>
      </c>
      <c r="I103" s="110">
        <v>16.760000000000002</v>
      </c>
      <c r="J103" s="110">
        <v>22.77</v>
      </c>
      <c r="K103" s="63">
        <v>177</v>
      </c>
      <c r="L103" s="65">
        <v>937931</v>
      </c>
      <c r="M103" s="109">
        <v>13.74</v>
      </c>
      <c r="N103" s="110">
        <v>11.61</v>
      </c>
      <c r="O103" s="110">
        <v>16.170000000000002</v>
      </c>
      <c r="P103" s="63">
        <v>152</v>
      </c>
      <c r="Q103" s="65">
        <v>1014159</v>
      </c>
    </row>
    <row r="104" spans="1:17" ht="15" x14ac:dyDescent="0.25">
      <c r="A104" s="34" t="s">
        <v>115</v>
      </c>
      <c r="B104" s="77">
        <v>2015</v>
      </c>
      <c r="C104" s="109">
        <v>16.45</v>
      </c>
      <c r="D104" s="110">
        <v>14.74</v>
      </c>
      <c r="E104" s="110">
        <v>18.309999999999999</v>
      </c>
      <c r="F104" s="63">
        <v>347</v>
      </c>
      <c r="G104" s="63">
        <v>2019808</v>
      </c>
      <c r="H104" s="109">
        <v>20.84</v>
      </c>
      <c r="I104" s="110">
        <v>17.97</v>
      </c>
      <c r="J104" s="110">
        <v>24.04</v>
      </c>
      <c r="K104" s="63">
        <v>196</v>
      </c>
      <c r="L104" s="65">
        <v>972476</v>
      </c>
      <c r="M104" s="109">
        <v>12.77</v>
      </c>
      <c r="N104" s="110">
        <v>10.79</v>
      </c>
      <c r="O104" s="110">
        <v>15.03</v>
      </c>
      <c r="P104" s="63">
        <v>151</v>
      </c>
      <c r="Q104" s="65">
        <v>1047332</v>
      </c>
    </row>
    <row r="105" spans="1:17" ht="15" x14ac:dyDescent="0.25">
      <c r="A105" s="34" t="s">
        <v>115</v>
      </c>
      <c r="B105" s="77">
        <v>2016</v>
      </c>
      <c r="C105" s="109">
        <v>15.09</v>
      </c>
      <c r="D105" s="110">
        <v>13.49</v>
      </c>
      <c r="E105" s="110">
        <v>16.829999999999998</v>
      </c>
      <c r="F105" s="63">
        <v>334</v>
      </c>
      <c r="G105" s="63">
        <v>2078710</v>
      </c>
      <c r="H105" s="109">
        <v>18.75</v>
      </c>
      <c r="I105" s="110">
        <v>16.100000000000001</v>
      </c>
      <c r="J105" s="110">
        <v>21.71</v>
      </c>
      <c r="K105" s="63">
        <v>187</v>
      </c>
      <c r="L105" s="65">
        <v>1003061</v>
      </c>
      <c r="M105" s="109">
        <v>12.22</v>
      </c>
      <c r="N105" s="110">
        <v>10.3</v>
      </c>
      <c r="O105" s="110">
        <v>14.42</v>
      </c>
      <c r="P105" s="63">
        <v>147</v>
      </c>
      <c r="Q105" s="65">
        <v>1075649</v>
      </c>
    </row>
    <row r="106" spans="1:17" ht="15" x14ac:dyDescent="0.25">
      <c r="A106" s="34" t="s">
        <v>115</v>
      </c>
      <c r="B106" s="77">
        <v>2017</v>
      </c>
      <c r="C106" s="109">
        <v>14.61</v>
      </c>
      <c r="D106" s="110">
        <v>13.06</v>
      </c>
      <c r="E106" s="110">
        <v>16.29</v>
      </c>
      <c r="F106" s="63">
        <v>335</v>
      </c>
      <c r="G106" s="63">
        <v>2130385</v>
      </c>
      <c r="H106" s="109">
        <v>18.25</v>
      </c>
      <c r="I106" s="110">
        <v>15.65</v>
      </c>
      <c r="J106" s="110">
        <v>21.15</v>
      </c>
      <c r="K106" s="63">
        <v>183</v>
      </c>
      <c r="L106" s="65">
        <v>1030082</v>
      </c>
      <c r="M106" s="109">
        <v>11.8</v>
      </c>
      <c r="N106" s="110">
        <v>9.9700000000000006</v>
      </c>
      <c r="O106" s="110">
        <v>13.89</v>
      </c>
      <c r="P106" s="63">
        <v>152</v>
      </c>
      <c r="Q106" s="65">
        <v>1100303</v>
      </c>
    </row>
    <row r="107" spans="1:17" ht="15" x14ac:dyDescent="0.25">
      <c r="A107" s="34" t="s">
        <v>115</v>
      </c>
      <c r="B107" s="77">
        <v>2018</v>
      </c>
      <c r="C107" s="109">
        <v>17.760000000000002</v>
      </c>
      <c r="D107" s="110">
        <v>16.07</v>
      </c>
      <c r="E107" s="110">
        <v>19.579999999999998</v>
      </c>
      <c r="F107" s="63">
        <v>417</v>
      </c>
      <c r="G107" s="63">
        <v>2172228</v>
      </c>
      <c r="H107" s="109">
        <v>20.83</v>
      </c>
      <c r="I107" s="110">
        <v>18.13</v>
      </c>
      <c r="J107" s="110">
        <v>23.83</v>
      </c>
      <c r="K107" s="63">
        <v>222</v>
      </c>
      <c r="L107" s="65">
        <v>1052761</v>
      </c>
      <c r="M107" s="109">
        <v>15.24</v>
      </c>
      <c r="N107" s="110">
        <v>13.13</v>
      </c>
      <c r="O107" s="110">
        <v>17.61</v>
      </c>
      <c r="P107" s="63">
        <v>195</v>
      </c>
      <c r="Q107" s="65">
        <v>1119467</v>
      </c>
    </row>
    <row r="108" spans="1:17" ht="15" x14ac:dyDescent="0.25">
      <c r="A108" s="34" t="s">
        <v>115</v>
      </c>
      <c r="B108" s="77">
        <v>2019</v>
      </c>
      <c r="C108" s="109">
        <v>15.98</v>
      </c>
      <c r="D108" s="110">
        <v>14.41</v>
      </c>
      <c r="E108" s="110">
        <v>17.690000000000001</v>
      </c>
      <c r="F108" s="63">
        <v>392</v>
      </c>
      <c r="G108" s="63">
        <v>2204666</v>
      </c>
      <c r="H108" s="109">
        <v>18.260000000000002</v>
      </c>
      <c r="I108" s="110">
        <v>15.76</v>
      </c>
      <c r="J108" s="110">
        <v>21.05</v>
      </c>
      <c r="K108" s="63">
        <v>199</v>
      </c>
      <c r="L108" s="65">
        <v>1070717</v>
      </c>
      <c r="M108" s="109">
        <v>14.12</v>
      </c>
      <c r="N108" s="110">
        <v>12.16</v>
      </c>
      <c r="O108" s="110">
        <v>16.32</v>
      </c>
      <c r="P108" s="63">
        <v>193</v>
      </c>
      <c r="Q108" s="65">
        <v>1133949</v>
      </c>
    </row>
    <row r="109" spans="1:17" ht="15" x14ac:dyDescent="0.25">
      <c r="A109" s="34" t="s">
        <v>115</v>
      </c>
      <c r="B109" s="77">
        <v>2020</v>
      </c>
      <c r="C109" s="109">
        <v>14.3</v>
      </c>
      <c r="D109" s="110">
        <v>12.84</v>
      </c>
      <c r="E109" s="110">
        <v>15.89</v>
      </c>
      <c r="F109" s="63">
        <v>362</v>
      </c>
      <c r="G109" s="63">
        <v>2225941</v>
      </c>
      <c r="H109" s="109">
        <v>17.7</v>
      </c>
      <c r="I109" s="110">
        <v>15.31</v>
      </c>
      <c r="J109" s="110">
        <v>20.38</v>
      </c>
      <c r="K109" s="63">
        <v>202</v>
      </c>
      <c r="L109" s="65">
        <v>1082612</v>
      </c>
      <c r="M109" s="109">
        <v>11.57</v>
      </c>
      <c r="N109" s="110">
        <v>9.82</v>
      </c>
      <c r="O109" s="110">
        <v>13.57</v>
      </c>
      <c r="P109" s="63">
        <v>160</v>
      </c>
      <c r="Q109" s="65">
        <v>1143329</v>
      </c>
    </row>
    <row r="110" spans="1:17" ht="15" x14ac:dyDescent="0.25">
      <c r="A110" s="34" t="s">
        <v>115</v>
      </c>
      <c r="B110" s="77">
        <v>2021</v>
      </c>
      <c r="C110" s="109">
        <v>16.100000000000001</v>
      </c>
      <c r="D110" s="110">
        <v>14.53</v>
      </c>
      <c r="E110" s="110">
        <v>17.8</v>
      </c>
      <c r="F110" s="63">
        <v>399</v>
      </c>
      <c r="G110" s="63">
        <v>2212523</v>
      </c>
      <c r="H110" s="109">
        <v>18.45</v>
      </c>
      <c r="I110" s="110">
        <v>15.98</v>
      </c>
      <c r="J110" s="110">
        <v>21.19</v>
      </c>
      <c r="K110" s="63">
        <v>208</v>
      </c>
      <c r="L110" s="65">
        <v>1075175</v>
      </c>
      <c r="M110" s="109">
        <v>14.38</v>
      </c>
      <c r="N110" s="110">
        <v>12.37</v>
      </c>
      <c r="O110" s="110">
        <v>16.649999999999999</v>
      </c>
      <c r="P110" s="63">
        <v>191</v>
      </c>
      <c r="Q110" s="65">
        <v>1137348</v>
      </c>
    </row>
    <row r="111" spans="1:17" ht="15" x14ac:dyDescent="0.25">
      <c r="A111" s="34" t="s">
        <v>115</v>
      </c>
      <c r="B111" s="77">
        <v>2022</v>
      </c>
      <c r="C111" s="109">
        <v>17.45</v>
      </c>
      <c r="D111" s="110">
        <v>15.86</v>
      </c>
      <c r="E111" s="110">
        <v>19.170000000000002</v>
      </c>
      <c r="F111" s="63">
        <v>454</v>
      </c>
      <c r="G111" s="63">
        <v>2236709</v>
      </c>
      <c r="H111" s="109">
        <v>20.83</v>
      </c>
      <c r="I111" s="110">
        <v>18.260000000000002</v>
      </c>
      <c r="J111" s="110">
        <v>23.66</v>
      </c>
      <c r="K111" s="63">
        <v>244</v>
      </c>
      <c r="L111" s="65">
        <v>1086997</v>
      </c>
      <c r="M111" s="109">
        <v>14.76</v>
      </c>
      <c r="N111" s="110">
        <v>12.78</v>
      </c>
      <c r="O111" s="110">
        <v>16.98</v>
      </c>
      <c r="P111" s="63">
        <v>210</v>
      </c>
      <c r="Q111" s="65">
        <v>1149712</v>
      </c>
    </row>
    <row r="112" spans="1:17" ht="15" x14ac:dyDescent="0.25">
      <c r="A112" s="34" t="s">
        <v>115</v>
      </c>
      <c r="B112" s="77" t="s">
        <v>114</v>
      </c>
      <c r="C112" s="109">
        <v>16.309999999999999</v>
      </c>
      <c r="D112" s="110">
        <v>15.6</v>
      </c>
      <c r="E112" s="110">
        <v>17.059999999999999</v>
      </c>
      <c r="F112" s="63">
        <v>2024</v>
      </c>
      <c r="G112" s="63">
        <v>11052067</v>
      </c>
      <c r="H112" s="109">
        <v>19.239999999999998</v>
      </c>
      <c r="I112" s="110">
        <v>18.09</v>
      </c>
      <c r="J112" s="110">
        <v>20.45</v>
      </c>
      <c r="K112" s="63">
        <v>1075</v>
      </c>
      <c r="L112" s="65">
        <v>5368262</v>
      </c>
      <c r="M112" s="109">
        <v>13.99</v>
      </c>
      <c r="N112" s="110">
        <v>13.09</v>
      </c>
      <c r="O112" s="110">
        <v>14.93</v>
      </c>
      <c r="P112" s="63">
        <v>949</v>
      </c>
      <c r="Q112" s="65">
        <v>5683805</v>
      </c>
    </row>
    <row r="113" spans="1:17" ht="15" x14ac:dyDescent="0.25">
      <c r="A113" s="34" t="s">
        <v>10</v>
      </c>
      <c r="B113" s="77">
        <v>1988</v>
      </c>
      <c r="C113" s="109">
        <v>22.11</v>
      </c>
      <c r="D113" s="110">
        <v>17.8</v>
      </c>
      <c r="E113" s="110">
        <v>27.05</v>
      </c>
      <c r="F113" s="63">
        <v>108</v>
      </c>
      <c r="G113" s="63">
        <v>953200</v>
      </c>
      <c r="H113" s="109">
        <v>29.53</v>
      </c>
      <c r="I113" s="110">
        <v>21.41</v>
      </c>
      <c r="J113" s="110">
        <v>39.35</v>
      </c>
      <c r="K113" s="62">
        <v>62</v>
      </c>
      <c r="L113" s="65">
        <v>494080</v>
      </c>
      <c r="M113" s="109">
        <v>17.3</v>
      </c>
      <c r="N113" s="110">
        <v>12.52</v>
      </c>
      <c r="O113" s="110">
        <v>23.17</v>
      </c>
      <c r="P113" s="62">
        <v>46</v>
      </c>
      <c r="Q113" s="65">
        <v>459120</v>
      </c>
    </row>
    <row r="114" spans="1:17" ht="15" x14ac:dyDescent="0.25">
      <c r="A114" s="34" t="s">
        <v>10</v>
      </c>
      <c r="B114" s="77">
        <v>1989</v>
      </c>
      <c r="C114" s="109">
        <v>17.239999999999998</v>
      </c>
      <c r="D114" s="110">
        <v>13.75</v>
      </c>
      <c r="E114" s="110">
        <v>21.3</v>
      </c>
      <c r="F114" s="63">
        <v>100</v>
      </c>
      <c r="G114" s="63">
        <v>987734</v>
      </c>
      <c r="H114" s="109">
        <v>20.03</v>
      </c>
      <c r="I114" s="110">
        <v>14.67</v>
      </c>
      <c r="J114" s="110">
        <v>26.66</v>
      </c>
      <c r="K114" s="63">
        <v>64</v>
      </c>
      <c r="L114" s="65">
        <v>513485</v>
      </c>
      <c r="M114" s="109">
        <v>13.83</v>
      </c>
      <c r="N114" s="110">
        <v>9.59</v>
      </c>
      <c r="O114" s="110">
        <v>19.149999999999999</v>
      </c>
      <c r="P114" s="62">
        <v>36</v>
      </c>
      <c r="Q114" s="65">
        <v>474249</v>
      </c>
    </row>
    <row r="115" spans="1:17" ht="15" x14ac:dyDescent="0.25">
      <c r="A115" s="34" t="s">
        <v>10</v>
      </c>
      <c r="B115" s="77">
        <v>1990</v>
      </c>
      <c r="C115" s="109">
        <v>21.99</v>
      </c>
      <c r="D115" s="110">
        <v>17.98</v>
      </c>
      <c r="E115" s="110">
        <v>26.56</v>
      </c>
      <c r="F115" s="63">
        <v>127</v>
      </c>
      <c r="G115" s="63">
        <v>1020294</v>
      </c>
      <c r="H115" s="109">
        <v>25.98</v>
      </c>
      <c r="I115" s="110">
        <v>19.63</v>
      </c>
      <c r="J115" s="110">
        <v>33.619999999999997</v>
      </c>
      <c r="K115" s="63">
        <v>79</v>
      </c>
      <c r="L115" s="65">
        <v>531694</v>
      </c>
      <c r="M115" s="109">
        <v>17.86</v>
      </c>
      <c r="N115" s="110">
        <v>13.03</v>
      </c>
      <c r="O115" s="110">
        <v>23.75</v>
      </c>
      <c r="P115" s="62">
        <v>48</v>
      </c>
      <c r="Q115" s="65">
        <v>488600</v>
      </c>
    </row>
    <row r="116" spans="1:17" ht="15" x14ac:dyDescent="0.25">
      <c r="A116" s="34" t="s">
        <v>10</v>
      </c>
      <c r="B116" s="77">
        <v>1991</v>
      </c>
      <c r="C116" s="109">
        <v>18.41</v>
      </c>
      <c r="D116" s="110">
        <v>14.76</v>
      </c>
      <c r="E116" s="110">
        <v>22.62</v>
      </c>
      <c r="F116" s="63">
        <v>108</v>
      </c>
      <c r="G116" s="63">
        <v>1054449</v>
      </c>
      <c r="H116" s="109">
        <v>22.85</v>
      </c>
      <c r="I116" s="110">
        <v>16.64</v>
      </c>
      <c r="J116" s="110">
        <v>30.43</v>
      </c>
      <c r="K116" s="63">
        <v>68</v>
      </c>
      <c r="L116" s="65">
        <v>549764</v>
      </c>
      <c r="M116" s="109">
        <v>14.29</v>
      </c>
      <c r="N116" s="110">
        <v>10.06</v>
      </c>
      <c r="O116" s="110">
        <v>19.55</v>
      </c>
      <c r="P116" s="62">
        <v>40</v>
      </c>
      <c r="Q116" s="65">
        <v>504685</v>
      </c>
    </row>
    <row r="117" spans="1:17" ht="15" x14ac:dyDescent="0.25">
      <c r="A117" s="34" t="s">
        <v>10</v>
      </c>
      <c r="B117" s="77">
        <v>1992</v>
      </c>
      <c r="C117" s="109">
        <v>20.37</v>
      </c>
      <c r="D117" s="110">
        <v>16.61</v>
      </c>
      <c r="E117" s="110">
        <v>24.67</v>
      </c>
      <c r="F117" s="63">
        <v>121</v>
      </c>
      <c r="G117" s="63">
        <v>1091567</v>
      </c>
      <c r="H117" s="109">
        <v>30.09</v>
      </c>
      <c r="I117" s="110">
        <v>22.94</v>
      </c>
      <c r="J117" s="110">
        <v>38.58</v>
      </c>
      <c r="K117" s="63">
        <v>80</v>
      </c>
      <c r="L117" s="65">
        <v>569367</v>
      </c>
      <c r="M117" s="109">
        <v>12.76</v>
      </c>
      <c r="N117" s="110">
        <v>8.9700000000000006</v>
      </c>
      <c r="O117" s="110">
        <v>17.510000000000002</v>
      </c>
      <c r="P117" s="62">
        <v>41</v>
      </c>
      <c r="Q117" s="65">
        <v>522200</v>
      </c>
    </row>
    <row r="118" spans="1:17" ht="15" x14ac:dyDescent="0.25">
      <c r="A118" s="34" t="s">
        <v>10</v>
      </c>
      <c r="B118" s="77">
        <v>1993</v>
      </c>
      <c r="C118" s="109">
        <v>17.98</v>
      </c>
      <c r="D118" s="110">
        <v>14.58</v>
      </c>
      <c r="E118" s="110">
        <v>21.88</v>
      </c>
      <c r="F118" s="63">
        <v>122</v>
      </c>
      <c r="G118" s="63">
        <v>1132192</v>
      </c>
      <c r="H118" s="109">
        <v>21.89</v>
      </c>
      <c r="I118" s="110">
        <v>16.32</v>
      </c>
      <c r="J118" s="110">
        <v>28.65</v>
      </c>
      <c r="K118" s="63">
        <v>78</v>
      </c>
      <c r="L118" s="65">
        <v>590732</v>
      </c>
      <c r="M118" s="109">
        <v>14.11</v>
      </c>
      <c r="N118" s="110">
        <v>10.1</v>
      </c>
      <c r="O118" s="110">
        <v>19.07</v>
      </c>
      <c r="P118" s="62">
        <v>44</v>
      </c>
      <c r="Q118" s="65">
        <v>541460</v>
      </c>
    </row>
    <row r="119" spans="1:17" ht="15" x14ac:dyDescent="0.25">
      <c r="A119" s="34" t="s">
        <v>10</v>
      </c>
      <c r="B119" s="77">
        <v>1994</v>
      </c>
      <c r="C119" s="109">
        <v>17.43</v>
      </c>
      <c r="D119" s="110">
        <v>14.15</v>
      </c>
      <c r="E119" s="110">
        <v>21.18</v>
      </c>
      <c r="F119" s="63">
        <v>119</v>
      </c>
      <c r="G119" s="63">
        <v>1163929</v>
      </c>
      <c r="H119" s="109">
        <v>18.690000000000001</v>
      </c>
      <c r="I119" s="110">
        <v>13.79</v>
      </c>
      <c r="J119" s="110">
        <v>24.71</v>
      </c>
      <c r="K119" s="63">
        <v>69</v>
      </c>
      <c r="L119" s="65">
        <v>606704</v>
      </c>
      <c r="M119" s="109">
        <v>15.72</v>
      </c>
      <c r="N119" s="110">
        <v>11.52</v>
      </c>
      <c r="O119" s="110">
        <v>20.84</v>
      </c>
      <c r="P119" s="62">
        <v>50</v>
      </c>
      <c r="Q119" s="65">
        <v>557225</v>
      </c>
    </row>
    <row r="120" spans="1:17" ht="15" x14ac:dyDescent="0.25">
      <c r="A120" s="34" t="s">
        <v>10</v>
      </c>
      <c r="B120" s="77">
        <v>1995</v>
      </c>
      <c r="C120" s="109">
        <v>19.87</v>
      </c>
      <c r="D120" s="110">
        <v>16.399999999999999</v>
      </c>
      <c r="E120" s="110">
        <v>23.82</v>
      </c>
      <c r="F120" s="63">
        <v>141</v>
      </c>
      <c r="G120" s="63">
        <v>1200438</v>
      </c>
      <c r="H120" s="109">
        <v>25.3</v>
      </c>
      <c r="I120" s="110">
        <v>19.440000000000001</v>
      </c>
      <c r="J120" s="110">
        <v>32.28</v>
      </c>
      <c r="K120" s="63">
        <v>88</v>
      </c>
      <c r="L120" s="65">
        <v>626149</v>
      </c>
      <c r="M120" s="109">
        <v>14.98</v>
      </c>
      <c r="N120" s="110">
        <v>10.99</v>
      </c>
      <c r="O120" s="110">
        <v>19.850000000000001</v>
      </c>
      <c r="P120" s="62">
        <v>53</v>
      </c>
      <c r="Q120" s="65">
        <v>574289</v>
      </c>
    </row>
    <row r="121" spans="1:17" ht="15" x14ac:dyDescent="0.25">
      <c r="A121" s="34" t="s">
        <v>10</v>
      </c>
      <c r="B121" s="77">
        <v>1996</v>
      </c>
      <c r="C121" s="109">
        <v>20.85</v>
      </c>
      <c r="D121" s="110">
        <v>17.2</v>
      </c>
      <c r="E121" s="110">
        <v>24.98</v>
      </c>
      <c r="F121" s="63">
        <v>139</v>
      </c>
      <c r="G121" s="63">
        <v>1244440</v>
      </c>
      <c r="H121" s="109">
        <v>26.93</v>
      </c>
      <c r="I121" s="110">
        <v>20.64</v>
      </c>
      <c r="J121" s="110">
        <v>34.380000000000003</v>
      </c>
      <c r="K121" s="63">
        <v>88</v>
      </c>
      <c r="L121" s="65">
        <v>649044</v>
      </c>
      <c r="M121" s="109">
        <v>15.43</v>
      </c>
      <c r="N121" s="110">
        <v>11.32</v>
      </c>
      <c r="O121" s="110">
        <v>20.440000000000001</v>
      </c>
      <c r="P121" s="62">
        <v>51</v>
      </c>
      <c r="Q121" s="65">
        <v>595396</v>
      </c>
    </row>
    <row r="122" spans="1:17" ht="15" x14ac:dyDescent="0.25">
      <c r="A122" s="34" t="s">
        <v>10</v>
      </c>
      <c r="B122" s="77">
        <v>1997</v>
      </c>
      <c r="C122" s="109">
        <v>16.89</v>
      </c>
      <c r="D122" s="110">
        <v>13.6</v>
      </c>
      <c r="E122" s="110">
        <v>20.66</v>
      </c>
      <c r="F122" s="63">
        <v>113</v>
      </c>
      <c r="G122" s="63">
        <v>1296141</v>
      </c>
      <c r="H122" s="109">
        <v>15.09</v>
      </c>
      <c r="I122" s="110">
        <v>10.68</v>
      </c>
      <c r="J122" s="110">
        <v>20.6</v>
      </c>
      <c r="K122" s="63">
        <v>57</v>
      </c>
      <c r="L122" s="65">
        <v>676393</v>
      </c>
      <c r="M122" s="109">
        <v>17.190000000000001</v>
      </c>
      <c r="N122" s="110">
        <v>12.82</v>
      </c>
      <c r="O122" s="110">
        <v>22.45</v>
      </c>
      <c r="P122" s="62">
        <v>56</v>
      </c>
      <c r="Q122" s="65">
        <v>619748</v>
      </c>
    </row>
    <row r="123" spans="1:17" ht="15" x14ac:dyDescent="0.25">
      <c r="A123" s="34" t="s">
        <v>10</v>
      </c>
      <c r="B123" s="77">
        <v>1998</v>
      </c>
      <c r="C123" s="109">
        <v>18.28</v>
      </c>
      <c r="D123" s="110">
        <v>14.85</v>
      </c>
      <c r="E123" s="110">
        <v>22.18</v>
      </c>
      <c r="F123" s="63">
        <v>119</v>
      </c>
      <c r="G123" s="63">
        <v>1345021</v>
      </c>
      <c r="H123" s="109">
        <v>16.96</v>
      </c>
      <c r="I123" s="110">
        <v>12.01</v>
      </c>
      <c r="J123" s="110">
        <v>23.07</v>
      </c>
      <c r="K123" s="63">
        <v>53</v>
      </c>
      <c r="L123" s="65">
        <v>701882</v>
      </c>
      <c r="M123" s="109">
        <v>18.98</v>
      </c>
      <c r="N123" s="110">
        <v>14.47</v>
      </c>
      <c r="O123" s="110">
        <v>24.33</v>
      </c>
      <c r="P123" s="62">
        <v>66</v>
      </c>
      <c r="Q123" s="65">
        <v>643139</v>
      </c>
    </row>
    <row r="124" spans="1:17" ht="15" x14ac:dyDescent="0.25">
      <c r="A124" s="34" t="s">
        <v>10</v>
      </c>
      <c r="B124" s="77">
        <v>1999</v>
      </c>
      <c r="C124" s="109">
        <v>17.29</v>
      </c>
      <c r="D124" s="110">
        <v>14.1</v>
      </c>
      <c r="E124" s="110">
        <v>20.91</v>
      </c>
      <c r="F124" s="63">
        <v>120</v>
      </c>
      <c r="G124" s="63">
        <v>1385780</v>
      </c>
      <c r="H124" s="109">
        <v>19.45</v>
      </c>
      <c r="I124" s="110">
        <v>14.22</v>
      </c>
      <c r="J124" s="110">
        <v>25.8</v>
      </c>
      <c r="K124" s="63">
        <v>60</v>
      </c>
      <c r="L124" s="65">
        <v>722962</v>
      </c>
      <c r="M124" s="109">
        <v>15.94</v>
      </c>
      <c r="N124" s="110">
        <v>12</v>
      </c>
      <c r="O124" s="110">
        <v>20.66</v>
      </c>
      <c r="P124" s="62">
        <v>60</v>
      </c>
      <c r="Q124" s="65">
        <v>662818</v>
      </c>
    </row>
    <row r="125" spans="1:17" ht="15" x14ac:dyDescent="0.25">
      <c r="A125" s="34" t="s">
        <v>10</v>
      </c>
      <c r="B125" s="77">
        <v>2000</v>
      </c>
      <c r="C125" s="109">
        <v>20.49</v>
      </c>
      <c r="D125" s="110">
        <v>17.13</v>
      </c>
      <c r="E125" s="110">
        <v>24.27</v>
      </c>
      <c r="F125" s="63">
        <v>155</v>
      </c>
      <c r="G125" s="63">
        <v>1430223</v>
      </c>
      <c r="H125" s="109">
        <v>23.08</v>
      </c>
      <c r="I125" s="110">
        <v>17.68</v>
      </c>
      <c r="J125" s="110">
        <v>29.47</v>
      </c>
      <c r="K125" s="63">
        <v>85</v>
      </c>
      <c r="L125" s="65">
        <v>745842</v>
      </c>
      <c r="M125" s="109">
        <v>18.09</v>
      </c>
      <c r="N125" s="110">
        <v>13.94</v>
      </c>
      <c r="O125" s="110">
        <v>22.99</v>
      </c>
      <c r="P125" s="62">
        <v>70</v>
      </c>
      <c r="Q125" s="65">
        <v>684381</v>
      </c>
    </row>
    <row r="126" spans="1:17" ht="15" x14ac:dyDescent="0.25">
      <c r="A126" s="34" t="s">
        <v>10</v>
      </c>
      <c r="B126" s="77">
        <v>2001</v>
      </c>
      <c r="C126" s="109">
        <v>21.12</v>
      </c>
      <c r="D126" s="110">
        <v>17.670000000000002</v>
      </c>
      <c r="E126" s="110">
        <v>25</v>
      </c>
      <c r="F126" s="63">
        <v>155</v>
      </c>
      <c r="G126" s="63">
        <v>1458531</v>
      </c>
      <c r="H126" s="109">
        <v>22.78</v>
      </c>
      <c r="I126" s="110">
        <v>17.39</v>
      </c>
      <c r="J126" s="110">
        <v>29.17</v>
      </c>
      <c r="K126" s="63">
        <v>83</v>
      </c>
      <c r="L126" s="65">
        <v>759431</v>
      </c>
      <c r="M126" s="109">
        <v>19.329999999999998</v>
      </c>
      <c r="N126" s="110">
        <v>15.02</v>
      </c>
      <c r="O126" s="110">
        <v>24.4</v>
      </c>
      <c r="P126" s="62">
        <v>72</v>
      </c>
      <c r="Q126" s="65">
        <v>699100</v>
      </c>
    </row>
    <row r="127" spans="1:17" ht="15" x14ac:dyDescent="0.25">
      <c r="A127" s="34" t="s">
        <v>10</v>
      </c>
      <c r="B127" s="77">
        <v>2002</v>
      </c>
      <c r="C127" s="109">
        <v>21.94</v>
      </c>
      <c r="D127" s="110">
        <v>18.440000000000001</v>
      </c>
      <c r="E127" s="110">
        <v>25.84</v>
      </c>
      <c r="F127" s="63">
        <v>161</v>
      </c>
      <c r="G127" s="63">
        <v>1473952</v>
      </c>
      <c r="H127" s="109">
        <v>27.29</v>
      </c>
      <c r="I127" s="110">
        <v>21.11</v>
      </c>
      <c r="J127" s="110">
        <v>34.520000000000003</v>
      </c>
      <c r="K127" s="63">
        <v>88</v>
      </c>
      <c r="L127" s="65">
        <v>765685</v>
      </c>
      <c r="M127" s="109">
        <v>18.29</v>
      </c>
      <c r="N127" s="110">
        <v>14.2</v>
      </c>
      <c r="O127" s="110">
        <v>23.08</v>
      </c>
      <c r="P127" s="62">
        <v>73</v>
      </c>
      <c r="Q127" s="65">
        <v>708267</v>
      </c>
    </row>
    <row r="128" spans="1:17" ht="15" x14ac:dyDescent="0.25">
      <c r="A128" s="34" t="s">
        <v>10</v>
      </c>
      <c r="B128" s="77">
        <v>2003</v>
      </c>
      <c r="C128" s="109">
        <v>20.93</v>
      </c>
      <c r="D128" s="110">
        <v>17.600000000000001</v>
      </c>
      <c r="E128" s="110">
        <v>24.64</v>
      </c>
      <c r="F128" s="63">
        <v>164</v>
      </c>
      <c r="G128" s="63">
        <v>1496065</v>
      </c>
      <c r="H128" s="109">
        <v>26.37</v>
      </c>
      <c r="I128" s="110">
        <v>20.71</v>
      </c>
      <c r="J128" s="110">
        <v>32.96</v>
      </c>
      <c r="K128" s="63">
        <v>98</v>
      </c>
      <c r="L128" s="65">
        <v>775680</v>
      </c>
      <c r="M128" s="109">
        <v>16.22</v>
      </c>
      <c r="N128" s="110">
        <v>12.39</v>
      </c>
      <c r="O128" s="110">
        <v>20.75</v>
      </c>
      <c r="P128" s="63">
        <v>66</v>
      </c>
      <c r="Q128" s="65">
        <v>720385</v>
      </c>
    </row>
    <row r="129" spans="1:17" ht="15" x14ac:dyDescent="0.25">
      <c r="A129" s="34" t="s">
        <v>10</v>
      </c>
      <c r="B129" s="77">
        <v>2004</v>
      </c>
      <c r="C129" s="109">
        <v>21.43</v>
      </c>
      <c r="D129" s="110">
        <v>18.149999999999999</v>
      </c>
      <c r="E129" s="110">
        <v>25.08</v>
      </c>
      <c r="F129" s="63">
        <v>174</v>
      </c>
      <c r="G129" s="63">
        <v>1518803</v>
      </c>
      <c r="H129" s="109">
        <v>26.53</v>
      </c>
      <c r="I129" s="110">
        <v>20.78</v>
      </c>
      <c r="J129" s="110">
        <v>33.21</v>
      </c>
      <c r="K129" s="63">
        <v>95</v>
      </c>
      <c r="L129" s="65">
        <v>785846</v>
      </c>
      <c r="M129" s="109">
        <v>17.87</v>
      </c>
      <c r="N129" s="110">
        <v>14.01</v>
      </c>
      <c r="O129" s="110">
        <v>22.4</v>
      </c>
      <c r="P129" s="63">
        <v>79</v>
      </c>
      <c r="Q129" s="65">
        <v>732957</v>
      </c>
    </row>
    <row r="130" spans="1:17" ht="15" x14ac:dyDescent="0.25">
      <c r="A130" s="34" t="s">
        <v>10</v>
      </c>
      <c r="B130" s="77">
        <v>2005</v>
      </c>
      <c r="C130" s="109">
        <v>19.829999999999998</v>
      </c>
      <c r="D130" s="110">
        <v>16.73</v>
      </c>
      <c r="E130" s="110">
        <v>23.28</v>
      </c>
      <c r="F130" s="63">
        <v>165</v>
      </c>
      <c r="G130" s="63">
        <v>1546320</v>
      </c>
      <c r="H130" s="109">
        <v>23.82</v>
      </c>
      <c r="I130" s="110">
        <v>18.64</v>
      </c>
      <c r="J130" s="110">
        <v>29.86</v>
      </c>
      <c r="K130" s="63">
        <v>93</v>
      </c>
      <c r="L130" s="65">
        <v>798572</v>
      </c>
      <c r="M130" s="109">
        <v>16.64</v>
      </c>
      <c r="N130" s="110">
        <v>12.92</v>
      </c>
      <c r="O130" s="110">
        <v>21.01</v>
      </c>
      <c r="P130" s="63">
        <v>72</v>
      </c>
      <c r="Q130" s="65">
        <v>747748</v>
      </c>
    </row>
    <row r="131" spans="1:17" ht="15" x14ac:dyDescent="0.25">
      <c r="A131" s="34" t="s">
        <v>10</v>
      </c>
      <c r="B131" s="77">
        <v>2006</v>
      </c>
      <c r="C131" s="109">
        <v>20.3</v>
      </c>
      <c r="D131" s="110">
        <v>17.25</v>
      </c>
      <c r="E131" s="110">
        <v>23.69</v>
      </c>
      <c r="F131" s="63">
        <v>181</v>
      </c>
      <c r="G131" s="63">
        <v>1576387</v>
      </c>
      <c r="H131" s="109">
        <v>21.5</v>
      </c>
      <c r="I131" s="110">
        <v>16.79</v>
      </c>
      <c r="J131" s="110">
        <v>27.02</v>
      </c>
      <c r="K131" s="63">
        <v>92</v>
      </c>
      <c r="L131" s="65">
        <v>812517</v>
      </c>
      <c r="M131" s="109">
        <v>19.170000000000002</v>
      </c>
      <c r="N131" s="110">
        <v>15.27</v>
      </c>
      <c r="O131" s="110">
        <v>23.68</v>
      </c>
      <c r="P131" s="62">
        <v>89</v>
      </c>
      <c r="Q131" s="65">
        <v>763870</v>
      </c>
    </row>
    <row r="132" spans="1:17" ht="15" x14ac:dyDescent="0.25">
      <c r="A132" s="34" t="s">
        <v>10</v>
      </c>
      <c r="B132" s="77">
        <v>2007</v>
      </c>
      <c r="C132" s="109">
        <v>20.23</v>
      </c>
      <c r="D132" s="110">
        <v>17.23</v>
      </c>
      <c r="E132" s="110">
        <v>23.56</v>
      </c>
      <c r="F132" s="63">
        <v>184</v>
      </c>
      <c r="G132" s="63">
        <v>1616248</v>
      </c>
      <c r="H132" s="109">
        <v>25.23</v>
      </c>
      <c r="I132" s="110">
        <v>20.190000000000001</v>
      </c>
      <c r="J132" s="110">
        <v>31.03</v>
      </c>
      <c r="K132" s="63">
        <v>108</v>
      </c>
      <c r="L132" s="65">
        <v>831681</v>
      </c>
      <c r="M132" s="109">
        <v>15.84</v>
      </c>
      <c r="N132" s="110">
        <v>12.37</v>
      </c>
      <c r="O132" s="110">
        <v>19.920000000000002</v>
      </c>
      <c r="P132" s="63">
        <v>76</v>
      </c>
      <c r="Q132" s="65">
        <v>784567</v>
      </c>
    </row>
    <row r="133" spans="1:17" ht="15" x14ac:dyDescent="0.25">
      <c r="A133" s="34" t="s">
        <v>10</v>
      </c>
      <c r="B133" s="77">
        <v>2008</v>
      </c>
      <c r="C133" s="109">
        <v>20.48</v>
      </c>
      <c r="D133" s="110">
        <v>17.53</v>
      </c>
      <c r="E133" s="110">
        <v>23.75</v>
      </c>
      <c r="F133" s="63">
        <v>201</v>
      </c>
      <c r="G133" s="63">
        <v>1670696</v>
      </c>
      <c r="H133" s="109">
        <v>25.88</v>
      </c>
      <c r="I133" s="110">
        <v>20.85</v>
      </c>
      <c r="J133" s="110">
        <v>31.64</v>
      </c>
      <c r="K133" s="63">
        <v>122</v>
      </c>
      <c r="L133" s="65">
        <v>858702</v>
      </c>
      <c r="M133" s="109">
        <v>15.92</v>
      </c>
      <c r="N133" s="110">
        <v>12.48</v>
      </c>
      <c r="O133" s="110">
        <v>19.940000000000001</v>
      </c>
      <c r="P133" s="63">
        <v>79</v>
      </c>
      <c r="Q133" s="65">
        <v>811994</v>
      </c>
    </row>
    <row r="134" spans="1:17" ht="15" x14ac:dyDescent="0.25">
      <c r="A134" s="34" t="s">
        <v>10</v>
      </c>
      <c r="B134" s="77">
        <v>2009</v>
      </c>
      <c r="C134" s="109">
        <v>19.690000000000001</v>
      </c>
      <c r="D134" s="110">
        <v>16.82</v>
      </c>
      <c r="E134" s="110">
        <v>22.86</v>
      </c>
      <c r="F134" s="63">
        <v>193</v>
      </c>
      <c r="G134" s="63">
        <v>1724961</v>
      </c>
      <c r="H134" s="109">
        <v>22.53</v>
      </c>
      <c r="I134" s="110">
        <v>17.91</v>
      </c>
      <c r="J134" s="110">
        <v>27.87</v>
      </c>
      <c r="K134" s="63">
        <v>102</v>
      </c>
      <c r="L134" s="65">
        <v>885192</v>
      </c>
      <c r="M134" s="109">
        <v>17.32</v>
      </c>
      <c r="N134" s="110">
        <v>13.81</v>
      </c>
      <c r="O134" s="110">
        <v>21.38</v>
      </c>
      <c r="P134" s="63">
        <v>91</v>
      </c>
      <c r="Q134" s="65">
        <v>839769</v>
      </c>
    </row>
    <row r="135" spans="1:17" ht="15" x14ac:dyDescent="0.25">
      <c r="A135" s="34" t="s">
        <v>10</v>
      </c>
      <c r="B135" s="77">
        <v>2010</v>
      </c>
      <c r="C135" s="109">
        <v>24.26</v>
      </c>
      <c r="D135" s="110">
        <v>21.11</v>
      </c>
      <c r="E135" s="110">
        <v>27.7</v>
      </c>
      <c r="F135" s="63">
        <v>243</v>
      </c>
      <c r="G135" s="63">
        <v>1770124</v>
      </c>
      <c r="H135" s="109">
        <v>32.08</v>
      </c>
      <c r="I135" s="110">
        <v>26.52</v>
      </c>
      <c r="J135" s="110">
        <v>38.35</v>
      </c>
      <c r="K135" s="63">
        <v>145</v>
      </c>
      <c r="L135" s="65">
        <v>906791</v>
      </c>
      <c r="M135" s="109">
        <v>18.43</v>
      </c>
      <c r="N135" s="110">
        <v>14.83</v>
      </c>
      <c r="O135" s="110">
        <v>22.58</v>
      </c>
      <c r="P135" s="63">
        <v>98</v>
      </c>
      <c r="Q135" s="65">
        <v>863333</v>
      </c>
    </row>
    <row r="136" spans="1:17" ht="15" x14ac:dyDescent="0.25">
      <c r="A136" s="34" t="s">
        <v>10</v>
      </c>
      <c r="B136" s="77">
        <v>2011</v>
      </c>
      <c r="C136" s="109">
        <v>19.690000000000001</v>
      </c>
      <c r="D136" s="110">
        <v>16.940000000000001</v>
      </c>
      <c r="E136" s="110">
        <v>22.73</v>
      </c>
      <c r="F136" s="63">
        <v>205</v>
      </c>
      <c r="G136" s="63">
        <v>1802652</v>
      </c>
      <c r="H136" s="109">
        <v>24.14</v>
      </c>
      <c r="I136" s="110">
        <v>19.57</v>
      </c>
      <c r="J136" s="110">
        <v>29.36</v>
      </c>
      <c r="K136" s="63">
        <v>118</v>
      </c>
      <c r="L136" s="65">
        <v>921237</v>
      </c>
      <c r="M136" s="109">
        <v>15.96</v>
      </c>
      <c r="N136" s="110">
        <v>12.68</v>
      </c>
      <c r="O136" s="110">
        <v>19.77</v>
      </c>
      <c r="P136" s="63">
        <v>87</v>
      </c>
      <c r="Q136" s="65">
        <v>881415</v>
      </c>
    </row>
    <row r="137" spans="1:17" ht="15" x14ac:dyDescent="0.25">
      <c r="A137" s="34" t="s">
        <v>10</v>
      </c>
      <c r="B137" s="77">
        <v>2012</v>
      </c>
      <c r="C137" s="109">
        <v>16.829999999999998</v>
      </c>
      <c r="D137" s="110">
        <v>14.35</v>
      </c>
      <c r="E137" s="110">
        <v>19.57</v>
      </c>
      <c r="F137" s="63">
        <v>189</v>
      </c>
      <c r="G137" s="63">
        <v>1832893</v>
      </c>
      <c r="H137" s="109">
        <v>21.17</v>
      </c>
      <c r="I137" s="110">
        <v>16.89</v>
      </c>
      <c r="J137" s="110">
        <v>26.11</v>
      </c>
      <c r="K137" s="63">
        <v>107</v>
      </c>
      <c r="L137" s="65">
        <v>935059</v>
      </c>
      <c r="M137" s="109">
        <v>13.73</v>
      </c>
      <c r="N137" s="110">
        <v>10.82</v>
      </c>
      <c r="O137" s="110">
        <v>17.12</v>
      </c>
      <c r="P137" s="63">
        <v>82</v>
      </c>
      <c r="Q137" s="65">
        <v>897834</v>
      </c>
    </row>
    <row r="138" spans="1:17" ht="15" x14ac:dyDescent="0.25">
      <c r="A138" s="34" t="s">
        <v>10</v>
      </c>
      <c r="B138" s="77">
        <v>2013</v>
      </c>
      <c r="C138" s="109">
        <v>15.7</v>
      </c>
      <c r="D138" s="110">
        <v>13.39</v>
      </c>
      <c r="E138" s="110">
        <v>18.28</v>
      </c>
      <c r="F138" s="63">
        <v>184</v>
      </c>
      <c r="G138" s="63">
        <v>1864568</v>
      </c>
      <c r="H138" s="109">
        <v>18.440000000000001</v>
      </c>
      <c r="I138" s="110">
        <v>14.6</v>
      </c>
      <c r="J138" s="110">
        <v>22.89</v>
      </c>
      <c r="K138" s="63">
        <v>96</v>
      </c>
      <c r="L138" s="65">
        <v>949711</v>
      </c>
      <c r="M138" s="109">
        <v>13.75</v>
      </c>
      <c r="N138" s="110">
        <v>10.94</v>
      </c>
      <c r="O138" s="110">
        <v>17.03</v>
      </c>
      <c r="P138" s="63">
        <v>88</v>
      </c>
      <c r="Q138" s="65">
        <v>914857</v>
      </c>
    </row>
    <row r="139" spans="1:17" ht="15" x14ac:dyDescent="0.25">
      <c r="A139" s="34" t="s">
        <v>10</v>
      </c>
      <c r="B139" s="77">
        <v>2014</v>
      </c>
      <c r="C139" s="109">
        <v>20.47</v>
      </c>
      <c r="D139" s="110">
        <v>17.89</v>
      </c>
      <c r="E139" s="110">
        <v>23.29</v>
      </c>
      <c r="F139" s="63">
        <v>257</v>
      </c>
      <c r="G139" s="63">
        <v>1893534</v>
      </c>
      <c r="H139" s="109">
        <v>21.29</v>
      </c>
      <c r="I139" s="110">
        <v>17.28</v>
      </c>
      <c r="J139" s="110">
        <v>25.86</v>
      </c>
      <c r="K139" s="63">
        <v>121</v>
      </c>
      <c r="L139" s="65">
        <v>963849</v>
      </c>
      <c r="M139" s="109">
        <v>20.16</v>
      </c>
      <c r="N139" s="110">
        <v>16.79</v>
      </c>
      <c r="O139" s="110">
        <v>23.98</v>
      </c>
      <c r="P139" s="63">
        <v>136</v>
      </c>
      <c r="Q139" s="65">
        <v>929685</v>
      </c>
    </row>
    <row r="140" spans="1:17" ht="15" x14ac:dyDescent="0.25">
      <c r="A140" s="34" t="s">
        <v>10</v>
      </c>
      <c r="B140" s="77">
        <v>2015</v>
      </c>
      <c r="C140" s="109">
        <v>18.57</v>
      </c>
      <c r="D140" s="110">
        <v>16.13</v>
      </c>
      <c r="E140" s="110">
        <v>21.25</v>
      </c>
      <c r="F140" s="63">
        <v>235</v>
      </c>
      <c r="G140" s="63">
        <v>1919904</v>
      </c>
      <c r="H140" s="109">
        <v>19.3</v>
      </c>
      <c r="I140" s="110">
        <v>15.71</v>
      </c>
      <c r="J140" s="110">
        <v>23.41</v>
      </c>
      <c r="K140" s="63">
        <v>122</v>
      </c>
      <c r="L140" s="65">
        <v>977125</v>
      </c>
      <c r="M140" s="109">
        <v>17.41</v>
      </c>
      <c r="N140" s="110">
        <v>14.23</v>
      </c>
      <c r="O140" s="110">
        <v>21.03</v>
      </c>
      <c r="P140" s="63">
        <v>113</v>
      </c>
      <c r="Q140" s="65">
        <v>942779</v>
      </c>
    </row>
    <row r="141" spans="1:17" ht="15" x14ac:dyDescent="0.25">
      <c r="A141" s="34" t="s">
        <v>10</v>
      </c>
      <c r="B141" s="77">
        <v>2016</v>
      </c>
      <c r="C141" s="109">
        <v>17.84</v>
      </c>
      <c r="D141" s="110">
        <v>15.48</v>
      </c>
      <c r="E141" s="110">
        <v>20.43</v>
      </c>
      <c r="F141" s="63">
        <v>233</v>
      </c>
      <c r="G141" s="63">
        <v>1939973</v>
      </c>
      <c r="H141" s="109">
        <v>19.43</v>
      </c>
      <c r="I141" s="110">
        <v>15.77</v>
      </c>
      <c r="J141" s="110">
        <v>23.62</v>
      </c>
      <c r="K141" s="63">
        <v>120</v>
      </c>
      <c r="L141" s="65">
        <v>987349</v>
      </c>
      <c r="M141" s="109">
        <v>16.55</v>
      </c>
      <c r="N141" s="110">
        <v>13.53</v>
      </c>
      <c r="O141" s="110">
        <v>20</v>
      </c>
      <c r="P141" s="62">
        <v>113</v>
      </c>
      <c r="Q141" s="65">
        <v>952624</v>
      </c>
    </row>
    <row r="142" spans="1:17" ht="15" x14ac:dyDescent="0.25">
      <c r="A142" s="34" t="s">
        <v>10</v>
      </c>
      <c r="B142" s="77">
        <v>2017</v>
      </c>
      <c r="C142" s="109">
        <v>21.1</v>
      </c>
      <c r="D142" s="110">
        <v>18.57</v>
      </c>
      <c r="E142" s="110">
        <v>23.86</v>
      </c>
      <c r="F142" s="63">
        <v>282</v>
      </c>
      <c r="G142" s="63">
        <v>1952169</v>
      </c>
      <c r="H142" s="109">
        <v>24.87</v>
      </c>
      <c r="I142" s="110">
        <v>20.64</v>
      </c>
      <c r="J142" s="110">
        <v>29.63</v>
      </c>
      <c r="K142" s="63">
        <v>146</v>
      </c>
      <c r="L142" s="65">
        <v>993646</v>
      </c>
      <c r="M142" s="109">
        <v>18.61</v>
      </c>
      <c r="N142" s="110">
        <v>15.5</v>
      </c>
      <c r="O142" s="110">
        <v>22.13</v>
      </c>
      <c r="P142" s="62">
        <v>136</v>
      </c>
      <c r="Q142" s="65">
        <v>958523</v>
      </c>
    </row>
    <row r="143" spans="1:17" ht="15" x14ac:dyDescent="0.25">
      <c r="A143" s="34" t="s">
        <v>10</v>
      </c>
      <c r="B143" s="77">
        <v>2018</v>
      </c>
      <c r="C143" s="109">
        <v>20.96</v>
      </c>
      <c r="D143" s="110">
        <v>18.489999999999998</v>
      </c>
      <c r="E143" s="110">
        <v>23.65</v>
      </c>
      <c r="F143" s="63">
        <v>294</v>
      </c>
      <c r="G143" s="63">
        <v>1962125</v>
      </c>
      <c r="H143" s="109">
        <v>24.45</v>
      </c>
      <c r="I143" s="110">
        <v>20.5</v>
      </c>
      <c r="J143" s="110">
        <v>28.89</v>
      </c>
      <c r="K143" s="63">
        <v>165</v>
      </c>
      <c r="L143" s="65">
        <v>998500</v>
      </c>
      <c r="M143" s="109">
        <v>17.809999999999999</v>
      </c>
      <c r="N143" s="110">
        <v>14.77</v>
      </c>
      <c r="O143" s="110">
        <v>21.25</v>
      </c>
      <c r="P143" s="63">
        <v>129</v>
      </c>
      <c r="Q143" s="65">
        <v>963625</v>
      </c>
    </row>
    <row r="144" spans="1:17" ht="15" x14ac:dyDescent="0.25">
      <c r="A144" s="34" t="s">
        <v>10</v>
      </c>
      <c r="B144" s="77">
        <v>2019</v>
      </c>
      <c r="C144" s="109">
        <v>20.62</v>
      </c>
      <c r="D144" s="110">
        <v>18.190000000000001</v>
      </c>
      <c r="E144" s="110">
        <v>23.26</v>
      </c>
      <c r="F144" s="63">
        <v>289</v>
      </c>
      <c r="G144" s="63">
        <v>1967960</v>
      </c>
      <c r="H144" s="109">
        <v>24.89</v>
      </c>
      <c r="I144" s="110">
        <v>20.84</v>
      </c>
      <c r="J144" s="110">
        <v>29.43</v>
      </c>
      <c r="K144" s="62">
        <v>160</v>
      </c>
      <c r="L144" s="65">
        <v>1001373</v>
      </c>
      <c r="M144" s="109">
        <v>17.39</v>
      </c>
      <c r="N144" s="110">
        <v>14.44</v>
      </c>
      <c r="O144" s="110">
        <v>20.74</v>
      </c>
      <c r="P144" s="62">
        <v>129</v>
      </c>
      <c r="Q144" s="65">
        <v>966587</v>
      </c>
    </row>
    <row r="145" spans="1:17" ht="15" x14ac:dyDescent="0.25">
      <c r="A145" s="34" t="s">
        <v>10</v>
      </c>
      <c r="B145" s="77">
        <v>2020</v>
      </c>
      <c r="C145" s="109">
        <v>18.899999999999999</v>
      </c>
      <c r="D145" s="110">
        <v>16.59</v>
      </c>
      <c r="E145" s="110">
        <v>21.41</v>
      </c>
      <c r="F145" s="63">
        <v>269</v>
      </c>
      <c r="G145" s="63">
        <v>1968697</v>
      </c>
      <c r="H145" s="109">
        <v>22.12</v>
      </c>
      <c r="I145" s="110">
        <v>18.39</v>
      </c>
      <c r="J145" s="110">
        <v>26.32</v>
      </c>
      <c r="K145" s="62">
        <v>148</v>
      </c>
      <c r="L145" s="65">
        <v>1001347</v>
      </c>
      <c r="M145" s="109">
        <v>16.239999999999998</v>
      </c>
      <c r="N145" s="110">
        <v>13.39</v>
      </c>
      <c r="O145" s="110">
        <v>19.489999999999998</v>
      </c>
      <c r="P145" s="62">
        <v>121</v>
      </c>
      <c r="Q145" s="65">
        <v>967350</v>
      </c>
    </row>
    <row r="146" spans="1:17" ht="15" x14ac:dyDescent="0.25">
      <c r="A146" s="34" t="s">
        <v>10</v>
      </c>
      <c r="B146" s="77">
        <v>2021</v>
      </c>
      <c r="C146" s="109">
        <v>21.35</v>
      </c>
      <c r="D146" s="110">
        <v>18.989999999999998</v>
      </c>
      <c r="E146" s="110">
        <v>23.92</v>
      </c>
      <c r="F146" s="63">
        <v>324</v>
      </c>
      <c r="G146" s="63">
        <v>1937546</v>
      </c>
      <c r="H146" s="109">
        <v>25.22</v>
      </c>
      <c r="I146" s="110">
        <v>21.35</v>
      </c>
      <c r="J146" s="110">
        <v>29.54</v>
      </c>
      <c r="K146" s="63">
        <v>179</v>
      </c>
      <c r="L146" s="65">
        <v>984613</v>
      </c>
      <c r="M146" s="109">
        <v>18.21</v>
      </c>
      <c r="N146" s="110">
        <v>15.3</v>
      </c>
      <c r="O146" s="110">
        <v>21.5</v>
      </c>
      <c r="P146" s="63">
        <v>145</v>
      </c>
      <c r="Q146" s="65">
        <v>952933</v>
      </c>
    </row>
    <row r="147" spans="1:17" ht="15" x14ac:dyDescent="0.25">
      <c r="A147" s="34" t="s">
        <v>10</v>
      </c>
      <c r="B147" s="77">
        <v>2022</v>
      </c>
      <c r="C147" s="109">
        <v>20.12</v>
      </c>
      <c r="D147" s="110">
        <v>17.829999999999998</v>
      </c>
      <c r="E147" s="110">
        <v>22.6</v>
      </c>
      <c r="F147" s="63">
        <v>306</v>
      </c>
      <c r="G147" s="63">
        <v>1929162</v>
      </c>
      <c r="H147" s="109">
        <v>24.57</v>
      </c>
      <c r="I147" s="110">
        <v>20.77</v>
      </c>
      <c r="J147" s="110">
        <v>28.83</v>
      </c>
      <c r="K147" s="63">
        <v>173</v>
      </c>
      <c r="L147" s="65">
        <v>979191</v>
      </c>
      <c r="M147" s="109">
        <v>16.5</v>
      </c>
      <c r="N147" s="110">
        <v>13.76</v>
      </c>
      <c r="O147" s="110">
        <v>19.61</v>
      </c>
      <c r="P147" s="63">
        <v>133</v>
      </c>
      <c r="Q147" s="65">
        <v>949971</v>
      </c>
    </row>
    <row r="148" spans="1:17" ht="15" x14ac:dyDescent="0.25">
      <c r="A148" s="34" t="s">
        <v>10</v>
      </c>
      <c r="B148" s="77" t="s">
        <v>114</v>
      </c>
      <c r="C148" s="109">
        <v>20.38</v>
      </c>
      <c r="D148" s="110">
        <v>19.3</v>
      </c>
      <c r="E148" s="110">
        <v>21.5</v>
      </c>
      <c r="F148" s="63">
        <v>1482</v>
      </c>
      <c r="G148" s="63">
        <v>9765490</v>
      </c>
      <c r="H148" s="109">
        <v>24.25</v>
      </c>
      <c r="I148" s="110">
        <v>22.47</v>
      </c>
      <c r="J148" s="110">
        <v>26.12</v>
      </c>
      <c r="K148" s="63">
        <v>825</v>
      </c>
      <c r="L148" s="65">
        <v>4965024</v>
      </c>
      <c r="M148" s="109">
        <v>17.21</v>
      </c>
      <c r="N148" s="110">
        <v>15.88</v>
      </c>
      <c r="O148" s="110">
        <v>18.62</v>
      </c>
      <c r="P148" s="63">
        <v>657</v>
      </c>
      <c r="Q148" s="65">
        <v>4800466</v>
      </c>
    </row>
    <row r="149" spans="1:17" ht="15" x14ac:dyDescent="0.25">
      <c r="A149" s="34" t="s">
        <v>37</v>
      </c>
      <c r="B149" s="77">
        <v>1988</v>
      </c>
      <c r="C149" s="109">
        <v>11.81</v>
      </c>
      <c r="D149" s="110">
        <v>8.42</v>
      </c>
      <c r="E149" s="110">
        <v>16.05</v>
      </c>
      <c r="F149" s="63">
        <v>44</v>
      </c>
      <c r="G149" s="63">
        <v>491922</v>
      </c>
      <c r="H149" s="109">
        <v>15.25</v>
      </c>
      <c r="I149" s="110">
        <v>9.3699999999999992</v>
      </c>
      <c r="J149" s="110">
        <v>23.27</v>
      </c>
      <c r="K149" s="62">
        <v>26</v>
      </c>
      <c r="L149" s="65">
        <v>243290</v>
      </c>
      <c r="M149" s="109">
        <v>9.17</v>
      </c>
      <c r="N149" s="110">
        <v>5.35</v>
      </c>
      <c r="O149" s="110">
        <v>14.57</v>
      </c>
      <c r="P149" s="63">
        <v>18</v>
      </c>
      <c r="Q149" s="65">
        <v>248632</v>
      </c>
    </row>
    <row r="150" spans="1:17" ht="15" x14ac:dyDescent="0.25">
      <c r="A150" s="34" t="s">
        <v>37</v>
      </c>
      <c r="B150" s="77">
        <v>1989</v>
      </c>
      <c r="C150" s="109">
        <v>15.57</v>
      </c>
      <c r="D150" s="110">
        <v>11.51</v>
      </c>
      <c r="E150" s="110">
        <v>20.52</v>
      </c>
      <c r="F150" s="63">
        <v>54</v>
      </c>
      <c r="G150" s="63">
        <v>497270</v>
      </c>
      <c r="H150" s="109">
        <v>18.940000000000001</v>
      </c>
      <c r="I150" s="110">
        <v>12.13</v>
      </c>
      <c r="J150" s="110">
        <v>27.94</v>
      </c>
      <c r="K150" s="63">
        <v>31</v>
      </c>
      <c r="L150" s="65">
        <v>246032</v>
      </c>
      <c r="M150" s="109">
        <v>12.43</v>
      </c>
      <c r="N150" s="110">
        <v>7.8</v>
      </c>
      <c r="O150" s="110">
        <v>18.649999999999999</v>
      </c>
      <c r="P150" s="63">
        <v>23</v>
      </c>
      <c r="Q150" s="65">
        <v>251238</v>
      </c>
    </row>
    <row r="151" spans="1:17" ht="15" x14ac:dyDescent="0.25">
      <c r="A151" s="34" t="s">
        <v>37</v>
      </c>
      <c r="B151" s="77">
        <v>1990</v>
      </c>
      <c r="C151" s="109">
        <v>16.09</v>
      </c>
      <c r="D151" s="110">
        <v>12.17</v>
      </c>
      <c r="E151" s="110">
        <v>20.83</v>
      </c>
      <c r="F151" s="63">
        <v>60</v>
      </c>
      <c r="G151" s="63">
        <v>504651</v>
      </c>
      <c r="H151" s="109">
        <v>20.72</v>
      </c>
      <c r="I151" s="110">
        <v>14.59</v>
      </c>
      <c r="J151" s="110">
        <v>28.59</v>
      </c>
      <c r="K151" s="63">
        <v>39</v>
      </c>
      <c r="L151" s="65">
        <v>249758</v>
      </c>
      <c r="M151" s="109">
        <v>10.92</v>
      </c>
      <c r="N151" s="110">
        <v>6.68</v>
      </c>
      <c r="O151" s="110">
        <v>16.7</v>
      </c>
      <c r="P151" s="63">
        <v>21</v>
      </c>
      <c r="Q151" s="65">
        <v>254893</v>
      </c>
    </row>
    <row r="152" spans="1:17" ht="15" x14ac:dyDescent="0.25">
      <c r="A152" s="34" t="s">
        <v>37</v>
      </c>
      <c r="B152" s="77">
        <v>1991</v>
      </c>
      <c r="C152" s="109">
        <v>14.82</v>
      </c>
      <c r="D152" s="110">
        <v>11.24</v>
      </c>
      <c r="E152" s="110">
        <v>19.16</v>
      </c>
      <c r="F152" s="63">
        <v>63</v>
      </c>
      <c r="G152" s="63">
        <v>503722</v>
      </c>
      <c r="H152" s="109">
        <v>20.71</v>
      </c>
      <c r="I152" s="110">
        <v>14.15</v>
      </c>
      <c r="J152" s="110">
        <v>29.17</v>
      </c>
      <c r="K152" s="63">
        <v>41</v>
      </c>
      <c r="L152" s="65">
        <v>248614</v>
      </c>
      <c r="M152" s="109">
        <v>10.17</v>
      </c>
      <c r="N152" s="110">
        <v>6.32</v>
      </c>
      <c r="O152" s="110">
        <v>15.45</v>
      </c>
      <c r="P152" s="63">
        <v>22</v>
      </c>
      <c r="Q152" s="65">
        <v>255108</v>
      </c>
    </row>
    <row r="153" spans="1:17" ht="15" x14ac:dyDescent="0.25">
      <c r="A153" s="34" t="s">
        <v>37</v>
      </c>
      <c r="B153" s="77">
        <v>1992</v>
      </c>
      <c r="C153" s="109">
        <v>16.39</v>
      </c>
      <c r="D153" s="110">
        <v>12.44</v>
      </c>
      <c r="E153" s="110">
        <v>21.15</v>
      </c>
      <c r="F153" s="63">
        <v>64</v>
      </c>
      <c r="G153" s="63">
        <v>501830</v>
      </c>
      <c r="H153" s="109">
        <v>20.13</v>
      </c>
      <c r="I153" s="110">
        <v>13.52</v>
      </c>
      <c r="J153" s="110">
        <v>28.69</v>
      </c>
      <c r="K153" s="63">
        <v>36</v>
      </c>
      <c r="L153" s="65">
        <v>247226</v>
      </c>
      <c r="M153" s="109">
        <v>13.26</v>
      </c>
      <c r="N153" s="110">
        <v>8.7100000000000009</v>
      </c>
      <c r="O153" s="110">
        <v>19.260000000000002</v>
      </c>
      <c r="P153" s="63">
        <v>28</v>
      </c>
      <c r="Q153" s="65">
        <v>254604</v>
      </c>
    </row>
    <row r="154" spans="1:17" ht="15" x14ac:dyDescent="0.25">
      <c r="A154" s="34" t="s">
        <v>37</v>
      </c>
      <c r="B154" s="77">
        <v>1993</v>
      </c>
      <c r="C154" s="109">
        <v>19.809999999999999</v>
      </c>
      <c r="D154" s="110">
        <v>15.43</v>
      </c>
      <c r="E154" s="110">
        <v>24.99</v>
      </c>
      <c r="F154" s="63">
        <v>75</v>
      </c>
      <c r="G154" s="63">
        <v>497723</v>
      </c>
      <c r="H154" s="109">
        <v>29.44</v>
      </c>
      <c r="I154" s="110">
        <v>21.43</v>
      </c>
      <c r="J154" s="110">
        <v>39.33</v>
      </c>
      <c r="K154" s="63">
        <v>53</v>
      </c>
      <c r="L154" s="65">
        <v>244743</v>
      </c>
      <c r="M154" s="109">
        <v>11.12</v>
      </c>
      <c r="N154" s="110">
        <v>6.92</v>
      </c>
      <c r="O154" s="110">
        <v>16.82</v>
      </c>
      <c r="P154" s="63">
        <v>22</v>
      </c>
      <c r="Q154" s="65">
        <v>252980</v>
      </c>
    </row>
    <row r="155" spans="1:17" ht="15" x14ac:dyDescent="0.25">
      <c r="A155" s="34" t="s">
        <v>37</v>
      </c>
      <c r="B155" s="77">
        <v>1994</v>
      </c>
      <c r="C155" s="109">
        <v>19.03</v>
      </c>
      <c r="D155" s="110">
        <v>14.98</v>
      </c>
      <c r="E155" s="110">
        <v>23.81</v>
      </c>
      <c r="F155" s="63">
        <v>80</v>
      </c>
      <c r="G155" s="63">
        <v>490851</v>
      </c>
      <c r="H155" s="109">
        <v>31.37</v>
      </c>
      <c r="I155" s="110">
        <v>23.54</v>
      </c>
      <c r="J155" s="110">
        <v>40.93</v>
      </c>
      <c r="K155" s="63">
        <v>61</v>
      </c>
      <c r="L155" s="65">
        <v>240540</v>
      </c>
      <c r="M155" s="109">
        <v>8.52</v>
      </c>
      <c r="N155" s="110">
        <v>5.08</v>
      </c>
      <c r="O155" s="110">
        <v>13.36</v>
      </c>
      <c r="P155" s="63">
        <v>19</v>
      </c>
      <c r="Q155" s="65">
        <v>250311</v>
      </c>
    </row>
    <row r="156" spans="1:17" ht="15" x14ac:dyDescent="0.25">
      <c r="A156" s="34" t="s">
        <v>37</v>
      </c>
      <c r="B156" s="77">
        <v>1995</v>
      </c>
      <c r="C156" s="109">
        <v>18.96</v>
      </c>
      <c r="D156" s="110">
        <v>14.94</v>
      </c>
      <c r="E156" s="110">
        <v>23.71</v>
      </c>
      <c r="F156" s="63">
        <v>81</v>
      </c>
      <c r="G156" s="63">
        <v>486815</v>
      </c>
      <c r="H156" s="109">
        <v>26.04</v>
      </c>
      <c r="I156" s="110">
        <v>19.04</v>
      </c>
      <c r="J156" s="110">
        <v>34.76</v>
      </c>
      <c r="K156" s="63">
        <v>51</v>
      </c>
      <c r="L156" s="65">
        <v>238152</v>
      </c>
      <c r="M156" s="109">
        <v>12.57</v>
      </c>
      <c r="N156" s="110">
        <v>8.4</v>
      </c>
      <c r="O156" s="110">
        <v>18.079999999999998</v>
      </c>
      <c r="P156" s="63">
        <v>30</v>
      </c>
      <c r="Q156" s="65">
        <v>248663</v>
      </c>
    </row>
    <row r="157" spans="1:17" ht="15" x14ac:dyDescent="0.25">
      <c r="A157" s="34" t="s">
        <v>37</v>
      </c>
      <c r="B157" s="77">
        <v>1996</v>
      </c>
      <c r="C157" s="109">
        <v>18.16</v>
      </c>
      <c r="D157" s="110">
        <v>14.21</v>
      </c>
      <c r="E157" s="110">
        <v>22.84</v>
      </c>
      <c r="F157" s="63">
        <v>75</v>
      </c>
      <c r="G157" s="63">
        <v>484979</v>
      </c>
      <c r="H157" s="109">
        <v>22.08</v>
      </c>
      <c r="I157" s="110">
        <v>15.96</v>
      </c>
      <c r="J157" s="110">
        <v>29.83</v>
      </c>
      <c r="K157" s="63">
        <v>45</v>
      </c>
      <c r="L157" s="65">
        <v>236903</v>
      </c>
      <c r="M157" s="109">
        <v>13.87</v>
      </c>
      <c r="N157" s="110">
        <v>9.32</v>
      </c>
      <c r="O157" s="110">
        <v>19.8</v>
      </c>
      <c r="P157" s="63">
        <v>30</v>
      </c>
      <c r="Q157" s="65">
        <v>248076</v>
      </c>
    </row>
    <row r="158" spans="1:17" ht="15" x14ac:dyDescent="0.25">
      <c r="A158" s="34" t="s">
        <v>37</v>
      </c>
      <c r="B158" s="77">
        <v>1997</v>
      </c>
      <c r="C158" s="109">
        <v>18.97</v>
      </c>
      <c r="D158" s="110">
        <v>14.93</v>
      </c>
      <c r="E158" s="110">
        <v>23.74</v>
      </c>
      <c r="F158" s="63">
        <v>78</v>
      </c>
      <c r="G158" s="63">
        <v>485745</v>
      </c>
      <c r="H158" s="109">
        <v>29.69</v>
      </c>
      <c r="I158" s="110">
        <v>21.91</v>
      </c>
      <c r="J158" s="110">
        <v>39.24</v>
      </c>
      <c r="K158" s="63">
        <v>55</v>
      </c>
      <c r="L158" s="65">
        <v>237270</v>
      </c>
      <c r="M158" s="109">
        <v>10.66</v>
      </c>
      <c r="N158" s="110">
        <v>6.75</v>
      </c>
      <c r="O158" s="110">
        <v>15.97</v>
      </c>
      <c r="P158" s="63">
        <v>23</v>
      </c>
      <c r="Q158" s="65">
        <v>248475</v>
      </c>
    </row>
    <row r="159" spans="1:17" ht="15" x14ac:dyDescent="0.25">
      <c r="A159" s="34" t="s">
        <v>37</v>
      </c>
      <c r="B159" s="77">
        <v>1998</v>
      </c>
      <c r="C159" s="109">
        <v>13.84</v>
      </c>
      <c r="D159" s="110">
        <v>10.44</v>
      </c>
      <c r="E159" s="110">
        <v>17.97</v>
      </c>
      <c r="F159" s="63">
        <v>57</v>
      </c>
      <c r="G159" s="63">
        <v>484898</v>
      </c>
      <c r="H159" s="109">
        <v>16.66</v>
      </c>
      <c r="I159" s="110">
        <v>11.03</v>
      </c>
      <c r="J159" s="110">
        <v>24.05</v>
      </c>
      <c r="K159" s="63">
        <v>31</v>
      </c>
      <c r="L159" s="65">
        <v>236810</v>
      </c>
      <c r="M159" s="109">
        <v>11.87</v>
      </c>
      <c r="N159" s="110">
        <v>7.75</v>
      </c>
      <c r="O159" s="110">
        <v>17.37</v>
      </c>
      <c r="P159" s="63">
        <v>26</v>
      </c>
      <c r="Q159" s="65">
        <v>248088</v>
      </c>
    </row>
    <row r="160" spans="1:17" ht="15" x14ac:dyDescent="0.25">
      <c r="A160" s="34" t="s">
        <v>37</v>
      </c>
      <c r="B160" s="77">
        <v>1999</v>
      </c>
      <c r="C160" s="109">
        <v>19.88</v>
      </c>
      <c r="D160" s="110">
        <v>15.78</v>
      </c>
      <c r="E160" s="110">
        <v>24.7</v>
      </c>
      <c r="F160" s="63">
        <v>83</v>
      </c>
      <c r="G160" s="63">
        <v>482147</v>
      </c>
      <c r="H160" s="109">
        <v>22.38</v>
      </c>
      <c r="I160" s="110">
        <v>16.059999999999999</v>
      </c>
      <c r="J160" s="110">
        <v>30.33</v>
      </c>
      <c r="K160" s="63">
        <v>44</v>
      </c>
      <c r="L160" s="65">
        <v>235005</v>
      </c>
      <c r="M160" s="109">
        <v>17.3</v>
      </c>
      <c r="N160" s="110">
        <v>12.28</v>
      </c>
      <c r="O160" s="110">
        <v>23.66</v>
      </c>
      <c r="P160" s="63">
        <v>39</v>
      </c>
      <c r="Q160" s="65">
        <v>247142</v>
      </c>
    </row>
    <row r="161" spans="1:17" ht="15" x14ac:dyDescent="0.25">
      <c r="A161" s="34" t="s">
        <v>37</v>
      </c>
      <c r="B161" s="77">
        <v>2000</v>
      </c>
      <c r="C161" s="109">
        <v>15.26</v>
      </c>
      <c r="D161" s="110">
        <v>11.7</v>
      </c>
      <c r="E161" s="110">
        <v>19.54</v>
      </c>
      <c r="F161" s="63">
        <v>64</v>
      </c>
      <c r="G161" s="63">
        <v>480541</v>
      </c>
      <c r="H161" s="109">
        <v>19.55</v>
      </c>
      <c r="I161" s="110">
        <v>13.45</v>
      </c>
      <c r="J161" s="110">
        <v>27.36</v>
      </c>
      <c r="K161" s="63">
        <v>36</v>
      </c>
      <c r="L161" s="65">
        <v>233933</v>
      </c>
      <c r="M161" s="109">
        <v>11.85</v>
      </c>
      <c r="N161" s="110">
        <v>7.86</v>
      </c>
      <c r="O161" s="110">
        <v>17.149999999999999</v>
      </c>
      <c r="P161" s="63">
        <v>28</v>
      </c>
      <c r="Q161" s="65">
        <v>246608</v>
      </c>
    </row>
    <row r="162" spans="1:17" ht="15" x14ac:dyDescent="0.25">
      <c r="A162" s="34" t="s">
        <v>37</v>
      </c>
      <c r="B162" s="77">
        <v>2001</v>
      </c>
      <c r="C162" s="109">
        <v>18.21</v>
      </c>
      <c r="D162" s="110">
        <v>14.3</v>
      </c>
      <c r="E162" s="110">
        <v>22.85</v>
      </c>
      <c r="F162" s="63">
        <v>76</v>
      </c>
      <c r="G162" s="63">
        <v>474290</v>
      </c>
      <c r="H162" s="109">
        <v>22.6</v>
      </c>
      <c r="I162" s="110">
        <v>16.16</v>
      </c>
      <c r="J162" s="110">
        <v>30.69</v>
      </c>
      <c r="K162" s="63">
        <v>43</v>
      </c>
      <c r="L162" s="65">
        <v>230824</v>
      </c>
      <c r="M162" s="109">
        <v>14.39</v>
      </c>
      <c r="N162" s="110">
        <v>9.89</v>
      </c>
      <c r="O162" s="110">
        <v>20.21</v>
      </c>
      <c r="P162" s="63">
        <v>33</v>
      </c>
      <c r="Q162" s="65">
        <v>243466</v>
      </c>
    </row>
    <row r="163" spans="1:17" ht="15" x14ac:dyDescent="0.25">
      <c r="A163" s="34" t="s">
        <v>37</v>
      </c>
      <c r="B163" s="77">
        <v>2002</v>
      </c>
      <c r="C163" s="109">
        <v>17.010000000000002</v>
      </c>
      <c r="D163" s="110">
        <v>13.23</v>
      </c>
      <c r="E163" s="110">
        <v>21.51</v>
      </c>
      <c r="F163" s="63">
        <v>71</v>
      </c>
      <c r="G163" s="63">
        <v>465176</v>
      </c>
      <c r="H163" s="109">
        <v>21.53</v>
      </c>
      <c r="I163" s="110">
        <v>15.27</v>
      </c>
      <c r="J163" s="110">
        <v>29.46</v>
      </c>
      <c r="K163" s="63">
        <v>42</v>
      </c>
      <c r="L163" s="65">
        <v>226346</v>
      </c>
      <c r="M163" s="109">
        <v>12.89</v>
      </c>
      <c r="N163" s="110">
        <v>8.61</v>
      </c>
      <c r="O163" s="110">
        <v>18.52</v>
      </c>
      <c r="P163" s="63">
        <v>29</v>
      </c>
      <c r="Q163" s="65">
        <v>238830</v>
      </c>
    </row>
    <row r="164" spans="1:17" ht="15" x14ac:dyDescent="0.25">
      <c r="A164" s="34" t="s">
        <v>37</v>
      </c>
      <c r="B164" s="77">
        <v>2003</v>
      </c>
      <c r="C164" s="109">
        <v>19.23</v>
      </c>
      <c r="D164" s="110">
        <v>15.26</v>
      </c>
      <c r="E164" s="110">
        <v>23.9</v>
      </c>
      <c r="F164" s="63">
        <v>83</v>
      </c>
      <c r="G164" s="63">
        <v>457320</v>
      </c>
      <c r="H164" s="109">
        <v>26.35</v>
      </c>
      <c r="I164" s="110">
        <v>19.53</v>
      </c>
      <c r="J164" s="110">
        <v>34.770000000000003</v>
      </c>
      <c r="K164" s="63">
        <v>54</v>
      </c>
      <c r="L164" s="65">
        <v>222489</v>
      </c>
      <c r="M164" s="109">
        <v>12.64</v>
      </c>
      <c r="N164" s="110">
        <v>8.4499999999999993</v>
      </c>
      <c r="O164" s="110">
        <v>18.18</v>
      </c>
      <c r="P164" s="63">
        <v>29</v>
      </c>
      <c r="Q164" s="65">
        <v>234831</v>
      </c>
    </row>
    <row r="165" spans="1:17" ht="15" x14ac:dyDescent="0.25">
      <c r="A165" s="34" t="s">
        <v>37</v>
      </c>
      <c r="B165" s="77">
        <v>2004</v>
      </c>
      <c r="C165" s="109">
        <v>18.36</v>
      </c>
      <c r="D165" s="110">
        <v>14.46</v>
      </c>
      <c r="E165" s="110">
        <v>22.98</v>
      </c>
      <c r="F165" s="63">
        <v>78</v>
      </c>
      <c r="G165" s="63">
        <v>450223</v>
      </c>
      <c r="H165" s="109">
        <v>20.95</v>
      </c>
      <c r="I165" s="110">
        <v>14.97</v>
      </c>
      <c r="J165" s="110">
        <v>28.54</v>
      </c>
      <c r="K165" s="63">
        <v>42</v>
      </c>
      <c r="L165" s="65">
        <v>218925</v>
      </c>
      <c r="M165" s="109">
        <v>15.7</v>
      </c>
      <c r="N165" s="110">
        <v>10.96</v>
      </c>
      <c r="O165" s="110">
        <v>21.79</v>
      </c>
      <c r="P165" s="63">
        <v>36</v>
      </c>
      <c r="Q165" s="65">
        <v>231298</v>
      </c>
    </row>
    <row r="166" spans="1:17" ht="15" x14ac:dyDescent="0.25">
      <c r="A166" s="34" t="s">
        <v>37</v>
      </c>
      <c r="B166" s="77">
        <v>2005</v>
      </c>
      <c r="C166" s="109">
        <v>19.86</v>
      </c>
      <c r="D166" s="110">
        <v>15.78</v>
      </c>
      <c r="E166" s="110">
        <v>24.67</v>
      </c>
      <c r="F166" s="63">
        <v>84</v>
      </c>
      <c r="G166" s="63">
        <v>445062</v>
      </c>
      <c r="H166" s="109">
        <v>24.11</v>
      </c>
      <c r="I166" s="110">
        <v>17.53</v>
      </c>
      <c r="J166" s="110">
        <v>32.340000000000003</v>
      </c>
      <c r="K166" s="63">
        <v>48</v>
      </c>
      <c r="L166" s="65">
        <v>216536</v>
      </c>
      <c r="M166" s="109">
        <v>16.059999999999999</v>
      </c>
      <c r="N166" s="110">
        <v>11.22</v>
      </c>
      <c r="O166" s="110">
        <v>22.29</v>
      </c>
      <c r="P166" s="63">
        <v>36</v>
      </c>
      <c r="Q166" s="65">
        <v>228526</v>
      </c>
    </row>
    <row r="167" spans="1:17" ht="15" x14ac:dyDescent="0.25">
      <c r="A167" s="34" t="s">
        <v>37</v>
      </c>
      <c r="B167" s="77">
        <v>2006</v>
      </c>
      <c r="C167" s="109">
        <v>16.21</v>
      </c>
      <c r="D167" s="110">
        <v>12.55</v>
      </c>
      <c r="E167" s="110">
        <v>20.58</v>
      </c>
      <c r="F167" s="63">
        <v>69</v>
      </c>
      <c r="G167" s="63">
        <v>441874</v>
      </c>
      <c r="H167" s="109">
        <v>19.43</v>
      </c>
      <c r="I167" s="110">
        <v>13.46</v>
      </c>
      <c r="J167" s="110">
        <v>27.1</v>
      </c>
      <c r="K167" s="63">
        <v>37</v>
      </c>
      <c r="L167" s="65">
        <v>214973</v>
      </c>
      <c r="M167" s="109">
        <v>13.96</v>
      </c>
      <c r="N167" s="110">
        <v>9.51</v>
      </c>
      <c r="O167" s="110">
        <v>19.78</v>
      </c>
      <c r="P167" s="63">
        <v>32</v>
      </c>
      <c r="Q167" s="65">
        <v>226901</v>
      </c>
    </row>
    <row r="168" spans="1:17" ht="15" x14ac:dyDescent="0.25">
      <c r="A168" s="34" t="s">
        <v>37</v>
      </c>
      <c r="B168" s="77">
        <v>2007</v>
      </c>
      <c r="C168" s="109">
        <v>12.84</v>
      </c>
      <c r="D168" s="110">
        <v>9.6300000000000008</v>
      </c>
      <c r="E168" s="110">
        <v>16.77</v>
      </c>
      <c r="F168" s="63">
        <v>56</v>
      </c>
      <c r="G168" s="63">
        <v>440395</v>
      </c>
      <c r="H168" s="109">
        <v>14.81</v>
      </c>
      <c r="I168" s="110">
        <v>9.91</v>
      </c>
      <c r="J168" s="110">
        <v>21.31</v>
      </c>
      <c r="K168" s="63">
        <v>31</v>
      </c>
      <c r="L168" s="65">
        <v>214473</v>
      </c>
      <c r="M168" s="109">
        <v>10.8</v>
      </c>
      <c r="N168" s="110">
        <v>6.93</v>
      </c>
      <c r="O168" s="110">
        <v>16.05</v>
      </c>
      <c r="P168" s="63">
        <v>25</v>
      </c>
      <c r="Q168" s="65">
        <v>225922</v>
      </c>
    </row>
    <row r="169" spans="1:17" ht="15" x14ac:dyDescent="0.25">
      <c r="A169" s="34" t="s">
        <v>37</v>
      </c>
      <c r="B169" s="77">
        <v>2008</v>
      </c>
      <c r="C169" s="109">
        <v>22.39</v>
      </c>
      <c r="D169" s="110">
        <v>17.96</v>
      </c>
      <c r="E169" s="110">
        <v>27.56</v>
      </c>
      <c r="F169" s="63">
        <v>92</v>
      </c>
      <c r="G169" s="63">
        <v>441502</v>
      </c>
      <c r="H169" s="109">
        <v>21.97</v>
      </c>
      <c r="I169" s="110">
        <v>15.56</v>
      </c>
      <c r="J169" s="110">
        <v>30.06</v>
      </c>
      <c r="K169" s="63">
        <v>42</v>
      </c>
      <c r="L169" s="65">
        <v>215442</v>
      </c>
      <c r="M169" s="109">
        <v>22.33</v>
      </c>
      <c r="N169" s="110">
        <v>16.5</v>
      </c>
      <c r="O169" s="110">
        <v>29.55</v>
      </c>
      <c r="P169" s="63">
        <v>50</v>
      </c>
      <c r="Q169" s="65">
        <v>226060</v>
      </c>
    </row>
    <row r="170" spans="1:17" ht="15" x14ac:dyDescent="0.25">
      <c r="A170" s="34" t="s">
        <v>37</v>
      </c>
      <c r="B170" s="77">
        <v>2009</v>
      </c>
      <c r="C170" s="109">
        <v>20.48</v>
      </c>
      <c r="D170" s="110">
        <v>16.38</v>
      </c>
      <c r="E170" s="110">
        <v>25.28</v>
      </c>
      <c r="F170" s="63">
        <v>90</v>
      </c>
      <c r="G170" s="63">
        <v>443935</v>
      </c>
      <c r="H170" s="109">
        <v>22.5</v>
      </c>
      <c r="I170" s="110">
        <v>16.2</v>
      </c>
      <c r="J170" s="110">
        <v>30.41</v>
      </c>
      <c r="K170" s="63">
        <v>46</v>
      </c>
      <c r="L170" s="65">
        <v>216663</v>
      </c>
      <c r="M170" s="109">
        <v>19.22</v>
      </c>
      <c r="N170" s="110">
        <v>13.88</v>
      </c>
      <c r="O170" s="110">
        <v>25.94</v>
      </c>
      <c r="P170" s="63">
        <v>44</v>
      </c>
      <c r="Q170" s="65">
        <v>227272</v>
      </c>
    </row>
    <row r="171" spans="1:17" ht="15" x14ac:dyDescent="0.25">
      <c r="A171" s="34" t="s">
        <v>37</v>
      </c>
      <c r="B171" s="77">
        <v>2010</v>
      </c>
      <c r="C171" s="109">
        <v>15.88</v>
      </c>
      <c r="D171" s="110">
        <v>12.4</v>
      </c>
      <c r="E171" s="110">
        <v>20.05</v>
      </c>
      <c r="F171" s="63">
        <v>75</v>
      </c>
      <c r="G171" s="63">
        <v>445718</v>
      </c>
      <c r="H171" s="109">
        <v>25.83</v>
      </c>
      <c r="I171" s="110">
        <v>19.28</v>
      </c>
      <c r="J171" s="110">
        <v>33.92</v>
      </c>
      <c r="K171" s="63">
        <v>57</v>
      </c>
      <c r="L171" s="65">
        <v>217658</v>
      </c>
      <c r="M171" s="109">
        <v>7.34</v>
      </c>
      <c r="N171" s="110">
        <v>4.2699999999999996</v>
      </c>
      <c r="O171" s="110">
        <v>11.77</v>
      </c>
      <c r="P171" s="63">
        <v>18</v>
      </c>
      <c r="Q171" s="65">
        <v>228060</v>
      </c>
    </row>
    <row r="172" spans="1:17" ht="15" x14ac:dyDescent="0.25">
      <c r="A172" s="34" t="s">
        <v>37</v>
      </c>
      <c r="B172" s="77">
        <v>2011</v>
      </c>
      <c r="C172" s="109">
        <v>15.51</v>
      </c>
      <c r="D172" s="110">
        <v>12.09</v>
      </c>
      <c r="E172" s="110">
        <v>19.62</v>
      </c>
      <c r="F172" s="63">
        <v>75</v>
      </c>
      <c r="G172" s="63">
        <v>447500</v>
      </c>
      <c r="H172" s="109">
        <v>17.84</v>
      </c>
      <c r="I172" s="110">
        <v>12.45</v>
      </c>
      <c r="J172" s="110">
        <v>24.79</v>
      </c>
      <c r="K172" s="63">
        <v>39</v>
      </c>
      <c r="L172" s="65">
        <v>219131</v>
      </c>
      <c r="M172" s="109">
        <v>13.75</v>
      </c>
      <c r="N172" s="110">
        <v>9.5299999999999994</v>
      </c>
      <c r="O172" s="110">
        <v>19.27</v>
      </c>
      <c r="P172" s="63">
        <v>36</v>
      </c>
      <c r="Q172" s="65">
        <v>228369</v>
      </c>
    </row>
    <row r="173" spans="1:17" ht="15" x14ac:dyDescent="0.25">
      <c r="A173" s="34" t="s">
        <v>37</v>
      </c>
      <c r="B173" s="77">
        <v>2012</v>
      </c>
      <c r="C173" s="109">
        <v>17.97</v>
      </c>
      <c r="D173" s="110">
        <v>14.19</v>
      </c>
      <c r="E173" s="110">
        <v>22.46</v>
      </c>
      <c r="F173" s="63">
        <v>82</v>
      </c>
      <c r="G173" s="63">
        <v>447838</v>
      </c>
      <c r="H173" s="109">
        <v>20.51</v>
      </c>
      <c r="I173" s="110">
        <v>14.76</v>
      </c>
      <c r="J173" s="110">
        <v>27.78</v>
      </c>
      <c r="K173" s="63">
        <v>45</v>
      </c>
      <c r="L173" s="65">
        <v>219552</v>
      </c>
      <c r="M173" s="109">
        <v>15.07</v>
      </c>
      <c r="N173" s="110">
        <v>10.5</v>
      </c>
      <c r="O173" s="110">
        <v>21</v>
      </c>
      <c r="P173" s="63">
        <v>37</v>
      </c>
      <c r="Q173" s="65">
        <v>228286</v>
      </c>
    </row>
    <row r="174" spans="1:17" ht="15" x14ac:dyDescent="0.25">
      <c r="A174" s="34" t="s">
        <v>37</v>
      </c>
      <c r="B174" s="77">
        <v>2013</v>
      </c>
      <c r="C174" s="109">
        <v>20.48</v>
      </c>
      <c r="D174" s="110">
        <v>16.420000000000002</v>
      </c>
      <c r="E174" s="110">
        <v>25.23</v>
      </c>
      <c r="F174" s="63">
        <v>93</v>
      </c>
      <c r="G174" s="63">
        <v>448648</v>
      </c>
      <c r="H174" s="109">
        <v>22.87</v>
      </c>
      <c r="I174" s="110">
        <v>16.670000000000002</v>
      </c>
      <c r="J174" s="110">
        <v>30.61</v>
      </c>
      <c r="K174" s="63">
        <v>49</v>
      </c>
      <c r="L174" s="65">
        <v>220418</v>
      </c>
      <c r="M174" s="109">
        <v>18.23</v>
      </c>
      <c r="N174" s="110">
        <v>13.14</v>
      </c>
      <c r="O174" s="110">
        <v>24.66</v>
      </c>
      <c r="P174" s="63">
        <v>44</v>
      </c>
      <c r="Q174" s="65">
        <v>228230</v>
      </c>
    </row>
    <row r="175" spans="1:17" ht="15" x14ac:dyDescent="0.25">
      <c r="A175" s="34" t="s">
        <v>37</v>
      </c>
      <c r="B175" s="77">
        <v>2014</v>
      </c>
      <c r="C175" s="109">
        <v>20.88</v>
      </c>
      <c r="D175" s="110">
        <v>16.88</v>
      </c>
      <c r="E175" s="110">
        <v>25.56</v>
      </c>
      <c r="F175" s="63">
        <v>100</v>
      </c>
      <c r="G175" s="63">
        <v>449062</v>
      </c>
      <c r="H175" s="109">
        <v>26.51</v>
      </c>
      <c r="I175" s="110">
        <v>19.89</v>
      </c>
      <c r="J175" s="110">
        <v>34.630000000000003</v>
      </c>
      <c r="K175" s="63">
        <v>59</v>
      </c>
      <c r="L175" s="65">
        <v>221524</v>
      </c>
      <c r="M175" s="109">
        <v>16.13</v>
      </c>
      <c r="N175" s="110">
        <v>11.47</v>
      </c>
      <c r="O175" s="110">
        <v>22.09</v>
      </c>
      <c r="P175" s="63">
        <v>41</v>
      </c>
      <c r="Q175" s="65">
        <v>227538</v>
      </c>
    </row>
    <row r="176" spans="1:17" ht="15" x14ac:dyDescent="0.25">
      <c r="A176" s="34" t="s">
        <v>37</v>
      </c>
      <c r="B176" s="77">
        <v>2015</v>
      </c>
      <c r="C176" s="109">
        <v>15.95</v>
      </c>
      <c r="D176" s="110">
        <v>12.46</v>
      </c>
      <c r="E176" s="110">
        <v>20.12</v>
      </c>
      <c r="F176" s="63">
        <v>76</v>
      </c>
      <c r="G176" s="63">
        <v>449735</v>
      </c>
      <c r="H176" s="109">
        <v>17.77</v>
      </c>
      <c r="I176" s="110">
        <v>12.34</v>
      </c>
      <c r="J176" s="110">
        <v>24.74</v>
      </c>
      <c r="K176" s="63">
        <v>38</v>
      </c>
      <c r="L176" s="65">
        <v>222455</v>
      </c>
      <c r="M176" s="109">
        <v>14.73</v>
      </c>
      <c r="N176" s="110">
        <v>10.3</v>
      </c>
      <c r="O176" s="110">
        <v>20.46</v>
      </c>
      <c r="P176" s="63">
        <v>38</v>
      </c>
      <c r="Q176" s="65">
        <v>227280</v>
      </c>
    </row>
    <row r="177" spans="1:17" ht="15" x14ac:dyDescent="0.25">
      <c r="A177" s="34" t="s">
        <v>37</v>
      </c>
      <c r="B177" s="77">
        <v>2016</v>
      </c>
      <c r="C177" s="109">
        <v>15.42</v>
      </c>
      <c r="D177" s="110">
        <v>12.06</v>
      </c>
      <c r="E177" s="110">
        <v>19.440000000000001</v>
      </c>
      <c r="F177" s="63">
        <v>76</v>
      </c>
      <c r="G177" s="63">
        <v>448506</v>
      </c>
      <c r="H177" s="109">
        <v>17.73</v>
      </c>
      <c r="I177" s="110">
        <v>12.53</v>
      </c>
      <c r="J177" s="110">
        <v>24.41</v>
      </c>
      <c r="K177" s="63">
        <v>41</v>
      </c>
      <c r="L177" s="65">
        <v>222610</v>
      </c>
      <c r="M177" s="109">
        <v>12.86</v>
      </c>
      <c r="N177" s="110">
        <v>8.89</v>
      </c>
      <c r="O177" s="110">
        <v>18.100000000000001</v>
      </c>
      <c r="P177" s="63">
        <v>35</v>
      </c>
      <c r="Q177" s="65">
        <v>225896</v>
      </c>
    </row>
    <row r="178" spans="1:17" ht="15" x14ac:dyDescent="0.25">
      <c r="A178" s="34" t="s">
        <v>37</v>
      </c>
      <c r="B178" s="77">
        <v>2017</v>
      </c>
      <c r="C178" s="109">
        <v>18.28</v>
      </c>
      <c r="D178" s="110">
        <v>14.55</v>
      </c>
      <c r="E178" s="110">
        <v>22.7</v>
      </c>
      <c r="F178" s="63">
        <v>87</v>
      </c>
      <c r="G178" s="63">
        <v>447395</v>
      </c>
      <c r="H178" s="109">
        <v>21.75</v>
      </c>
      <c r="I178" s="110">
        <v>15.94</v>
      </c>
      <c r="J178" s="110">
        <v>29.02</v>
      </c>
      <c r="K178" s="63">
        <v>50</v>
      </c>
      <c r="L178" s="65">
        <v>223195</v>
      </c>
      <c r="M178" s="109">
        <v>14.63</v>
      </c>
      <c r="N178" s="110">
        <v>10.220000000000001</v>
      </c>
      <c r="O178" s="110">
        <v>20.34</v>
      </c>
      <c r="P178" s="63">
        <v>37</v>
      </c>
      <c r="Q178" s="65">
        <v>224200</v>
      </c>
    </row>
    <row r="179" spans="1:17" ht="15" x14ac:dyDescent="0.25">
      <c r="A179" s="34" t="s">
        <v>37</v>
      </c>
      <c r="B179" s="77">
        <v>2018</v>
      </c>
      <c r="C179" s="109">
        <v>16.93</v>
      </c>
      <c r="D179" s="110">
        <v>13.39</v>
      </c>
      <c r="E179" s="110">
        <v>21.14</v>
      </c>
      <c r="F179" s="63">
        <v>83</v>
      </c>
      <c r="G179" s="63">
        <v>446673</v>
      </c>
      <c r="H179" s="109">
        <v>20.86</v>
      </c>
      <c r="I179" s="110">
        <v>15.07</v>
      </c>
      <c r="J179" s="110">
        <v>28.14</v>
      </c>
      <c r="K179" s="62">
        <v>47</v>
      </c>
      <c r="L179" s="65">
        <v>223596</v>
      </c>
      <c r="M179" s="109">
        <v>14.04</v>
      </c>
      <c r="N179" s="110">
        <v>9.75</v>
      </c>
      <c r="O179" s="110">
        <v>19.64</v>
      </c>
      <c r="P179" s="62">
        <v>36</v>
      </c>
      <c r="Q179" s="65">
        <v>223077</v>
      </c>
    </row>
    <row r="180" spans="1:17" ht="15" x14ac:dyDescent="0.25">
      <c r="A180" s="34" t="s">
        <v>37</v>
      </c>
      <c r="B180" s="77">
        <v>2019</v>
      </c>
      <c r="C180" s="109">
        <v>19.149999999999999</v>
      </c>
      <c r="D180" s="110">
        <v>15.36</v>
      </c>
      <c r="E180" s="110">
        <v>23.61</v>
      </c>
      <c r="F180" s="63">
        <v>92</v>
      </c>
      <c r="G180" s="63">
        <v>445431</v>
      </c>
      <c r="H180" s="109">
        <v>23.31</v>
      </c>
      <c r="I180" s="110">
        <v>17.2</v>
      </c>
      <c r="J180" s="110">
        <v>30.9</v>
      </c>
      <c r="K180" s="62">
        <v>52</v>
      </c>
      <c r="L180" s="65">
        <v>223496</v>
      </c>
      <c r="M180" s="109">
        <v>15.63</v>
      </c>
      <c r="N180" s="110">
        <v>11.1</v>
      </c>
      <c r="O180" s="110">
        <v>21.46</v>
      </c>
      <c r="P180" s="62">
        <v>40</v>
      </c>
      <c r="Q180" s="65">
        <v>221935</v>
      </c>
    </row>
    <row r="181" spans="1:17" ht="15" x14ac:dyDescent="0.25">
      <c r="A181" s="34" t="s">
        <v>37</v>
      </c>
      <c r="B181" s="77">
        <v>2020</v>
      </c>
      <c r="C181" s="109">
        <v>13.51</v>
      </c>
      <c r="D181" s="110">
        <v>10.31</v>
      </c>
      <c r="E181" s="110">
        <v>17.41</v>
      </c>
      <c r="F181" s="63">
        <v>63</v>
      </c>
      <c r="G181" s="63">
        <v>442281</v>
      </c>
      <c r="H181" s="109">
        <v>18.75</v>
      </c>
      <c r="I181" s="110">
        <v>13.25</v>
      </c>
      <c r="J181" s="110">
        <v>25.75</v>
      </c>
      <c r="K181" s="62">
        <v>41</v>
      </c>
      <c r="L181" s="65">
        <v>222285</v>
      </c>
      <c r="M181" s="109">
        <v>9.14</v>
      </c>
      <c r="N181" s="110">
        <v>5.65</v>
      </c>
      <c r="O181" s="110">
        <v>14.04</v>
      </c>
      <c r="P181" s="62">
        <v>22</v>
      </c>
      <c r="Q181" s="65">
        <v>219996</v>
      </c>
    </row>
    <row r="182" spans="1:17" ht="15" x14ac:dyDescent="0.25">
      <c r="A182" s="34" t="s">
        <v>37</v>
      </c>
      <c r="B182" s="77">
        <v>2021</v>
      </c>
      <c r="C182" s="109">
        <v>17.64</v>
      </c>
      <c r="D182" s="110">
        <v>14</v>
      </c>
      <c r="E182" s="110">
        <v>21.97</v>
      </c>
      <c r="F182" s="63">
        <v>85</v>
      </c>
      <c r="G182" s="63">
        <v>431148</v>
      </c>
      <c r="H182" s="109">
        <v>21.31</v>
      </c>
      <c r="I182" s="110">
        <v>15.44</v>
      </c>
      <c r="J182" s="110">
        <v>28.69</v>
      </c>
      <c r="K182" s="63">
        <v>47</v>
      </c>
      <c r="L182" s="65">
        <v>216752</v>
      </c>
      <c r="M182" s="109">
        <v>15.09</v>
      </c>
      <c r="N182" s="110">
        <v>10.55</v>
      </c>
      <c r="O182" s="110">
        <v>20.99</v>
      </c>
      <c r="P182" s="63">
        <v>38</v>
      </c>
      <c r="Q182" s="65">
        <v>214396</v>
      </c>
    </row>
    <row r="183" spans="1:17" ht="15" x14ac:dyDescent="0.25">
      <c r="A183" s="34" t="s">
        <v>37</v>
      </c>
      <c r="B183" s="77">
        <v>2022</v>
      </c>
      <c r="C183" s="109">
        <v>19.22</v>
      </c>
      <c r="D183" s="110">
        <v>15.48</v>
      </c>
      <c r="E183" s="110">
        <v>23.63</v>
      </c>
      <c r="F183" s="63">
        <v>95</v>
      </c>
      <c r="G183" s="63">
        <v>426989</v>
      </c>
      <c r="H183" s="109">
        <v>22.1</v>
      </c>
      <c r="I183" s="110">
        <v>16.170000000000002</v>
      </c>
      <c r="J183" s="110">
        <v>29.51</v>
      </c>
      <c r="K183" s="63">
        <v>49</v>
      </c>
      <c r="L183" s="65">
        <v>214765</v>
      </c>
      <c r="M183" s="109">
        <v>16.989999999999998</v>
      </c>
      <c r="N183" s="110">
        <v>12.33</v>
      </c>
      <c r="O183" s="110">
        <v>22.95</v>
      </c>
      <c r="P183" s="63">
        <v>46</v>
      </c>
      <c r="Q183" s="65">
        <v>212224</v>
      </c>
    </row>
    <row r="184" spans="1:17" ht="15" x14ac:dyDescent="0.25">
      <c r="A184" s="34" t="s">
        <v>37</v>
      </c>
      <c r="B184" s="77" t="s">
        <v>114</v>
      </c>
      <c r="C184" s="109">
        <v>17.3</v>
      </c>
      <c r="D184" s="110">
        <v>15.64</v>
      </c>
      <c r="E184" s="110">
        <v>19.09</v>
      </c>
      <c r="F184" s="63">
        <v>418</v>
      </c>
      <c r="G184" s="63">
        <v>2192522</v>
      </c>
      <c r="H184" s="109">
        <v>21.29</v>
      </c>
      <c r="I184" s="110">
        <v>18.559999999999999</v>
      </c>
      <c r="J184" s="110">
        <v>24.32</v>
      </c>
      <c r="K184" s="63">
        <v>236</v>
      </c>
      <c r="L184" s="65">
        <v>1100894</v>
      </c>
      <c r="M184" s="109">
        <v>14.15</v>
      </c>
      <c r="N184" s="110">
        <v>12.13</v>
      </c>
      <c r="O184" s="110">
        <v>16.440000000000001</v>
      </c>
      <c r="P184" s="63">
        <v>182</v>
      </c>
      <c r="Q184" s="65">
        <v>1091628</v>
      </c>
    </row>
    <row r="185" spans="1:17" ht="15" x14ac:dyDescent="0.25">
      <c r="A185" s="34" t="s">
        <v>36</v>
      </c>
      <c r="B185" s="77">
        <v>1988</v>
      </c>
      <c r="C185" s="109">
        <v>20.68</v>
      </c>
      <c r="D185" s="110">
        <v>19.2</v>
      </c>
      <c r="E185" s="110">
        <v>22.24</v>
      </c>
      <c r="F185" s="63">
        <v>744</v>
      </c>
      <c r="G185" s="63">
        <v>3415730</v>
      </c>
      <c r="H185" s="109">
        <v>28.03</v>
      </c>
      <c r="I185" s="110">
        <v>25.43</v>
      </c>
      <c r="J185" s="110">
        <v>30.83</v>
      </c>
      <c r="K185" s="63">
        <v>458</v>
      </c>
      <c r="L185" s="65">
        <v>1690029</v>
      </c>
      <c r="M185" s="109">
        <v>14.26</v>
      </c>
      <c r="N185" s="110">
        <v>12.63</v>
      </c>
      <c r="O185" s="110">
        <v>16.05</v>
      </c>
      <c r="P185" s="63">
        <v>286</v>
      </c>
      <c r="Q185" s="65">
        <v>1725701</v>
      </c>
    </row>
    <row r="186" spans="1:17" ht="15" x14ac:dyDescent="0.25">
      <c r="A186" s="34" t="s">
        <v>36</v>
      </c>
      <c r="B186" s="77">
        <v>1989</v>
      </c>
      <c r="C186" s="109">
        <v>21.43</v>
      </c>
      <c r="D186" s="110">
        <v>19.93</v>
      </c>
      <c r="E186" s="110">
        <v>23.02</v>
      </c>
      <c r="F186" s="63">
        <v>772</v>
      </c>
      <c r="G186" s="63">
        <v>3423020</v>
      </c>
      <c r="H186" s="109">
        <v>29.42</v>
      </c>
      <c r="I186" s="110">
        <v>26.77</v>
      </c>
      <c r="J186" s="110">
        <v>32.26</v>
      </c>
      <c r="K186" s="63">
        <v>485</v>
      </c>
      <c r="L186" s="65">
        <v>1695704</v>
      </c>
      <c r="M186" s="109">
        <v>14.24</v>
      </c>
      <c r="N186" s="110">
        <v>12.61</v>
      </c>
      <c r="O186" s="110">
        <v>16.02</v>
      </c>
      <c r="P186" s="63">
        <v>287</v>
      </c>
      <c r="Q186" s="65">
        <v>1727316</v>
      </c>
    </row>
    <row r="187" spans="1:17" ht="15" x14ac:dyDescent="0.25">
      <c r="A187" s="34" t="s">
        <v>36</v>
      </c>
      <c r="B187" s="77">
        <v>1990</v>
      </c>
      <c r="C187" s="109">
        <v>22.68</v>
      </c>
      <c r="D187" s="110">
        <v>21.13</v>
      </c>
      <c r="E187" s="110">
        <v>24.32</v>
      </c>
      <c r="F187" s="63">
        <v>807</v>
      </c>
      <c r="G187" s="63">
        <v>3406760</v>
      </c>
      <c r="H187" s="109">
        <v>29.94</v>
      </c>
      <c r="I187" s="110">
        <v>27.28</v>
      </c>
      <c r="J187" s="110">
        <v>32.799999999999997</v>
      </c>
      <c r="K187" s="63">
        <v>492</v>
      </c>
      <c r="L187" s="65">
        <v>1690534</v>
      </c>
      <c r="M187" s="109">
        <v>15.86</v>
      </c>
      <c r="N187" s="110">
        <v>14.13</v>
      </c>
      <c r="O187" s="110">
        <v>17.75</v>
      </c>
      <c r="P187" s="63">
        <v>315</v>
      </c>
      <c r="Q187" s="65">
        <v>1716226</v>
      </c>
    </row>
    <row r="188" spans="1:17" ht="15" x14ac:dyDescent="0.25">
      <c r="A188" s="34" t="s">
        <v>36</v>
      </c>
      <c r="B188" s="77">
        <v>1991</v>
      </c>
      <c r="C188" s="109">
        <v>23.97</v>
      </c>
      <c r="D188" s="110">
        <v>22.38</v>
      </c>
      <c r="E188" s="110">
        <v>25.64</v>
      </c>
      <c r="F188" s="63">
        <v>861</v>
      </c>
      <c r="G188" s="63">
        <v>3388038</v>
      </c>
      <c r="H188" s="109">
        <v>33.22</v>
      </c>
      <c r="I188" s="110">
        <v>30.42</v>
      </c>
      <c r="J188" s="110">
        <v>36.200000000000003</v>
      </c>
      <c r="K188" s="63">
        <v>550</v>
      </c>
      <c r="L188" s="65">
        <v>1681010</v>
      </c>
      <c r="M188" s="109">
        <v>15.53</v>
      </c>
      <c r="N188" s="110">
        <v>13.82</v>
      </c>
      <c r="O188" s="110">
        <v>17.39</v>
      </c>
      <c r="P188" s="63">
        <v>311</v>
      </c>
      <c r="Q188" s="65">
        <v>1707028</v>
      </c>
    </row>
    <row r="189" spans="1:17" ht="15" x14ac:dyDescent="0.25">
      <c r="A189" s="34" t="s">
        <v>36</v>
      </c>
      <c r="B189" s="77">
        <v>1992</v>
      </c>
      <c r="C189" s="109">
        <v>22.94</v>
      </c>
      <c r="D189" s="110">
        <v>21.4</v>
      </c>
      <c r="E189" s="110">
        <v>24.56</v>
      </c>
      <c r="F189" s="63">
        <v>837</v>
      </c>
      <c r="G189" s="63">
        <v>3376342</v>
      </c>
      <c r="H189" s="109">
        <v>30.55</v>
      </c>
      <c r="I189" s="110">
        <v>27.88</v>
      </c>
      <c r="J189" s="110">
        <v>33.409999999999997</v>
      </c>
      <c r="K189" s="63">
        <v>508</v>
      </c>
      <c r="L189" s="65">
        <v>1676064</v>
      </c>
      <c r="M189" s="109">
        <v>15.98</v>
      </c>
      <c r="N189" s="110">
        <v>14.28</v>
      </c>
      <c r="O189" s="110">
        <v>17.84</v>
      </c>
      <c r="P189" s="63">
        <v>329</v>
      </c>
      <c r="Q189" s="65">
        <v>1700278</v>
      </c>
    </row>
    <row r="190" spans="1:17" ht="15" x14ac:dyDescent="0.25">
      <c r="A190" s="34" t="s">
        <v>36</v>
      </c>
      <c r="B190" s="77">
        <v>1993</v>
      </c>
      <c r="C190" s="109">
        <v>21.61</v>
      </c>
      <c r="D190" s="110">
        <v>20.11</v>
      </c>
      <c r="E190" s="110">
        <v>23.19</v>
      </c>
      <c r="F190" s="63">
        <v>783</v>
      </c>
      <c r="G190" s="63">
        <v>3342606</v>
      </c>
      <c r="H190" s="109">
        <v>29.4</v>
      </c>
      <c r="I190" s="110">
        <v>26.78</v>
      </c>
      <c r="J190" s="110">
        <v>32.21</v>
      </c>
      <c r="K190" s="63">
        <v>484</v>
      </c>
      <c r="L190" s="65">
        <v>1659549</v>
      </c>
      <c r="M190" s="109">
        <v>14.72</v>
      </c>
      <c r="N190" s="110">
        <v>13.08</v>
      </c>
      <c r="O190" s="110">
        <v>16.53</v>
      </c>
      <c r="P190" s="63">
        <v>299</v>
      </c>
      <c r="Q190" s="65">
        <v>1683057</v>
      </c>
    </row>
    <row r="191" spans="1:17" ht="15" x14ac:dyDescent="0.25">
      <c r="A191" s="34" t="s">
        <v>36</v>
      </c>
      <c r="B191" s="77">
        <v>1994</v>
      </c>
      <c r="C191" s="109">
        <v>24.7</v>
      </c>
      <c r="D191" s="110">
        <v>23.1</v>
      </c>
      <c r="E191" s="110">
        <v>26.38</v>
      </c>
      <c r="F191" s="63">
        <v>894</v>
      </c>
      <c r="G191" s="63">
        <v>3291765</v>
      </c>
      <c r="H191" s="109">
        <v>33.1</v>
      </c>
      <c r="I191" s="110">
        <v>30.33</v>
      </c>
      <c r="J191" s="110">
        <v>36.06</v>
      </c>
      <c r="K191" s="63">
        <v>546</v>
      </c>
      <c r="L191" s="65">
        <v>1633231</v>
      </c>
      <c r="M191" s="109">
        <v>17.350000000000001</v>
      </c>
      <c r="N191" s="110">
        <v>15.55</v>
      </c>
      <c r="O191" s="110">
        <v>19.32</v>
      </c>
      <c r="P191" s="63">
        <v>348</v>
      </c>
      <c r="Q191" s="65">
        <v>1658534</v>
      </c>
    </row>
    <row r="192" spans="1:17" ht="15" x14ac:dyDescent="0.25">
      <c r="A192" s="34" t="s">
        <v>36</v>
      </c>
      <c r="B192" s="77">
        <v>1995</v>
      </c>
      <c r="C192" s="109">
        <v>25.69</v>
      </c>
      <c r="D192" s="110">
        <v>24.06</v>
      </c>
      <c r="E192" s="110">
        <v>27.41</v>
      </c>
      <c r="F192" s="63">
        <v>932</v>
      </c>
      <c r="G192" s="63">
        <v>3261907</v>
      </c>
      <c r="H192" s="109">
        <v>35.770000000000003</v>
      </c>
      <c r="I192" s="110">
        <v>32.94</v>
      </c>
      <c r="J192" s="110">
        <v>38.79</v>
      </c>
      <c r="K192" s="63">
        <v>603</v>
      </c>
      <c r="L192" s="65">
        <v>1619077</v>
      </c>
      <c r="M192" s="109">
        <v>16.27</v>
      </c>
      <c r="N192" s="110">
        <v>14.54</v>
      </c>
      <c r="O192" s="110">
        <v>18.170000000000002</v>
      </c>
      <c r="P192" s="63">
        <v>329</v>
      </c>
      <c r="Q192" s="65">
        <v>1642830</v>
      </c>
    </row>
    <row r="193" spans="1:18" ht="15" x14ac:dyDescent="0.25">
      <c r="A193" s="34" t="s">
        <v>36</v>
      </c>
      <c r="B193" s="77">
        <v>1996</v>
      </c>
      <c r="C193" s="109">
        <v>23.85</v>
      </c>
      <c r="D193" s="110">
        <v>22.27</v>
      </c>
      <c r="E193" s="110">
        <v>25.51</v>
      </c>
      <c r="F193" s="63">
        <v>863</v>
      </c>
      <c r="G193" s="63">
        <v>3250611</v>
      </c>
      <c r="H193" s="109">
        <v>31.37</v>
      </c>
      <c r="I193" s="110">
        <v>28.71</v>
      </c>
      <c r="J193" s="110">
        <v>34.22</v>
      </c>
      <c r="K193" s="63">
        <v>522</v>
      </c>
      <c r="L193" s="65">
        <v>1613982</v>
      </c>
      <c r="M193" s="109">
        <v>17.03</v>
      </c>
      <c r="N193" s="110">
        <v>15.23</v>
      </c>
      <c r="O193" s="110">
        <v>18.989999999999998</v>
      </c>
      <c r="P193" s="63">
        <v>341</v>
      </c>
      <c r="Q193" s="65">
        <v>1636629</v>
      </c>
    </row>
    <row r="194" spans="1:18" ht="15" x14ac:dyDescent="0.25">
      <c r="A194" s="34" t="s">
        <v>36</v>
      </c>
      <c r="B194" s="77">
        <v>1997</v>
      </c>
      <c r="C194" s="109">
        <v>22.77</v>
      </c>
      <c r="D194" s="110">
        <v>21.25</v>
      </c>
      <c r="E194" s="110">
        <v>24.37</v>
      </c>
      <c r="F194" s="63">
        <v>839</v>
      </c>
      <c r="G194" s="63">
        <v>3258857</v>
      </c>
      <c r="H194" s="109">
        <v>27.72</v>
      </c>
      <c r="I194" s="110">
        <v>25.21</v>
      </c>
      <c r="J194" s="110">
        <v>30.41</v>
      </c>
      <c r="K194" s="63">
        <v>461</v>
      </c>
      <c r="L194" s="65">
        <v>1618906</v>
      </c>
      <c r="M194" s="109">
        <v>18.41</v>
      </c>
      <c r="N194" s="110">
        <v>16.579999999999998</v>
      </c>
      <c r="O194" s="110">
        <v>20.399999999999999</v>
      </c>
      <c r="P194" s="63">
        <v>378</v>
      </c>
      <c r="Q194" s="65">
        <v>1639951</v>
      </c>
    </row>
    <row r="195" spans="1:18" ht="15" x14ac:dyDescent="0.25">
      <c r="A195" s="34" t="s">
        <v>36</v>
      </c>
      <c r="B195" s="77">
        <v>1998</v>
      </c>
      <c r="C195" s="109">
        <v>22.51</v>
      </c>
      <c r="D195" s="110">
        <v>21.01</v>
      </c>
      <c r="E195" s="110">
        <v>24.11</v>
      </c>
      <c r="F195" s="63">
        <v>835</v>
      </c>
      <c r="G195" s="63">
        <v>3264251</v>
      </c>
      <c r="H195" s="109">
        <v>28.72</v>
      </c>
      <c r="I195" s="110">
        <v>26.18</v>
      </c>
      <c r="J195" s="110">
        <v>31.44</v>
      </c>
      <c r="K195" s="63">
        <v>481</v>
      </c>
      <c r="L195" s="65">
        <v>1623894</v>
      </c>
      <c r="M195" s="109">
        <v>16.89</v>
      </c>
      <c r="N195" s="110">
        <v>15.15</v>
      </c>
      <c r="O195" s="110">
        <v>18.79</v>
      </c>
      <c r="P195" s="63">
        <v>354</v>
      </c>
      <c r="Q195" s="65">
        <v>1640357</v>
      </c>
    </row>
    <row r="196" spans="1:18" ht="15" x14ac:dyDescent="0.25">
      <c r="A196" s="34" t="s">
        <v>36</v>
      </c>
      <c r="B196" s="77">
        <v>1999</v>
      </c>
      <c r="C196" s="109">
        <v>22.69</v>
      </c>
      <c r="D196" s="110">
        <v>21.19</v>
      </c>
      <c r="E196" s="110">
        <v>24.28</v>
      </c>
      <c r="F196" s="63">
        <v>854</v>
      </c>
      <c r="G196" s="63">
        <v>3254562</v>
      </c>
      <c r="H196" s="109">
        <v>28.91</v>
      </c>
      <c r="I196" s="110">
        <v>26.38</v>
      </c>
      <c r="J196" s="110">
        <v>31.62</v>
      </c>
      <c r="K196" s="63">
        <v>490</v>
      </c>
      <c r="L196" s="65">
        <v>1618445</v>
      </c>
      <c r="M196" s="109">
        <v>17.579999999999998</v>
      </c>
      <c r="N196" s="110">
        <v>15.79</v>
      </c>
      <c r="O196" s="110">
        <v>19.53</v>
      </c>
      <c r="P196" s="63">
        <v>364</v>
      </c>
      <c r="Q196" s="65">
        <v>1636117</v>
      </c>
    </row>
    <row r="197" spans="1:18" ht="15" x14ac:dyDescent="0.25">
      <c r="A197" s="34" t="s">
        <v>36</v>
      </c>
      <c r="B197" s="77">
        <v>2000</v>
      </c>
      <c r="C197" s="109">
        <v>23.3</v>
      </c>
      <c r="D197" s="110">
        <v>21.77</v>
      </c>
      <c r="E197" s="110">
        <v>24.91</v>
      </c>
      <c r="F197" s="63">
        <v>878</v>
      </c>
      <c r="G197" s="63">
        <v>3238545</v>
      </c>
      <c r="H197" s="109">
        <v>28.78</v>
      </c>
      <c r="I197" s="110">
        <v>26.26</v>
      </c>
      <c r="J197" s="110">
        <v>31.48</v>
      </c>
      <c r="K197" s="63">
        <v>490</v>
      </c>
      <c r="L197" s="65">
        <v>1611009</v>
      </c>
      <c r="M197" s="109">
        <v>18.59</v>
      </c>
      <c r="N197" s="110">
        <v>16.760000000000002</v>
      </c>
      <c r="O197" s="110">
        <v>20.59</v>
      </c>
      <c r="P197" s="63">
        <v>388</v>
      </c>
      <c r="Q197" s="65">
        <v>1627536</v>
      </c>
    </row>
    <row r="198" spans="1:18" ht="15" x14ac:dyDescent="0.25">
      <c r="A198" s="34" t="s">
        <v>36</v>
      </c>
      <c r="B198" s="77">
        <v>2001</v>
      </c>
      <c r="C198" s="109">
        <v>24.04</v>
      </c>
      <c r="D198" s="110">
        <v>22.48</v>
      </c>
      <c r="E198" s="110">
        <v>25.67</v>
      </c>
      <c r="F198" s="63">
        <v>906</v>
      </c>
      <c r="G198" s="63">
        <v>3204678</v>
      </c>
      <c r="H198" s="109">
        <v>29.84</v>
      </c>
      <c r="I198" s="110">
        <v>27.27</v>
      </c>
      <c r="J198" s="110">
        <v>32.6</v>
      </c>
      <c r="K198" s="63">
        <v>507</v>
      </c>
      <c r="L198" s="65">
        <v>1596551</v>
      </c>
      <c r="M198" s="109">
        <v>19.36</v>
      </c>
      <c r="N198" s="110">
        <v>17.47</v>
      </c>
      <c r="O198" s="110">
        <v>21.41</v>
      </c>
      <c r="P198" s="63">
        <v>399</v>
      </c>
      <c r="Q198" s="65">
        <v>1608127</v>
      </c>
    </row>
    <row r="199" spans="1:18" ht="15" x14ac:dyDescent="0.25">
      <c r="A199" s="34" t="s">
        <v>36</v>
      </c>
      <c r="B199" s="77">
        <v>2002</v>
      </c>
      <c r="C199" s="109">
        <v>21.99</v>
      </c>
      <c r="D199" s="110">
        <v>20.5</v>
      </c>
      <c r="E199" s="110">
        <v>23.57</v>
      </c>
      <c r="F199" s="63">
        <v>821</v>
      </c>
      <c r="G199" s="63">
        <v>3132935</v>
      </c>
      <c r="H199" s="109">
        <v>26.16</v>
      </c>
      <c r="I199" s="110">
        <v>23.77</v>
      </c>
      <c r="J199" s="110">
        <v>28.74</v>
      </c>
      <c r="K199" s="63">
        <v>449</v>
      </c>
      <c r="L199" s="65">
        <v>1560938</v>
      </c>
      <c r="M199" s="109">
        <v>18.38</v>
      </c>
      <c r="N199" s="110">
        <v>16.52</v>
      </c>
      <c r="O199" s="110">
        <v>20.420000000000002</v>
      </c>
      <c r="P199" s="63">
        <v>372</v>
      </c>
      <c r="Q199" s="65">
        <v>1571997</v>
      </c>
    </row>
    <row r="200" spans="1:18" ht="15" x14ac:dyDescent="0.25">
      <c r="A200" s="34" t="s">
        <v>36</v>
      </c>
      <c r="B200" s="77">
        <v>2003</v>
      </c>
      <c r="C200" s="109">
        <v>22.32</v>
      </c>
      <c r="D200" s="110">
        <v>20.82</v>
      </c>
      <c r="E200" s="110">
        <v>23.91</v>
      </c>
      <c r="F200" s="63">
        <v>838</v>
      </c>
      <c r="G200" s="63">
        <v>3072884</v>
      </c>
      <c r="H200" s="109">
        <v>28.31</v>
      </c>
      <c r="I200" s="110">
        <v>25.79</v>
      </c>
      <c r="J200" s="110">
        <v>31</v>
      </c>
      <c r="K200" s="63">
        <v>477</v>
      </c>
      <c r="L200" s="65">
        <v>1529748</v>
      </c>
      <c r="M200" s="109">
        <v>17.41</v>
      </c>
      <c r="N200" s="110">
        <v>15.62</v>
      </c>
      <c r="O200" s="110">
        <v>19.37</v>
      </c>
      <c r="P200" s="63">
        <v>361</v>
      </c>
      <c r="Q200" s="65">
        <v>1543136</v>
      </c>
    </row>
    <row r="201" spans="1:18" ht="15" x14ac:dyDescent="0.25">
      <c r="A201" s="34" t="s">
        <v>36</v>
      </c>
      <c r="B201" s="77">
        <v>2004</v>
      </c>
      <c r="C201" s="109">
        <v>23.9</v>
      </c>
      <c r="D201" s="110">
        <v>22.33</v>
      </c>
      <c r="E201" s="110">
        <v>25.55</v>
      </c>
      <c r="F201" s="63">
        <v>892</v>
      </c>
      <c r="G201" s="63">
        <v>3018764</v>
      </c>
      <c r="H201" s="109">
        <v>29.63</v>
      </c>
      <c r="I201" s="110">
        <v>27.05</v>
      </c>
      <c r="J201" s="110">
        <v>32.4</v>
      </c>
      <c r="K201" s="63">
        <v>497</v>
      </c>
      <c r="L201" s="65">
        <v>1503039</v>
      </c>
      <c r="M201" s="109">
        <v>19.170000000000002</v>
      </c>
      <c r="N201" s="110">
        <v>17.29</v>
      </c>
      <c r="O201" s="110">
        <v>21.23</v>
      </c>
      <c r="P201" s="63">
        <v>395</v>
      </c>
      <c r="Q201" s="65">
        <v>1515725</v>
      </c>
    </row>
    <row r="202" spans="1:18" ht="15" x14ac:dyDescent="0.25">
      <c r="A202" s="34" t="s">
        <v>36</v>
      </c>
      <c r="B202" s="77">
        <v>2005</v>
      </c>
      <c r="C202" s="109">
        <v>22.9</v>
      </c>
      <c r="D202" s="110">
        <v>21.36</v>
      </c>
      <c r="E202" s="110">
        <v>24.54</v>
      </c>
      <c r="F202" s="63">
        <v>845</v>
      </c>
      <c r="G202" s="63">
        <v>2977382</v>
      </c>
      <c r="H202" s="109">
        <v>28.31</v>
      </c>
      <c r="I202" s="110">
        <v>25.77</v>
      </c>
      <c r="J202" s="110">
        <v>31.03</v>
      </c>
      <c r="K202" s="63">
        <v>472</v>
      </c>
      <c r="L202" s="65">
        <v>1483479</v>
      </c>
      <c r="M202" s="109">
        <v>18.05</v>
      </c>
      <c r="N202" s="110">
        <v>16.21</v>
      </c>
      <c r="O202" s="110">
        <v>20.05</v>
      </c>
      <c r="P202" s="63">
        <v>373</v>
      </c>
      <c r="Q202" s="65">
        <v>1493903</v>
      </c>
    </row>
    <row r="203" spans="1:18" ht="15" x14ac:dyDescent="0.25">
      <c r="A203" s="34" t="s">
        <v>36</v>
      </c>
      <c r="B203" s="77">
        <v>2006</v>
      </c>
      <c r="C203" s="109">
        <v>22.31</v>
      </c>
      <c r="D203" s="110">
        <v>20.8</v>
      </c>
      <c r="E203" s="110">
        <v>23.91</v>
      </c>
      <c r="F203" s="63">
        <v>842</v>
      </c>
      <c r="G203" s="63">
        <v>2941271</v>
      </c>
      <c r="H203" s="109">
        <v>27.67</v>
      </c>
      <c r="I203" s="110">
        <v>25.2</v>
      </c>
      <c r="J203" s="110">
        <v>30.33</v>
      </c>
      <c r="K203" s="63">
        <v>476</v>
      </c>
      <c r="L203" s="65">
        <v>1466017</v>
      </c>
      <c r="M203" s="109">
        <v>17.79</v>
      </c>
      <c r="N203" s="110">
        <v>15.96</v>
      </c>
      <c r="O203" s="110">
        <v>19.8</v>
      </c>
      <c r="P203" s="63">
        <v>366</v>
      </c>
      <c r="Q203" s="65">
        <v>1475254</v>
      </c>
    </row>
    <row r="204" spans="1:18" ht="15" x14ac:dyDescent="0.25">
      <c r="A204" s="34" t="s">
        <v>36</v>
      </c>
      <c r="B204" s="77">
        <v>2007</v>
      </c>
      <c r="C204" s="109">
        <v>23.93</v>
      </c>
      <c r="D204" s="110">
        <v>22.34</v>
      </c>
      <c r="E204" s="110">
        <v>25.6</v>
      </c>
      <c r="F204" s="63">
        <v>893</v>
      </c>
      <c r="G204" s="63">
        <v>2922411</v>
      </c>
      <c r="H204" s="109">
        <v>31.17</v>
      </c>
      <c r="I204" s="110">
        <v>28.53</v>
      </c>
      <c r="J204" s="110">
        <v>34.01</v>
      </c>
      <c r="K204" s="63">
        <v>533</v>
      </c>
      <c r="L204" s="63">
        <v>1457991</v>
      </c>
      <c r="M204" s="109">
        <v>17.73</v>
      </c>
      <c r="N204" s="110">
        <v>15.87</v>
      </c>
      <c r="O204" s="110">
        <v>19.77</v>
      </c>
      <c r="P204" s="63">
        <v>360</v>
      </c>
      <c r="Q204" s="65">
        <v>1464420</v>
      </c>
    </row>
    <row r="205" spans="1:18" ht="15" x14ac:dyDescent="0.25">
      <c r="A205" s="34" t="s">
        <v>36</v>
      </c>
      <c r="B205" s="77">
        <v>2008</v>
      </c>
      <c r="C205" s="109">
        <v>23.11</v>
      </c>
      <c r="D205" s="110">
        <v>21.55</v>
      </c>
      <c r="E205" s="110">
        <v>24.76</v>
      </c>
      <c r="F205" s="63">
        <v>869</v>
      </c>
      <c r="G205" s="63">
        <v>2916229</v>
      </c>
      <c r="H205" s="109">
        <v>28.15</v>
      </c>
      <c r="I205" s="110">
        <v>25.64</v>
      </c>
      <c r="J205" s="110">
        <v>30.85</v>
      </c>
      <c r="K205" s="63">
        <v>485</v>
      </c>
      <c r="L205" s="63">
        <v>1455730</v>
      </c>
      <c r="M205" s="109">
        <v>18.420000000000002</v>
      </c>
      <c r="N205" s="110">
        <v>16.54</v>
      </c>
      <c r="O205" s="110">
        <v>20.47</v>
      </c>
      <c r="P205" s="63">
        <v>384</v>
      </c>
      <c r="Q205" s="65">
        <v>1460499</v>
      </c>
    </row>
    <row r="206" spans="1:18" ht="15" x14ac:dyDescent="0.25">
      <c r="A206" s="34" t="s">
        <v>36</v>
      </c>
      <c r="B206" s="77">
        <v>2009</v>
      </c>
      <c r="C206" s="109">
        <v>23.8</v>
      </c>
      <c r="D206" s="110">
        <v>22.23</v>
      </c>
      <c r="E206" s="110">
        <v>25.46</v>
      </c>
      <c r="F206" s="63">
        <v>905</v>
      </c>
      <c r="G206" s="63">
        <v>2909955</v>
      </c>
      <c r="H206" s="109">
        <v>30.04</v>
      </c>
      <c r="I206" s="110">
        <v>27.45</v>
      </c>
      <c r="J206" s="110">
        <v>32.82</v>
      </c>
      <c r="K206" s="63">
        <v>521</v>
      </c>
      <c r="L206" s="63">
        <v>1454509</v>
      </c>
      <c r="M206" s="109">
        <v>18.12</v>
      </c>
      <c r="N206" s="110">
        <v>16.28</v>
      </c>
      <c r="O206" s="110">
        <v>20.13</v>
      </c>
      <c r="P206" s="63">
        <v>384</v>
      </c>
      <c r="Q206" s="63">
        <v>1455446</v>
      </c>
      <c r="R206" s="69"/>
    </row>
    <row r="207" spans="1:18" ht="15" x14ac:dyDescent="0.25">
      <c r="A207" s="34" t="s">
        <v>36</v>
      </c>
      <c r="B207" s="77">
        <v>2010</v>
      </c>
      <c r="C207" s="109">
        <v>24.15</v>
      </c>
      <c r="D207" s="110">
        <v>22.59</v>
      </c>
      <c r="E207" s="110">
        <v>25.81</v>
      </c>
      <c r="F207" s="63">
        <v>947</v>
      </c>
      <c r="G207" s="63">
        <v>2898921</v>
      </c>
      <c r="H207" s="109">
        <v>29.85</v>
      </c>
      <c r="I207" s="110">
        <v>27.33</v>
      </c>
      <c r="J207" s="110">
        <v>32.57</v>
      </c>
      <c r="K207" s="63">
        <v>544</v>
      </c>
      <c r="L207" s="63">
        <v>1450975</v>
      </c>
      <c r="M207" s="109">
        <v>19.02</v>
      </c>
      <c r="N207" s="110">
        <v>17.13</v>
      </c>
      <c r="O207" s="110">
        <v>21.09</v>
      </c>
      <c r="P207" s="63">
        <v>403</v>
      </c>
      <c r="Q207" s="63">
        <v>1447946</v>
      </c>
      <c r="R207" s="69"/>
    </row>
    <row r="208" spans="1:18" ht="15" x14ac:dyDescent="0.25">
      <c r="A208" s="34" t="s">
        <v>36</v>
      </c>
      <c r="B208" s="77">
        <v>2011</v>
      </c>
      <c r="C208" s="109">
        <v>20.87</v>
      </c>
      <c r="D208" s="110">
        <v>19.41</v>
      </c>
      <c r="E208" s="110">
        <v>22.41</v>
      </c>
      <c r="F208" s="63">
        <v>818</v>
      </c>
      <c r="G208" s="63">
        <v>2905830</v>
      </c>
      <c r="H208" s="109">
        <v>26.39</v>
      </c>
      <c r="I208" s="110">
        <v>24.01</v>
      </c>
      <c r="J208" s="110">
        <v>28.96</v>
      </c>
      <c r="K208" s="63">
        <v>480</v>
      </c>
      <c r="L208" s="63">
        <v>1457394</v>
      </c>
      <c r="M208" s="109">
        <v>16.03</v>
      </c>
      <c r="N208" s="110">
        <v>14.3</v>
      </c>
      <c r="O208" s="110">
        <v>17.940000000000001</v>
      </c>
      <c r="P208" s="63">
        <v>338</v>
      </c>
      <c r="Q208" s="63">
        <v>1448436</v>
      </c>
      <c r="R208" s="69"/>
    </row>
    <row r="209" spans="1:18" ht="15" x14ac:dyDescent="0.25">
      <c r="A209" s="34" t="s">
        <v>36</v>
      </c>
      <c r="B209" s="77">
        <v>2012</v>
      </c>
      <c r="C209" s="109">
        <v>22.88</v>
      </c>
      <c r="D209" s="110">
        <v>21.35</v>
      </c>
      <c r="E209" s="110">
        <v>24.5</v>
      </c>
      <c r="F209" s="63">
        <v>896</v>
      </c>
      <c r="G209" s="63">
        <v>2920109</v>
      </c>
      <c r="H209" s="109">
        <v>28.07</v>
      </c>
      <c r="I209" s="110">
        <v>25.6</v>
      </c>
      <c r="J209" s="110">
        <v>30.72</v>
      </c>
      <c r="K209" s="63">
        <v>510</v>
      </c>
      <c r="L209" s="63">
        <v>1467874</v>
      </c>
      <c r="M209" s="109">
        <v>18.12</v>
      </c>
      <c r="N209" s="110">
        <v>16.27</v>
      </c>
      <c r="O209" s="110">
        <v>20.14</v>
      </c>
      <c r="P209" s="63">
        <v>386</v>
      </c>
      <c r="Q209" s="63">
        <v>1452235</v>
      </c>
      <c r="R209" s="69"/>
    </row>
    <row r="210" spans="1:18" ht="15" x14ac:dyDescent="0.25">
      <c r="A210" s="34" t="s">
        <v>36</v>
      </c>
      <c r="B210" s="77">
        <v>2013</v>
      </c>
      <c r="C210" s="109">
        <v>21.73</v>
      </c>
      <c r="D210" s="110">
        <v>20.239999999999998</v>
      </c>
      <c r="E210" s="110">
        <v>23.31</v>
      </c>
      <c r="F210" s="63">
        <v>852</v>
      </c>
      <c r="G210" s="63">
        <v>2932967</v>
      </c>
      <c r="H210" s="109">
        <v>26.4</v>
      </c>
      <c r="I210" s="110">
        <v>24.05</v>
      </c>
      <c r="J210" s="110">
        <v>28.95</v>
      </c>
      <c r="K210" s="63">
        <v>491</v>
      </c>
      <c r="L210" s="63">
        <v>1477688</v>
      </c>
      <c r="M210" s="109">
        <v>17.920000000000002</v>
      </c>
      <c r="N210" s="110">
        <v>16.02</v>
      </c>
      <c r="O210" s="110">
        <v>20.010000000000002</v>
      </c>
      <c r="P210" s="63">
        <v>361</v>
      </c>
      <c r="Q210" s="63">
        <v>1455279</v>
      </c>
      <c r="R210" s="69"/>
    </row>
    <row r="211" spans="1:18" ht="15" x14ac:dyDescent="0.25">
      <c r="A211" s="34" t="s">
        <v>36</v>
      </c>
      <c r="B211" s="77">
        <v>2014</v>
      </c>
      <c r="C211" s="109">
        <v>24.09</v>
      </c>
      <c r="D211" s="110">
        <v>22.54</v>
      </c>
      <c r="E211" s="110">
        <v>25.74</v>
      </c>
      <c r="F211" s="63">
        <v>970</v>
      </c>
      <c r="G211" s="63">
        <v>2943793</v>
      </c>
      <c r="H211" s="109">
        <v>29.01</v>
      </c>
      <c r="I211" s="110">
        <v>26.55</v>
      </c>
      <c r="J211" s="110">
        <v>31.66</v>
      </c>
      <c r="K211" s="63">
        <v>548</v>
      </c>
      <c r="L211" s="63">
        <v>1486413</v>
      </c>
      <c r="M211" s="109">
        <v>20.02</v>
      </c>
      <c r="N211" s="110">
        <v>18.05</v>
      </c>
      <c r="O211" s="110">
        <v>22.17</v>
      </c>
      <c r="P211" s="63">
        <v>422</v>
      </c>
      <c r="Q211" s="63">
        <v>1457380</v>
      </c>
      <c r="R211" s="69"/>
    </row>
    <row r="212" spans="1:18" ht="15" x14ac:dyDescent="0.25">
      <c r="A212" s="34" t="s">
        <v>36</v>
      </c>
      <c r="B212" s="77">
        <v>2015</v>
      </c>
      <c r="C212" s="109">
        <v>22.75</v>
      </c>
      <c r="D212" s="110">
        <v>21.25</v>
      </c>
      <c r="E212" s="110">
        <v>24.34</v>
      </c>
      <c r="F212" s="63">
        <v>927</v>
      </c>
      <c r="G212" s="63">
        <v>2949084</v>
      </c>
      <c r="H212" s="109">
        <v>28.69</v>
      </c>
      <c r="I212" s="110">
        <v>26.26</v>
      </c>
      <c r="J212" s="110">
        <v>31.3</v>
      </c>
      <c r="K212" s="63">
        <v>551</v>
      </c>
      <c r="L212" s="63">
        <v>1493064</v>
      </c>
      <c r="M212" s="109">
        <v>17.43</v>
      </c>
      <c r="N212" s="110">
        <v>15.63</v>
      </c>
      <c r="O212" s="110">
        <v>19.41</v>
      </c>
      <c r="P212" s="63">
        <v>376</v>
      </c>
      <c r="Q212" s="63">
        <v>1456020</v>
      </c>
      <c r="R212" s="69"/>
    </row>
    <row r="213" spans="1:18" ht="15" x14ac:dyDescent="0.25">
      <c r="A213" s="34" t="s">
        <v>36</v>
      </c>
      <c r="B213" s="77">
        <v>2016</v>
      </c>
      <c r="C213" s="109">
        <v>22.08</v>
      </c>
      <c r="D213" s="110">
        <v>20.63</v>
      </c>
      <c r="E213" s="110">
        <v>23.61</v>
      </c>
      <c r="F213" s="63">
        <v>928</v>
      </c>
      <c r="G213" s="63">
        <v>2936258</v>
      </c>
      <c r="H213" s="109">
        <v>27.31</v>
      </c>
      <c r="I213" s="110">
        <v>24.97</v>
      </c>
      <c r="J213" s="110">
        <v>29.82</v>
      </c>
      <c r="K213" s="63">
        <v>541</v>
      </c>
      <c r="L213" s="63">
        <v>1490214</v>
      </c>
      <c r="M213" s="109">
        <v>17.32</v>
      </c>
      <c r="N213" s="110">
        <v>15.57</v>
      </c>
      <c r="O213" s="110">
        <v>19.25</v>
      </c>
      <c r="P213" s="63">
        <v>387</v>
      </c>
      <c r="Q213" s="63">
        <v>1446044</v>
      </c>
      <c r="R213" s="69"/>
    </row>
    <row r="214" spans="1:18" ht="15" x14ac:dyDescent="0.25">
      <c r="A214" s="34" t="s">
        <v>36</v>
      </c>
      <c r="B214" s="77">
        <v>2017</v>
      </c>
      <c r="C214" s="109">
        <v>22.41</v>
      </c>
      <c r="D214" s="110">
        <v>20.94</v>
      </c>
      <c r="E214" s="110">
        <v>23.97</v>
      </c>
      <c r="F214" s="63">
        <v>928</v>
      </c>
      <c r="G214" s="63">
        <v>2909883</v>
      </c>
      <c r="H214" s="109">
        <v>26.6</v>
      </c>
      <c r="I214" s="110">
        <v>24.27</v>
      </c>
      <c r="J214" s="110">
        <v>29.1</v>
      </c>
      <c r="K214" s="63">
        <v>517</v>
      </c>
      <c r="L214" s="63">
        <v>1480310</v>
      </c>
      <c r="M214" s="109">
        <v>18.68</v>
      </c>
      <c r="N214" s="110">
        <v>16.850000000000001</v>
      </c>
      <c r="O214" s="110">
        <v>20.68</v>
      </c>
      <c r="P214" s="63">
        <v>411</v>
      </c>
      <c r="Q214" s="63">
        <v>1429573</v>
      </c>
      <c r="R214" s="69"/>
    </row>
    <row r="215" spans="1:18" ht="15" x14ac:dyDescent="0.25">
      <c r="A215" s="34" t="s">
        <v>36</v>
      </c>
      <c r="B215" s="77">
        <v>2018</v>
      </c>
      <c r="C215" s="109">
        <v>22.98</v>
      </c>
      <c r="D215" s="110">
        <v>21.48</v>
      </c>
      <c r="E215" s="110">
        <v>24.56</v>
      </c>
      <c r="F215" s="63">
        <v>954</v>
      </c>
      <c r="G215" s="63">
        <v>2879714</v>
      </c>
      <c r="H215" s="109">
        <v>28.61</v>
      </c>
      <c r="I215" s="110">
        <v>26.22</v>
      </c>
      <c r="J215" s="110">
        <v>31.18</v>
      </c>
      <c r="K215" s="63">
        <v>565</v>
      </c>
      <c r="L215" s="63">
        <v>1467672</v>
      </c>
      <c r="M215" s="109">
        <v>17.850000000000001</v>
      </c>
      <c r="N215" s="110">
        <v>16.02</v>
      </c>
      <c r="O215" s="110">
        <v>19.86</v>
      </c>
      <c r="P215" s="63">
        <v>389</v>
      </c>
      <c r="Q215" s="63">
        <v>1412042</v>
      </c>
      <c r="R215" s="69"/>
    </row>
    <row r="216" spans="1:18" ht="15" x14ac:dyDescent="0.25">
      <c r="A216" s="34" t="s">
        <v>36</v>
      </c>
      <c r="B216" s="77">
        <v>2019</v>
      </c>
      <c r="C216" s="109">
        <v>22.76</v>
      </c>
      <c r="D216" s="110">
        <v>21.29</v>
      </c>
      <c r="E216" s="110">
        <v>24.32</v>
      </c>
      <c r="F216" s="63">
        <v>958</v>
      </c>
      <c r="G216" s="63">
        <v>2839482</v>
      </c>
      <c r="H216" s="109">
        <v>28.09</v>
      </c>
      <c r="I216" s="110">
        <v>25.73</v>
      </c>
      <c r="J216" s="110">
        <v>30.63</v>
      </c>
      <c r="K216" s="63">
        <v>557</v>
      </c>
      <c r="L216" s="63">
        <v>1449288</v>
      </c>
      <c r="M216" s="109">
        <v>18.05</v>
      </c>
      <c r="N216" s="110">
        <v>16.23</v>
      </c>
      <c r="O216" s="110">
        <v>20.05</v>
      </c>
      <c r="P216" s="63">
        <v>401</v>
      </c>
      <c r="Q216" s="63">
        <v>1390194</v>
      </c>
      <c r="R216" s="69"/>
    </row>
    <row r="217" spans="1:18" ht="15" x14ac:dyDescent="0.25">
      <c r="A217" s="34" t="s">
        <v>36</v>
      </c>
      <c r="B217" s="77">
        <v>2020</v>
      </c>
      <c r="C217" s="109">
        <v>22.32</v>
      </c>
      <c r="D217" s="110">
        <v>20.84</v>
      </c>
      <c r="E217" s="110">
        <v>23.89</v>
      </c>
      <c r="F217" s="63">
        <v>926</v>
      </c>
      <c r="G217" s="63">
        <v>2784965</v>
      </c>
      <c r="H217" s="109">
        <v>27.6</v>
      </c>
      <c r="I217" s="110">
        <v>25.25</v>
      </c>
      <c r="J217" s="110">
        <v>30.13</v>
      </c>
      <c r="K217" s="63">
        <v>547</v>
      </c>
      <c r="L217" s="63">
        <v>1422902</v>
      </c>
      <c r="M217" s="109">
        <v>17.64</v>
      </c>
      <c r="N217" s="110">
        <v>15.81</v>
      </c>
      <c r="O217" s="110">
        <v>19.670000000000002</v>
      </c>
      <c r="P217" s="63">
        <v>379</v>
      </c>
      <c r="Q217" s="63">
        <v>1362063</v>
      </c>
      <c r="R217" s="69"/>
    </row>
    <row r="218" spans="1:18" ht="15" x14ac:dyDescent="0.25">
      <c r="A218" s="34" t="s">
        <v>36</v>
      </c>
      <c r="B218" s="77">
        <v>2021</v>
      </c>
      <c r="C218" s="109">
        <v>22.17</v>
      </c>
      <c r="D218" s="110">
        <v>20.69</v>
      </c>
      <c r="E218" s="110">
        <v>23.75</v>
      </c>
      <c r="F218" s="63">
        <v>917</v>
      </c>
      <c r="G218" s="63">
        <v>2663957</v>
      </c>
      <c r="H218" s="109">
        <v>26.81</v>
      </c>
      <c r="I218" s="110">
        <v>24.47</v>
      </c>
      <c r="J218" s="110">
        <v>29.35</v>
      </c>
      <c r="K218" s="63">
        <v>524</v>
      </c>
      <c r="L218" s="65">
        <v>1360132</v>
      </c>
      <c r="M218" s="109">
        <v>18.05</v>
      </c>
      <c r="N218" s="110">
        <v>16.21</v>
      </c>
      <c r="O218" s="110">
        <v>20.079999999999998</v>
      </c>
      <c r="P218" s="63">
        <v>393</v>
      </c>
      <c r="Q218" s="65">
        <v>1303825</v>
      </c>
    </row>
    <row r="219" spans="1:18" ht="15" x14ac:dyDescent="0.25">
      <c r="A219" s="34" t="s">
        <v>36</v>
      </c>
      <c r="B219" s="77">
        <v>2022</v>
      </c>
      <c r="C219" s="109">
        <v>21.69</v>
      </c>
      <c r="D219" s="110">
        <v>20.23</v>
      </c>
      <c r="E219" s="110">
        <v>23.23</v>
      </c>
      <c r="F219" s="63">
        <v>911</v>
      </c>
      <c r="G219" s="63">
        <v>2605831</v>
      </c>
      <c r="H219" s="109">
        <v>24.87</v>
      </c>
      <c r="I219" s="110">
        <v>22.66</v>
      </c>
      <c r="J219" s="110">
        <v>27.27</v>
      </c>
      <c r="K219" s="63">
        <v>501</v>
      </c>
      <c r="L219" s="65">
        <v>1330150</v>
      </c>
      <c r="M219" s="109">
        <v>18.829999999999998</v>
      </c>
      <c r="N219" s="110">
        <v>16.920000000000002</v>
      </c>
      <c r="O219" s="110">
        <v>20.94</v>
      </c>
      <c r="P219" s="63">
        <v>410</v>
      </c>
      <c r="Q219" s="65">
        <v>1275681</v>
      </c>
    </row>
    <row r="220" spans="1:18" ht="15" x14ac:dyDescent="0.25">
      <c r="A220" s="34" t="s">
        <v>36</v>
      </c>
      <c r="B220" s="77" t="s">
        <v>114</v>
      </c>
      <c r="C220" s="109">
        <v>22.41</v>
      </c>
      <c r="D220" s="110">
        <v>21.74</v>
      </c>
      <c r="E220" s="110">
        <v>23.09</v>
      </c>
      <c r="F220" s="63">
        <v>4666</v>
      </c>
      <c r="G220" s="63">
        <v>13773949</v>
      </c>
      <c r="H220" s="109">
        <v>27.24</v>
      </c>
      <c r="I220" s="110">
        <v>26.18</v>
      </c>
      <c r="J220" s="110">
        <v>28.33</v>
      </c>
      <c r="K220" s="63">
        <v>2694</v>
      </c>
      <c r="L220" s="65">
        <v>7030144</v>
      </c>
      <c r="M220" s="109">
        <v>18.09</v>
      </c>
      <c r="N220" s="110">
        <v>17.25</v>
      </c>
      <c r="O220" s="110">
        <v>18.97</v>
      </c>
      <c r="P220" s="63">
        <v>1972</v>
      </c>
      <c r="Q220" s="65">
        <v>6743805</v>
      </c>
    </row>
    <row r="221" spans="1:18" ht="15" x14ac:dyDescent="0.25">
      <c r="A221" s="6"/>
      <c r="B221" s="78"/>
      <c r="C221" s="110"/>
      <c r="D221" s="110"/>
      <c r="E221" s="110"/>
      <c r="F221" s="63"/>
      <c r="G221" s="63"/>
      <c r="H221" s="110"/>
      <c r="I221" s="110"/>
      <c r="J221" s="110"/>
      <c r="K221" s="63"/>
      <c r="L221" s="63"/>
      <c r="M221" s="110"/>
      <c r="N221" s="110"/>
      <c r="O221" s="110"/>
      <c r="P221" s="63"/>
      <c r="Q221" s="63"/>
    </row>
    <row r="222" spans="1:18" ht="15" x14ac:dyDescent="0.25">
      <c r="A222" s="73" t="s">
        <v>212</v>
      </c>
      <c r="B222" s="78"/>
      <c r="C222" s="110"/>
      <c r="D222" s="110"/>
      <c r="E222" s="110"/>
      <c r="F222" s="63"/>
      <c r="G222" s="63"/>
      <c r="H222" s="110"/>
      <c r="I222" s="110"/>
      <c r="J222" s="110"/>
      <c r="K222" s="63"/>
      <c r="L222" s="63"/>
      <c r="M222" s="110"/>
      <c r="N222" s="110"/>
      <c r="O222" s="110"/>
      <c r="P222" s="63"/>
      <c r="Q222" s="63"/>
    </row>
    <row r="223" spans="1:18" x14ac:dyDescent="0.2">
      <c r="A223" s="14"/>
      <c r="C223" s="111"/>
      <c r="D223" s="111"/>
      <c r="E223" s="111"/>
      <c r="F223" s="9"/>
      <c r="G223" s="9"/>
      <c r="H223" s="111"/>
      <c r="I223" s="111"/>
      <c r="J223" s="111"/>
      <c r="K223" s="9"/>
      <c r="L223" s="9"/>
      <c r="M223" s="111"/>
      <c r="N223" s="111"/>
      <c r="O223" s="111"/>
      <c r="P223" s="9"/>
      <c r="Q223" s="9"/>
    </row>
    <row r="224" spans="1:18" x14ac:dyDescent="0.2">
      <c r="B224" s="79"/>
      <c r="C224" s="112" t="s">
        <v>40</v>
      </c>
      <c r="D224" s="113"/>
      <c r="E224" s="113"/>
      <c r="F224" s="13"/>
      <c r="G224" s="13"/>
      <c r="H224" s="117" t="s">
        <v>41</v>
      </c>
      <c r="I224" s="117"/>
      <c r="J224" s="117"/>
      <c r="K224" s="12"/>
      <c r="L224" s="12"/>
      <c r="M224" s="117" t="s">
        <v>42</v>
      </c>
      <c r="N224" s="117"/>
      <c r="O224" s="117"/>
      <c r="P224" s="12"/>
      <c r="Q224" s="12"/>
    </row>
    <row r="225" spans="1:17" x14ac:dyDescent="0.2">
      <c r="A225" s="10" t="s">
        <v>39</v>
      </c>
      <c r="B225" s="80" t="s">
        <v>38</v>
      </c>
      <c r="C225" s="114" t="s">
        <v>3</v>
      </c>
      <c r="D225" s="114" t="s">
        <v>4</v>
      </c>
      <c r="E225" s="114" t="s">
        <v>5</v>
      </c>
      <c r="F225" s="11" t="s">
        <v>6</v>
      </c>
      <c r="G225" s="11" t="s">
        <v>7</v>
      </c>
      <c r="H225" s="114" t="s">
        <v>3</v>
      </c>
      <c r="I225" s="114" t="s">
        <v>4</v>
      </c>
      <c r="J225" s="114" t="s">
        <v>5</v>
      </c>
      <c r="K225" s="11" t="s">
        <v>6</v>
      </c>
      <c r="L225" s="11" t="s">
        <v>7</v>
      </c>
      <c r="M225" s="114" t="s">
        <v>3</v>
      </c>
      <c r="N225" s="114" t="s">
        <v>4</v>
      </c>
      <c r="O225" s="114" t="s">
        <v>5</v>
      </c>
      <c r="P225" s="11" t="s">
        <v>6</v>
      </c>
      <c r="Q225" s="11" t="s">
        <v>7</v>
      </c>
    </row>
    <row r="226" spans="1:17" x14ac:dyDescent="0.2">
      <c r="A226" s="3" t="str">
        <f t="shared" ref="A226:Q226" si="0">A40</f>
        <v>All races/ethnicities</v>
      </c>
      <c r="B226" s="81" t="str">
        <f t="shared" si="0"/>
        <v>2018-2022</v>
      </c>
      <c r="C226" s="115">
        <f t="shared" si="0"/>
        <v>20.36</v>
      </c>
      <c r="D226" s="115">
        <f t="shared" si="0"/>
        <v>19.93</v>
      </c>
      <c r="E226" s="115">
        <f t="shared" si="0"/>
        <v>20.8</v>
      </c>
      <c r="F226" s="96">
        <f t="shared" si="0"/>
        <v>8762</v>
      </c>
      <c r="G226" s="151">
        <f t="shared" si="0"/>
        <v>36900618</v>
      </c>
      <c r="H226" s="115">
        <f t="shared" si="0"/>
        <v>24.59</v>
      </c>
      <c r="I226" s="115">
        <f t="shared" si="0"/>
        <v>23.89</v>
      </c>
      <c r="J226" s="115">
        <f t="shared" si="0"/>
        <v>25.3</v>
      </c>
      <c r="K226" s="96">
        <f t="shared" si="0"/>
        <v>4922</v>
      </c>
      <c r="L226" s="151">
        <f t="shared" si="0"/>
        <v>18522507</v>
      </c>
      <c r="M226" s="115">
        <f t="shared" si="0"/>
        <v>16.79</v>
      </c>
      <c r="N226" s="115">
        <f t="shared" si="0"/>
        <v>16.25</v>
      </c>
      <c r="O226" s="115">
        <f t="shared" si="0"/>
        <v>17.34</v>
      </c>
      <c r="P226" s="96">
        <f t="shared" si="0"/>
        <v>3840</v>
      </c>
      <c r="Q226" s="151">
        <f t="shared" si="0"/>
        <v>18378111</v>
      </c>
    </row>
    <row r="227" spans="1:17" x14ac:dyDescent="0.2">
      <c r="A227" s="3" t="str">
        <f>A76</f>
        <v>American Indian/Alaska Native</v>
      </c>
      <c r="B227" s="82" t="str">
        <f t="shared" ref="B227:Q227" si="1">B76</f>
        <v>2018-2022</v>
      </c>
      <c r="C227" s="116">
        <f t="shared" si="1"/>
        <v>26.81</v>
      </c>
      <c r="D227" s="116">
        <f t="shared" si="1"/>
        <v>18.59</v>
      </c>
      <c r="E227" s="116">
        <f t="shared" si="1"/>
        <v>37.57</v>
      </c>
      <c r="F227" s="3">
        <f t="shared" si="1"/>
        <v>37</v>
      </c>
      <c r="G227" s="152">
        <f t="shared" si="1"/>
        <v>116590</v>
      </c>
      <c r="H227" s="116">
        <f t="shared" si="1"/>
        <v>29.36</v>
      </c>
      <c r="I227" s="116">
        <f t="shared" si="1"/>
        <v>17.010000000000002</v>
      </c>
      <c r="J227" s="116">
        <f t="shared" si="1"/>
        <v>47.32</v>
      </c>
      <c r="K227" s="3">
        <f t="shared" si="1"/>
        <v>18</v>
      </c>
      <c r="L227" s="152">
        <f t="shared" si="1"/>
        <v>58183</v>
      </c>
      <c r="M227" s="116">
        <f t="shared" si="1"/>
        <v>24.77</v>
      </c>
      <c r="N227" s="116">
        <f t="shared" si="1"/>
        <v>14.55</v>
      </c>
      <c r="O227" s="116">
        <f t="shared" si="1"/>
        <v>39.97</v>
      </c>
      <c r="P227" s="3">
        <f t="shared" si="1"/>
        <v>19</v>
      </c>
      <c r="Q227" s="152">
        <f t="shared" si="1"/>
        <v>58407</v>
      </c>
    </row>
    <row r="228" spans="1:17" x14ac:dyDescent="0.2">
      <c r="A228" s="3" t="str">
        <f>A112</f>
        <v>Asian American/Native Hawaiian/Pacific Islander</v>
      </c>
      <c r="B228" s="82" t="str">
        <f t="shared" ref="B228:Q228" si="2">B112</f>
        <v>2018-2022</v>
      </c>
      <c r="C228" s="116">
        <f t="shared" si="2"/>
        <v>16.309999999999999</v>
      </c>
      <c r="D228" s="116">
        <f t="shared" si="2"/>
        <v>15.6</v>
      </c>
      <c r="E228" s="116">
        <f t="shared" si="2"/>
        <v>17.059999999999999</v>
      </c>
      <c r="F228" s="3">
        <f t="shared" si="2"/>
        <v>2024</v>
      </c>
      <c r="G228" s="152">
        <f t="shared" si="2"/>
        <v>11052067</v>
      </c>
      <c r="H228" s="116">
        <f t="shared" si="2"/>
        <v>19.239999999999998</v>
      </c>
      <c r="I228" s="116">
        <f t="shared" si="2"/>
        <v>18.09</v>
      </c>
      <c r="J228" s="116">
        <f t="shared" si="2"/>
        <v>20.45</v>
      </c>
      <c r="K228" s="3">
        <f t="shared" si="2"/>
        <v>1075</v>
      </c>
      <c r="L228" s="152">
        <f t="shared" si="2"/>
        <v>5368262</v>
      </c>
      <c r="M228" s="116">
        <f t="shared" si="2"/>
        <v>13.99</v>
      </c>
      <c r="N228" s="116">
        <f t="shared" si="2"/>
        <v>13.09</v>
      </c>
      <c r="O228" s="116">
        <f t="shared" si="2"/>
        <v>14.93</v>
      </c>
      <c r="P228" s="3">
        <f t="shared" si="2"/>
        <v>949</v>
      </c>
      <c r="Q228" s="152">
        <f t="shared" si="2"/>
        <v>5683805</v>
      </c>
    </row>
    <row r="229" spans="1:17" x14ac:dyDescent="0.2">
      <c r="A229" s="3" t="str">
        <f>A148</f>
        <v>Hispanic</v>
      </c>
      <c r="B229" s="82" t="str">
        <f t="shared" ref="B229:Q229" si="3">B148</f>
        <v>2018-2022</v>
      </c>
      <c r="C229" s="116">
        <f t="shared" si="3"/>
        <v>20.38</v>
      </c>
      <c r="D229" s="116">
        <f t="shared" si="3"/>
        <v>19.3</v>
      </c>
      <c r="E229" s="116">
        <f t="shared" si="3"/>
        <v>21.5</v>
      </c>
      <c r="F229" s="3">
        <f t="shared" si="3"/>
        <v>1482</v>
      </c>
      <c r="G229" s="152">
        <f t="shared" si="3"/>
        <v>9765490</v>
      </c>
      <c r="H229" s="116">
        <f t="shared" si="3"/>
        <v>24.25</v>
      </c>
      <c r="I229" s="116">
        <f t="shared" si="3"/>
        <v>22.47</v>
      </c>
      <c r="J229" s="116">
        <f t="shared" si="3"/>
        <v>26.12</v>
      </c>
      <c r="K229" s="3">
        <f t="shared" si="3"/>
        <v>825</v>
      </c>
      <c r="L229" s="152">
        <f t="shared" si="3"/>
        <v>4965024</v>
      </c>
      <c r="M229" s="116">
        <f t="shared" si="3"/>
        <v>17.21</v>
      </c>
      <c r="N229" s="116">
        <f t="shared" si="3"/>
        <v>15.88</v>
      </c>
      <c r="O229" s="116">
        <f t="shared" si="3"/>
        <v>18.62</v>
      </c>
      <c r="P229" s="3">
        <f t="shared" si="3"/>
        <v>657</v>
      </c>
      <c r="Q229" s="152">
        <f t="shared" si="3"/>
        <v>4800466</v>
      </c>
    </row>
    <row r="230" spans="1:17" x14ac:dyDescent="0.2">
      <c r="A230" s="3" t="str">
        <f>A184</f>
        <v>Non-Hispanic Black</v>
      </c>
      <c r="B230" s="82" t="str">
        <f t="shared" ref="B230:Q230" si="4">B184</f>
        <v>2018-2022</v>
      </c>
      <c r="C230" s="116">
        <f t="shared" si="4"/>
        <v>17.3</v>
      </c>
      <c r="D230" s="116">
        <f t="shared" si="4"/>
        <v>15.64</v>
      </c>
      <c r="E230" s="116">
        <f t="shared" si="4"/>
        <v>19.09</v>
      </c>
      <c r="F230" s="3">
        <f t="shared" si="4"/>
        <v>418</v>
      </c>
      <c r="G230" s="152">
        <f t="shared" si="4"/>
        <v>2192522</v>
      </c>
      <c r="H230" s="116">
        <f t="shared" si="4"/>
        <v>21.29</v>
      </c>
      <c r="I230" s="116">
        <f t="shared" si="4"/>
        <v>18.559999999999999</v>
      </c>
      <c r="J230" s="116">
        <f t="shared" si="4"/>
        <v>24.32</v>
      </c>
      <c r="K230" s="3">
        <f t="shared" si="4"/>
        <v>236</v>
      </c>
      <c r="L230" s="152">
        <f t="shared" si="4"/>
        <v>1100894</v>
      </c>
      <c r="M230" s="116">
        <f t="shared" si="4"/>
        <v>14.15</v>
      </c>
      <c r="N230" s="116">
        <f t="shared" si="4"/>
        <v>12.13</v>
      </c>
      <c r="O230" s="116">
        <f t="shared" si="4"/>
        <v>16.440000000000001</v>
      </c>
      <c r="P230" s="3">
        <f t="shared" si="4"/>
        <v>182</v>
      </c>
      <c r="Q230" s="152">
        <f t="shared" si="4"/>
        <v>1091628</v>
      </c>
    </row>
    <row r="231" spans="1:17" x14ac:dyDescent="0.2">
      <c r="A231" s="3" t="str">
        <f>A220</f>
        <v>Non-Hispanic White</v>
      </c>
      <c r="B231" s="82" t="str">
        <f t="shared" ref="B231:Q231" si="5">B220</f>
        <v>2018-2022</v>
      </c>
      <c r="C231" s="116">
        <f t="shared" si="5"/>
        <v>22.41</v>
      </c>
      <c r="D231" s="116">
        <f t="shared" si="5"/>
        <v>21.74</v>
      </c>
      <c r="E231" s="116">
        <f t="shared" si="5"/>
        <v>23.09</v>
      </c>
      <c r="F231" s="3">
        <f t="shared" si="5"/>
        <v>4666</v>
      </c>
      <c r="G231" s="152">
        <f t="shared" si="5"/>
        <v>13773949</v>
      </c>
      <c r="H231" s="116">
        <f t="shared" si="5"/>
        <v>27.24</v>
      </c>
      <c r="I231" s="116">
        <f t="shared" si="5"/>
        <v>26.18</v>
      </c>
      <c r="J231" s="116">
        <f t="shared" si="5"/>
        <v>28.33</v>
      </c>
      <c r="K231" s="3">
        <f t="shared" si="5"/>
        <v>2694</v>
      </c>
      <c r="L231" s="152">
        <f t="shared" si="5"/>
        <v>7030144</v>
      </c>
      <c r="M231" s="116">
        <f t="shared" si="5"/>
        <v>18.09</v>
      </c>
      <c r="N231" s="116">
        <f t="shared" si="5"/>
        <v>17.25</v>
      </c>
      <c r="O231" s="116">
        <f t="shared" si="5"/>
        <v>18.97</v>
      </c>
      <c r="P231" s="3">
        <f t="shared" si="5"/>
        <v>1972</v>
      </c>
      <c r="Q231" s="152">
        <f t="shared" si="5"/>
        <v>6743805</v>
      </c>
    </row>
    <row r="234" spans="1:17" ht="15" x14ac:dyDescent="0.25">
      <c r="A234" s="34"/>
      <c r="B234" s="34" t="s">
        <v>12</v>
      </c>
    </row>
    <row r="235" spans="1:17" ht="15" x14ac:dyDescent="0.25">
      <c r="A235" s="34" t="s">
        <v>29</v>
      </c>
      <c r="B235" s="34" t="s">
        <v>117</v>
      </c>
    </row>
  </sheetData>
  <mergeCells count="3">
    <mergeCell ref="C3:G3"/>
    <mergeCell ref="H3:L3"/>
    <mergeCell ref="M3:Q3"/>
  </mergeCells>
  <pageMargins left="0.7" right="0.7" top="0.75" bottom="0.75" header="0.3" footer="0.3"/>
  <pageSetup scale="4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C28"/>
  <sheetViews>
    <sheetView zoomScale="76" zoomScaleNormal="76" workbookViewId="0"/>
  </sheetViews>
  <sheetFormatPr defaultColWidth="8.7109375" defaultRowHeight="15" x14ac:dyDescent="0.25"/>
  <cols>
    <col min="1" max="1" width="12.5703125" style="34" customWidth="1"/>
    <col min="2" max="3" width="15.42578125" style="66" customWidth="1"/>
    <col min="4" max="16384" width="8.7109375" style="34"/>
  </cols>
  <sheetData>
    <row r="1" spans="1:3" x14ac:dyDescent="0.25">
      <c r="A1" s="19" t="s">
        <v>118</v>
      </c>
    </row>
    <row r="2" spans="1:3" x14ac:dyDescent="0.25">
      <c r="A2" s="19" t="s">
        <v>87</v>
      </c>
    </row>
    <row r="3" spans="1:3" x14ac:dyDescent="0.25">
      <c r="A3" s="19" t="s">
        <v>114</v>
      </c>
    </row>
    <row r="4" spans="1:3" x14ac:dyDescent="0.25">
      <c r="A4" s="19" t="s">
        <v>28</v>
      </c>
    </row>
    <row r="5" spans="1:3" x14ac:dyDescent="0.25">
      <c r="B5" s="66" t="s">
        <v>1</v>
      </c>
      <c r="C5" s="66" t="s">
        <v>2</v>
      </c>
    </row>
    <row r="6" spans="1:3" x14ac:dyDescent="0.25">
      <c r="B6" s="66" t="s">
        <v>3</v>
      </c>
      <c r="C6" s="66" t="s">
        <v>3</v>
      </c>
    </row>
    <row r="7" spans="1:3" x14ac:dyDescent="0.25">
      <c r="A7" s="34" t="s">
        <v>65</v>
      </c>
      <c r="B7" s="66" t="s">
        <v>218</v>
      </c>
      <c r="C7" s="66" t="s">
        <v>218</v>
      </c>
    </row>
    <row r="8" spans="1:3" x14ac:dyDescent="0.25">
      <c r="A8" s="34" t="s">
        <v>66</v>
      </c>
      <c r="B8" s="66">
        <v>1.51</v>
      </c>
      <c r="C8" s="66">
        <v>1.0900000000000001</v>
      </c>
    </row>
    <row r="9" spans="1:3" x14ac:dyDescent="0.25">
      <c r="A9" s="34" t="s">
        <v>67</v>
      </c>
      <c r="B9" s="66">
        <v>1.95</v>
      </c>
      <c r="C9" s="66">
        <v>1.5</v>
      </c>
    </row>
    <row r="10" spans="1:3" x14ac:dyDescent="0.25">
      <c r="A10" s="34" t="s">
        <v>68</v>
      </c>
      <c r="B10" s="66">
        <v>3.05</v>
      </c>
      <c r="C10" s="66">
        <v>1.86</v>
      </c>
    </row>
    <row r="11" spans="1:3" x14ac:dyDescent="0.25">
      <c r="A11" s="34" t="s">
        <v>69</v>
      </c>
      <c r="B11" s="66">
        <v>4.21</v>
      </c>
      <c r="C11" s="66">
        <v>2.85</v>
      </c>
    </row>
    <row r="12" spans="1:3" x14ac:dyDescent="0.25">
      <c r="A12" s="34" t="s">
        <v>70</v>
      </c>
      <c r="B12" s="66">
        <v>4.68</v>
      </c>
      <c r="C12" s="66">
        <v>2.67</v>
      </c>
    </row>
    <row r="13" spans="1:3" x14ac:dyDescent="0.25">
      <c r="A13" s="34" t="s">
        <v>71</v>
      </c>
      <c r="B13" s="66">
        <v>5.75</v>
      </c>
      <c r="C13" s="66">
        <v>4.9000000000000004</v>
      </c>
    </row>
    <row r="14" spans="1:3" x14ac:dyDescent="0.25">
      <c r="A14" s="34" t="s">
        <v>72</v>
      </c>
      <c r="B14" s="66">
        <v>7.23</v>
      </c>
      <c r="C14" s="66">
        <v>5.34</v>
      </c>
    </row>
    <row r="15" spans="1:3" x14ac:dyDescent="0.25">
      <c r="A15" s="34" t="s">
        <v>73</v>
      </c>
      <c r="B15" s="66">
        <v>11.45</v>
      </c>
      <c r="C15" s="66">
        <v>9.51</v>
      </c>
    </row>
    <row r="16" spans="1:3" x14ac:dyDescent="0.25">
      <c r="A16" s="34" t="s">
        <v>74</v>
      </c>
      <c r="B16" s="66">
        <v>14.74</v>
      </c>
      <c r="C16" s="66">
        <v>11.14</v>
      </c>
    </row>
    <row r="17" spans="1:3" x14ac:dyDescent="0.25">
      <c r="A17" s="34" t="s">
        <v>75</v>
      </c>
      <c r="B17" s="66">
        <v>25.69</v>
      </c>
      <c r="C17" s="66">
        <v>17.53</v>
      </c>
    </row>
    <row r="18" spans="1:3" x14ac:dyDescent="0.25">
      <c r="A18" s="34" t="s">
        <v>76</v>
      </c>
      <c r="B18" s="66">
        <v>35.020000000000003</v>
      </c>
      <c r="C18" s="66">
        <v>26.08</v>
      </c>
    </row>
    <row r="19" spans="1:3" x14ac:dyDescent="0.25">
      <c r="A19" s="34" t="s">
        <v>77</v>
      </c>
      <c r="B19" s="66">
        <v>51.47</v>
      </c>
      <c r="C19" s="66">
        <v>37.85</v>
      </c>
    </row>
    <row r="20" spans="1:3" x14ac:dyDescent="0.25">
      <c r="A20" s="34" t="s">
        <v>78</v>
      </c>
      <c r="B20" s="66">
        <v>71.62</v>
      </c>
      <c r="C20" s="66">
        <v>52.38</v>
      </c>
    </row>
    <row r="21" spans="1:3" x14ac:dyDescent="0.25">
      <c r="A21" s="34" t="s">
        <v>79</v>
      </c>
      <c r="B21" s="66">
        <v>100.66</v>
      </c>
      <c r="C21" s="66">
        <v>68.53</v>
      </c>
    </row>
    <row r="22" spans="1:3" x14ac:dyDescent="0.25">
      <c r="A22" s="34" t="s">
        <v>80</v>
      </c>
      <c r="B22" s="66">
        <v>142.22999999999999</v>
      </c>
      <c r="C22" s="66">
        <v>93.33</v>
      </c>
    </row>
    <row r="23" spans="1:3" x14ac:dyDescent="0.25">
      <c r="A23" s="34" t="s">
        <v>81</v>
      </c>
      <c r="B23" s="66">
        <v>176.56</v>
      </c>
      <c r="C23" s="66">
        <v>107.01</v>
      </c>
    </row>
    <row r="24" spans="1:3" x14ac:dyDescent="0.25">
      <c r="A24" s="34" t="s">
        <v>82</v>
      </c>
      <c r="B24" s="66">
        <v>164.46</v>
      </c>
      <c r="C24" s="66">
        <v>94.96</v>
      </c>
    </row>
    <row r="27" spans="1:3" x14ac:dyDescent="0.25">
      <c r="B27" s="34" t="s">
        <v>12</v>
      </c>
      <c r="C27" s="34"/>
    </row>
    <row r="28" spans="1:3" x14ac:dyDescent="0.25">
      <c r="A28" s="34" t="s">
        <v>29</v>
      </c>
      <c r="B28" s="34" t="s">
        <v>117</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Q143"/>
  <sheetViews>
    <sheetView topLeftCell="A31" zoomScale="70" zoomScaleNormal="70" zoomScaleSheetLayoutView="77" workbookViewId="0">
      <selection activeCell="A7" sqref="A7:A84"/>
    </sheetView>
  </sheetViews>
  <sheetFormatPr defaultColWidth="9.140625" defaultRowHeight="15" x14ac:dyDescent="0.25"/>
  <cols>
    <col min="1" max="1" width="26.85546875" style="17" customWidth="1"/>
    <col min="2" max="2" width="22.7109375" style="17" customWidth="1"/>
    <col min="3" max="3" width="9.28515625" style="18" bestFit="1" customWidth="1"/>
    <col min="4" max="5" width="11.42578125" style="18" customWidth="1"/>
    <col min="6" max="6" width="9.7109375" style="52" bestFit="1" customWidth="1"/>
    <col min="7" max="7" width="12.28515625" style="52" customWidth="1"/>
    <col min="8" max="8" width="9.28515625" style="18" bestFit="1" customWidth="1"/>
    <col min="9" max="10" width="12.140625" style="18" customWidth="1"/>
    <col min="11" max="11" width="9.42578125" style="52" bestFit="1" customWidth="1"/>
    <col min="12" max="12" width="12.28515625" style="52" customWidth="1"/>
    <col min="13" max="13" width="9.28515625" style="18" bestFit="1" customWidth="1"/>
    <col min="14" max="15" width="11.7109375" style="18" customWidth="1"/>
    <col min="16" max="16" width="9.28515625" style="52" bestFit="1" customWidth="1"/>
    <col min="17" max="17" width="12.28515625" style="52" customWidth="1"/>
    <col min="18" max="16384" width="9.140625" style="17"/>
  </cols>
  <sheetData>
    <row r="1" spans="1:17" s="19" customFormat="1" x14ac:dyDescent="0.25">
      <c r="A1" s="19" t="s">
        <v>126</v>
      </c>
      <c r="B1" s="17"/>
      <c r="C1" s="18"/>
      <c r="D1" s="18"/>
      <c r="E1" s="18"/>
      <c r="F1" s="52"/>
      <c r="G1" s="52"/>
      <c r="H1" s="18"/>
      <c r="I1" s="18"/>
      <c r="J1" s="18"/>
      <c r="K1" s="52"/>
      <c r="L1" s="52"/>
      <c r="M1" s="18"/>
      <c r="N1" s="18"/>
      <c r="O1" s="18"/>
      <c r="P1" s="52"/>
      <c r="Q1" s="52"/>
    </row>
    <row r="2" spans="1:17" s="19" customFormat="1" x14ac:dyDescent="0.25">
      <c r="A2" s="83" t="s">
        <v>114</v>
      </c>
      <c r="B2" s="17"/>
      <c r="C2" s="18"/>
      <c r="D2" s="18"/>
      <c r="E2" s="18"/>
      <c r="F2" s="52"/>
      <c r="G2" s="52"/>
      <c r="H2" s="18"/>
      <c r="I2" s="18"/>
      <c r="J2" s="18"/>
      <c r="K2" s="52"/>
      <c r="L2" s="52"/>
      <c r="M2" s="18"/>
      <c r="N2" s="18" t="s">
        <v>86</v>
      </c>
      <c r="O2" s="18"/>
      <c r="P2" s="52"/>
      <c r="Q2" s="52"/>
    </row>
    <row r="3" spans="1:17" s="19" customFormat="1" x14ac:dyDescent="0.25">
      <c r="A3" s="17"/>
      <c r="B3" s="17"/>
      <c r="C3" s="18"/>
      <c r="D3" s="18"/>
      <c r="E3" s="18"/>
      <c r="F3" s="52"/>
      <c r="G3" s="52"/>
      <c r="H3" s="18"/>
      <c r="I3" s="18"/>
      <c r="J3" s="18" t="s">
        <v>35</v>
      </c>
      <c r="K3" s="52"/>
      <c r="L3" s="52"/>
      <c r="M3" s="18"/>
      <c r="N3" s="18"/>
      <c r="O3" s="18"/>
      <c r="P3" s="52"/>
      <c r="Q3" s="52"/>
    </row>
    <row r="4" spans="1:17" s="19" customFormat="1" x14ac:dyDescent="0.25">
      <c r="A4" s="17"/>
      <c r="B4" s="17"/>
      <c r="C4" s="18"/>
      <c r="D4" s="18"/>
      <c r="E4" s="18"/>
      <c r="F4" s="52"/>
      <c r="G4" s="52"/>
      <c r="H4" s="18"/>
      <c r="I4" s="18"/>
      <c r="J4" s="18"/>
      <c r="K4" s="52"/>
      <c r="L4" s="52"/>
      <c r="M4" s="18"/>
      <c r="N4" s="18"/>
      <c r="O4" s="18"/>
      <c r="P4" s="52"/>
      <c r="Q4" s="52"/>
    </row>
    <row r="5" spans="1:17" x14ac:dyDescent="0.25">
      <c r="C5" s="123" t="s">
        <v>0</v>
      </c>
      <c r="D5" s="124"/>
      <c r="E5" s="124"/>
      <c r="F5" s="124"/>
      <c r="G5" s="125"/>
      <c r="H5" s="123" t="s">
        <v>1</v>
      </c>
      <c r="I5" s="124"/>
      <c r="J5" s="124"/>
      <c r="K5" s="124"/>
      <c r="L5" s="125"/>
      <c r="M5" s="123" t="s">
        <v>2</v>
      </c>
      <c r="N5" s="124"/>
      <c r="O5" s="124"/>
      <c r="P5" s="124"/>
      <c r="Q5" s="124"/>
    </row>
    <row r="6" spans="1:17" x14ac:dyDescent="0.25">
      <c r="A6" s="34"/>
      <c r="B6" s="34"/>
      <c r="C6" s="20" t="s">
        <v>3</v>
      </c>
      <c r="D6" s="21" t="s">
        <v>4</v>
      </c>
      <c r="E6" s="21" t="s">
        <v>5</v>
      </c>
      <c r="F6" s="50" t="s">
        <v>6</v>
      </c>
      <c r="G6" s="51" t="s">
        <v>7</v>
      </c>
      <c r="H6" s="20" t="s">
        <v>3</v>
      </c>
      <c r="I6" s="21" t="s">
        <v>4</v>
      </c>
      <c r="J6" s="21" t="s">
        <v>5</v>
      </c>
      <c r="K6" s="50" t="s">
        <v>6</v>
      </c>
      <c r="L6" s="51" t="s">
        <v>7</v>
      </c>
      <c r="M6" s="20" t="s">
        <v>3</v>
      </c>
      <c r="N6" s="21" t="s">
        <v>4</v>
      </c>
      <c r="O6" s="21" t="s">
        <v>5</v>
      </c>
      <c r="P6" s="50" t="s">
        <v>6</v>
      </c>
      <c r="Q6" s="50" t="s">
        <v>7</v>
      </c>
    </row>
    <row r="7" spans="1:17" x14ac:dyDescent="0.25">
      <c r="A7" s="34" t="s">
        <v>49</v>
      </c>
      <c r="B7" s="34" t="s">
        <v>53</v>
      </c>
      <c r="C7" s="53">
        <v>20.329999999999998</v>
      </c>
      <c r="D7" s="54">
        <v>19.88</v>
      </c>
      <c r="E7" s="54">
        <v>20.8</v>
      </c>
      <c r="F7" s="55">
        <v>7868</v>
      </c>
      <c r="G7" s="56">
        <v>33047145</v>
      </c>
      <c r="H7" s="53">
        <v>24.69</v>
      </c>
      <c r="I7" s="54">
        <v>23.95</v>
      </c>
      <c r="J7" s="54">
        <v>25.44</v>
      </c>
      <c r="K7" s="55">
        <v>4439</v>
      </c>
      <c r="L7" s="56">
        <v>16575486</v>
      </c>
      <c r="M7" s="53">
        <v>16.649999999999999</v>
      </c>
      <c r="N7" s="54">
        <v>16.09</v>
      </c>
      <c r="O7" s="54">
        <v>17.23</v>
      </c>
      <c r="P7" s="55">
        <v>3429</v>
      </c>
      <c r="Q7" s="55">
        <v>16471659</v>
      </c>
    </row>
    <row r="8" spans="1:17" x14ac:dyDescent="0.25">
      <c r="A8" s="34" t="s">
        <v>49</v>
      </c>
      <c r="B8" s="34" t="s">
        <v>54</v>
      </c>
      <c r="C8" s="53">
        <v>19.29</v>
      </c>
      <c r="D8" s="54">
        <v>18.39</v>
      </c>
      <c r="E8" s="54">
        <v>20.23</v>
      </c>
      <c r="F8" s="55">
        <v>1772</v>
      </c>
      <c r="G8" s="56">
        <v>8316777</v>
      </c>
      <c r="H8" s="53">
        <v>23.99</v>
      </c>
      <c r="I8" s="54">
        <v>22.49</v>
      </c>
      <c r="J8" s="54">
        <v>25.56</v>
      </c>
      <c r="K8" s="55">
        <v>1002</v>
      </c>
      <c r="L8" s="56">
        <v>4124423</v>
      </c>
      <c r="M8" s="53">
        <v>15.53</v>
      </c>
      <c r="N8" s="54">
        <v>14.43</v>
      </c>
      <c r="O8" s="54">
        <v>16.690000000000001</v>
      </c>
      <c r="P8" s="55">
        <v>770</v>
      </c>
      <c r="Q8" s="55">
        <v>4192354</v>
      </c>
    </row>
    <row r="9" spans="1:17" x14ac:dyDescent="0.25">
      <c r="A9" s="34" t="s">
        <v>49</v>
      </c>
      <c r="B9" s="34" t="s">
        <v>55</v>
      </c>
      <c r="C9" s="53">
        <v>19.88</v>
      </c>
      <c r="D9" s="54">
        <v>18.82</v>
      </c>
      <c r="E9" s="54">
        <v>20.97</v>
      </c>
      <c r="F9" s="55">
        <v>1392</v>
      </c>
      <c r="G9" s="56">
        <v>5812496</v>
      </c>
      <c r="H9" s="53">
        <v>22.77</v>
      </c>
      <c r="I9" s="54">
        <v>21.12</v>
      </c>
      <c r="J9" s="54">
        <v>24.52</v>
      </c>
      <c r="K9" s="55">
        <v>734</v>
      </c>
      <c r="L9" s="56">
        <v>2859465</v>
      </c>
      <c r="M9" s="53">
        <v>17.350000000000001</v>
      </c>
      <c r="N9" s="54">
        <v>16.02</v>
      </c>
      <c r="O9" s="54">
        <v>18.760000000000002</v>
      </c>
      <c r="P9" s="55">
        <v>658</v>
      </c>
      <c r="Q9" s="55">
        <v>2953031</v>
      </c>
    </row>
    <row r="10" spans="1:17" x14ac:dyDescent="0.25">
      <c r="A10" s="34" t="s">
        <v>49</v>
      </c>
      <c r="B10" s="34" t="s">
        <v>56</v>
      </c>
      <c r="C10" s="53">
        <v>21.29</v>
      </c>
      <c r="D10" s="54">
        <v>19.22</v>
      </c>
      <c r="E10" s="54">
        <v>23.55</v>
      </c>
      <c r="F10" s="55">
        <v>431</v>
      </c>
      <c r="G10" s="56">
        <v>1303503</v>
      </c>
      <c r="H10" s="53">
        <v>27.7</v>
      </c>
      <c r="I10" s="54">
        <v>24.32</v>
      </c>
      <c r="J10" s="54">
        <v>31.48</v>
      </c>
      <c r="K10" s="55">
        <v>261</v>
      </c>
      <c r="L10" s="56">
        <v>640544</v>
      </c>
      <c r="M10" s="53">
        <v>15.87</v>
      </c>
      <c r="N10" s="54">
        <v>13.39</v>
      </c>
      <c r="O10" s="54">
        <v>18.739999999999998</v>
      </c>
      <c r="P10" s="55">
        <v>170</v>
      </c>
      <c r="Q10" s="55">
        <v>662959</v>
      </c>
    </row>
    <row r="11" spans="1:17" x14ac:dyDescent="0.25">
      <c r="A11" s="34" t="s">
        <v>49</v>
      </c>
      <c r="B11" s="34" t="s">
        <v>57</v>
      </c>
      <c r="C11" s="53">
        <v>20.47</v>
      </c>
      <c r="D11" s="54">
        <v>19.22</v>
      </c>
      <c r="E11" s="54">
        <v>21.79</v>
      </c>
      <c r="F11" s="55">
        <v>1059</v>
      </c>
      <c r="G11" s="56">
        <v>4254645</v>
      </c>
      <c r="H11" s="53">
        <v>24.29</v>
      </c>
      <c r="I11" s="54">
        <v>22.34</v>
      </c>
      <c r="J11" s="54">
        <v>26.39</v>
      </c>
      <c r="K11" s="55">
        <v>605</v>
      </c>
      <c r="L11" s="56">
        <v>2187882</v>
      </c>
      <c r="M11" s="53">
        <v>16.86</v>
      </c>
      <c r="N11" s="54">
        <v>15.29</v>
      </c>
      <c r="O11" s="54">
        <v>18.55</v>
      </c>
      <c r="P11" s="55">
        <v>454</v>
      </c>
      <c r="Q11" s="55">
        <v>2066763</v>
      </c>
    </row>
    <row r="12" spans="1:17" x14ac:dyDescent="0.25">
      <c r="A12" s="34" t="s">
        <v>49</v>
      </c>
      <c r="B12" s="34" t="s">
        <v>58</v>
      </c>
      <c r="C12" s="53">
        <v>21.56</v>
      </c>
      <c r="D12" s="54">
        <v>20.22</v>
      </c>
      <c r="E12" s="54">
        <v>22.97</v>
      </c>
      <c r="F12" s="55">
        <v>1002</v>
      </c>
      <c r="G12" s="56">
        <v>3770325</v>
      </c>
      <c r="H12" s="53">
        <v>27.2</v>
      </c>
      <c r="I12" s="54">
        <v>24.98</v>
      </c>
      <c r="J12" s="54">
        <v>29.56</v>
      </c>
      <c r="K12" s="55">
        <v>580</v>
      </c>
      <c r="L12" s="56">
        <v>1878700</v>
      </c>
      <c r="M12" s="53">
        <v>16.79</v>
      </c>
      <c r="N12" s="54">
        <v>15.19</v>
      </c>
      <c r="O12" s="54">
        <v>18.53</v>
      </c>
      <c r="P12" s="55">
        <v>422</v>
      </c>
      <c r="Q12" s="55">
        <v>1891625</v>
      </c>
    </row>
    <row r="13" spans="1:17" x14ac:dyDescent="0.25">
      <c r="A13" s="34" t="s">
        <v>49</v>
      </c>
      <c r="B13" s="34" t="s">
        <v>59</v>
      </c>
      <c r="C13" s="53">
        <v>20.9</v>
      </c>
      <c r="D13" s="54">
        <v>20.03</v>
      </c>
      <c r="E13" s="54">
        <v>21.8</v>
      </c>
      <c r="F13" s="55">
        <v>2212</v>
      </c>
      <c r="G13" s="56">
        <v>9589399</v>
      </c>
      <c r="H13" s="53">
        <v>25.31</v>
      </c>
      <c r="I13" s="54">
        <v>23.91</v>
      </c>
      <c r="J13" s="54">
        <v>26.78</v>
      </c>
      <c r="K13" s="55">
        <v>1257</v>
      </c>
      <c r="L13" s="56">
        <v>4884472</v>
      </c>
      <c r="M13" s="53">
        <v>17.190000000000001</v>
      </c>
      <c r="N13" s="54">
        <v>16.100000000000001</v>
      </c>
      <c r="O13" s="54">
        <v>18.329999999999998</v>
      </c>
      <c r="P13" s="55">
        <v>955</v>
      </c>
      <c r="Q13" s="55">
        <v>4704927</v>
      </c>
    </row>
    <row r="14" spans="1:17" x14ac:dyDescent="0.25">
      <c r="A14" s="34" t="s">
        <v>49</v>
      </c>
      <c r="B14" s="34" t="s">
        <v>60</v>
      </c>
      <c r="C14" s="53">
        <v>20.7</v>
      </c>
      <c r="D14" s="54">
        <v>19.329999999999998</v>
      </c>
      <c r="E14" s="54">
        <v>22.14</v>
      </c>
      <c r="F14" s="55">
        <v>894</v>
      </c>
      <c r="G14" s="56">
        <v>3853473</v>
      </c>
      <c r="H14" s="53">
        <v>23.93</v>
      </c>
      <c r="I14" s="54">
        <v>21.78</v>
      </c>
      <c r="J14" s="54">
        <v>26.23</v>
      </c>
      <c r="K14" s="55">
        <v>483</v>
      </c>
      <c r="L14" s="56">
        <v>1947021</v>
      </c>
      <c r="M14" s="53">
        <v>18.04</v>
      </c>
      <c r="N14" s="54">
        <v>16.29</v>
      </c>
      <c r="O14" s="54">
        <v>19.93</v>
      </c>
      <c r="P14" s="55">
        <v>411</v>
      </c>
      <c r="Q14" s="55">
        <v>1906452</v>
      </c>
    </row>
    <row r="15" spans="1:17" x14ac:dyDescent="0.25">
      <c r="A15" s="34" t="s">
        <v>49</v>
      </c>
      <c r="B15" s="34" t="s">
        <v>61</v>
      </c>
      <c r="C15" s="53">
        <v>19.16</v>
      </c>
      <c r="D15" s="54">
        <v>17.39</v>
      </c>
      <c r="E15" s="54">
        <v>21.06</v>
      </c>
      <c r="F15" s="55">
        <v>444</v>
      </c>
      <c r="G15" s="56">
        <v>2187697</v>
      </c>
      <c r="H15" s="53">
        <v>21.92</v>
      </c>
      <c r="I15" s="54">
        <v>19.190000000000001</v>
      </c>
      <c r="J15" s="54">
        <v>24.92</v>
      </c>
      <c r="K15" s="55">
        <v>242</v>
      </c>
      <c r="L15" s="56">
        <v>1114159</v>
      </c>
      <c r="M15" s="53">
        <v>16.8</v>
      </c>
      <c r="N15" s="54">
        <v>14.52</v>
      </c>
      <c r="O15" s="54">
        <v>19.36</v>
      </c>
      <c r="P15" s="55">
        <v>202</v>
      </c>
      <c r="Q15" s="55">
        <v>1073538</v>
      </c>
    </row>
    <row r="16" spans="1:17" x14ac:dyDescent="0.25">
      <c r="A16" s="34" t="s">
        <v>49</v>
      </c>
      <c r="B16" s="34" t="s">
        <v>62</v>
      </c>
      <c r="C16" s="53">
        <v>18.5</v>
      </c>
      <c r="D16" s="54">
        <v>14.1</v>
      </c>
      <c r="E16" s="54">
        <v>23.85</v>
      </c>
      <c r="F16" s="55">
        <v>62</v>
      </c>
      <c r="G16" s="56">
        <v>323878</v>
      </c>
      <c r="H16" s="53">
        <v>23.85</v>
      </c>
      <c r="I16" s="54">
        <v>16.52</v>
      </c>
      <c r="J16" s="54">
        <v>33.26</v>
      </c>
      <c r="K16" s="54">
        <v>37</v>
      </c>
      <c r="L16" s="56">
        <v>163413</v>
      </c>
      <c r="M16" s="53">
        <v>14.52</v>
      </c>
      <c r="N16" s="54">
        <v>9.32</v>
      </c>
      <c r="O16" s="54">
        <v>21.62</v>
      </c>
      <c r="P16" s="54">
        <v>25</v>
      </c>
      <c r="Q16" s="55">
        <v>160465</v>
      </c>
    </row>
    <row r="17" spans="1:17" x14ac:dyDescent="0.25">
      <c r="A17" s="34" t="s">
        <v>49</v>
      </c>
      <c r="B17" s="34" t="s">
        <v>63</v>
      </c>
      <c r="C17" s="53">
        <v>23.21</v>
      </c>
      <c r="D17" s="54">
        <v>20.87</v>
      </c>
      <c r="E17" s="54">
        <v>25.75</v>
      </c>
      <c r="F17" s="55">
        <v>388</v>
      </c>
      <c r="G17" s="56">
        <v>1341898</v>
      </c>
      <c r="H17" s="53">
        <v>26.99</v>
      </c>
      <c r="I17" s="54">
        <v>23.24</v>
      </c>
      <c r="J17" s="54">
        <v>31.17</v>
      </c>
      <c r="K17" s="55">
        <v>204</v>
      </c>
      <c r="L17" s="56">
        <v>669449</v>
      </c>
      <c r="M17" s="53">
        <v>20.149999999999999</v>
      </c>
      <c r="N17" s="54">
        <v>17.23</v>
      </c>
      <c r="O17" s="54">
        <v>23.47</v>
      </c>
      <c r="P17" s="55">
        <v>184</v>
      </c>
      <c r="Q17" s="55">
        <v>672449</v>
      </c>
    </row>
    <row r="18" spans="1:17" s="25" customFormat="1" x14ac:dyDescent="0.25">
      <c r="A18" s="45" t="s">
        <v>49</v>
      </c>
      <c r="B18" s="45" t="s">
        <v>64</v>
      </c>
      <c r="C18" s="57">
        <v>20.36</v>
      </c>
      <c r="D18" s="58">
        <v>19.93</v>
      </c>
      <c r="E18" s="58">
        <v>20.8</v>
      </c>
      <c r="F18" s="59">
        <v>8762</v>
      </c>
      <c r="G18" s="60">
        <v>36900618</v>
      </c>
      <c r="H18" s="57">
        <v>24.59</v>
      </c>
      <c r="I18" s="58">
        <v>23.89</v>
      </c>
      <c r="J18" s="58">
        <v>25.3</v>
      </c>
      <c r="K18" s="59">
        <v>4922</v>
      </c>
      <c r="L18" s="60">
        <v>18522507</v>
      </c>
      <c r="M18" s="57">
        <v>16.79</v>
      </c>
      <c r="N18" s="58">
        <v>16.25</v>
      </c>
      <c r="O18" s="58">
        <v>17.34</v>
      </c>
      <c r="P18" s="59">
        <v>3840</v>
      </c>
      <c r="Q18" s="59">
        <v>18378111</v>
      </c>
    </row>
    <row r="19" spans="1:17" s="25" customFormat="1" x14ac:dyDescent="0.25">
      <c r="A19" s="45" t="s">
        <v>49</v>
      </c>
      <c r="B19" s="45" t="s">
        <v>23</v>
      </c>
      <c r="C19" s="57">
        <v>18.440000000000001</v>
      </c>
      <c r="D19" s="58">
        <v>18.25</v>
      </c>
      <c r="E19" s="58">
        <v>18.62</v>
      </c>
      <c r="F19" s="59">
        <v>40870</v>
      </c>
      <c r="G19" s="60">
        <v>196769800</v>
      </c>
      <c r="H19" s="57">
        <v>22.03</v>
      </c>
      <c r="I19" s="58">
        <v>21.73</v>
      </c>
      <c r="J19" s="58">
        <v>22.32</v>
      </c>
      <c r="K19" s="59">
        <v>22655</v>
      </c>
      <c r="L19" s="60">
        <v>98328958</v>
      </c>
      <c r="M19" s="57">
        <v>15.43</v>
      </c>
      <c r="N19" s="58">
        <v>15.2</v>
      </c>
      <c r="O19" s="58">
        <v>15.66</v>
      </c>
      <c r="P19" s="59">
        <v>18215</v>
      </c>
      <c r="Q19" s="59">
        <v>98440842</v>
      </c>
    </row>
    <row r="20" spans="1:17" x14ac:dyDescent="0.25">
      <c r="A20" s="34" t="s">
        <v>107</v>
      </c>
      <c r="B20" s="34" t="s">
        <v>53</v>
      </c>
      <c r="C20" s="53">
        <v>29.25</v>
      </c>
      <c r="D20" s="54">
        <v>19.82</v>
      </c>
      <c r="E20" s="54">
        <v>41.74</v>
      </c>
      <c r="F20" s="55">
        <v>33</v>
      </c>
      <c r="G20" s="56">
        <v>99000</v>
      </c>
      <c r="H20" s="53">
        <v>33.74</v>
      </c>
      <c r="I20" s="54">
        <v>19.100000000000001</v>
      </c>
      <c r="J20" s="54">
        <v>55.16</v>
      </c>
      <c r="K20" s="55">
        <v>17</v>
      </c>
      <c r="L20" s="56">
        <v>49244</v>
      </c>
      <c r="M20" s="53">
        <v>25.75</v>
      </c>
      <c r="N20" s="54">
        <v>14.36</v>
      </c>
      <c r="O20" s="54">
        <v>43.11</v>
      </c>
      <c r="P20" s="55">
        <v>16</v>
      </c>
      <c r="Q20" s="55">
        <v>49756</v>
      </c>
    </row>
    <row r="21" spans="1:17" x14ac:dyDescent="0.25">
      <c r="A21" s="34" t="s">
        <v>107</v>
      </c>
      <c r="B21" s="34" t="s">
        <v>54</v>
      </c>
      <c r="C21" s="53">
        <v>35.49</v>
      </c>
      <c r="D21" s="54">
        <v>17.920000000000002</v>
      </c>
      <c r="E21" s="54">
        <v>64.260000000000005</v>
      </c>
      <c r="F21" s="55">
        <v>12</v>
      </c>
      <c r="G21" s="56">
        <v>27350</v>
      </c>
      <c r="H21" s="53" t="s">
        <v>218</v>
      </c>
      <c r="I21" s="54" t="s">
        <v>218</v>
      </c>
      <c r="J21" s="54" t="s">
        <v>218</v>
      </c>
      <c r="K21" s="55" t="s">
        <v>218</v>
      </c>
      <c r="L21" s="56">
        <v>12657</v>
      </c>
      <c r="M21" s="53" t="s">
        <v>218</v>
      </c>
      <c r="N21" s="54" t="s">
        <v>218</v>
      </c>
      <c r="O21" s="54" t="s">
        <v>218</v>
      </c>
      <c r="P21" s="55" t="s">
        <v>218</v>
      </c>
      <c r="Q21" s="55">
        <v>14693</v>
      </c>
    </row>
    <row r="22" spans="1:17" x14ac:dyDescent="0.25">
      <c r="A22" s="34" t="s">
        <v>107</v>
      </c>
      <c r="B22" s="34" t="s">
        <v>55</v>
      </c>
      <c r="C22" s="53" t="s">
        <v>218</v>
      </c>
      <c r="D22" s="54" t="s">
        <v>218</v>
      </c>
      <c r="E22" s="54" t="s">
        <v>218</v>
      </c>
      <c r="F22" s="55" t="s">
        <v>218</v>
      </c>
      <c r="G22" s="56">
        <v>21492</v>
      </c>
      <c r="H22" s="53" t="s">
        <v>218</v>
      </c>
      <c r="I22" s="54" t="s">
        <v>218</v>
      </c>
      <c r="J22" s="54" t="s">
        <v>218</v>
      </c>
      <c r="K22" s="55" t="s">
        <v>218</v>
      </c>
      <c r="L22" s="56">
        <v>10429</v>
      </c>
      <c r="M22" s="53" t="s">
        <v>218</v>
      </c>
      <c r="N22" s="54" t="s">
        <v>218</v>
      </c>
      <c r="O22" s="54" t="s">
        <v>218</v>
      </c>
      <c r="P22" s="55" t="s">
        <v>218</v>
      </c>
      <c r="Q22" s="55">
        <v>11063</v>
      </c>
    </row>
    <row r="23" spans="1:17" x14ac:dyDescent="0.25">
      <c r="A23" s="34" t="s">
        <v>107</v>
      </c>
      <c r="B23" s="34" t="s">
        <v>56</v>
      </c>
      <c r="C23" s="53" t="s">
        <v>218</v>
      </c>
      <c r="D23" s="54" t="s">
        <v>218</v>
      </c>
      <c r="E23" s="54" t="s">
        <v>218</v>
      </c>
      <c r="F23" s="55" t="s">
        <v>218</v>
      </c>
      <c r="G23" s="56">
        <v>3637</v>
      </c>
      <c r="H23" s="53" t="s">
        <v>218</v>
      </c>
      <c r="I23" s="54" t="s">
        <v>218</v>
      </c>
      <c r="J23" s="54" t="s">
        <v>218</v>
      </c>
      <c r="K23" s="55" t="s">
        <v>218</v>
      </c>
      <c r="L23" s="56">
        <v>1979</v>
      </c>
      <c r="M23" s="53" t="s">
        <v>218</v>
      </c>
      <c r="N23" s="54" t="s">
        <v>218</v>
      </c>
      <c r="O23" s="54" t="s">
        <v>218</v>
      </c>
      <c r="P23" s="55" t="s">
        <v>218</v>
      </c>
      <c r="Q23" s="55">
        <v>1658</v>
      </c>
    </row>
    <row r="24" spans="1:17" x14ac:dyDescent="0.25">
      <c r="A24" s="34" t="s">
        <v>107</v>
      </c>
      <c r="B24" s="34" t="s">
        <v>57</v>
      </c>
      <c r="C24" s="53" t="s">
        <v>218</v>
      </c>
      <c r="D24" s="54" t="s">
        <v>218</v>
      </c>
      <c r="E24" s="54" t="s">
        <v>218</v>
      </c>
      <c r="F24" s="55" t="s">
        <v>218</v>
      </c>
      <c r="G24" s="56">
        <v>12089</v>
      </c>
      <c r="H24" s="53" t="s">
        <v>218</v>
      </c>
      <c r="I24" s="54" t="s">
        <v>218</v>
      </c>
      <c r="J24" s="54" t="s">
        <v>218</v>
      </c>
      <c r="K24" s="55" t="s">
        <v>218</v>
      </c>
      <c r="L24" s="56">
        <v>6665</v>
      </c>
      <c r="M24" s="53" t="s">
        <v>218</v>
      </c>
      <c r="N24" s="54" t="s">
        <v>218</v>
      </c>
      <c r="O24" s="54" t="s">
        <v>218</v>
      </c>
      <c r="P24" s="55" t="s">
        <v>218</v>
      </c>
      <c r="Q24" s="55">
        <v>5424</v>
      </c>
    </row>
    <row r="25" spans="1:17" x14ac:dyDescent="0.25">
      <c r="A25" s="34" t="s">
        <v>107</v>
      </c>
      <c r="B25" s="34" t="s">
        <v>58</v>
      </c>
      <c r="C25" s="53" t="s">
        <v>218</v>
      </c>
      <c r="D25" s="54" t="s">
        <v>218</v>
      </c>
      <c r="E25" s="54" t="s">
        <v>218</v>
      </c>
      <c r="F25" s="55" t="s">
        <v>218</v>
      </c>
      <c r="G25" s="56">
        <v>7396</v>
      </c>
      <c r="H25" s="53" t="s">
        <v>218</v>
      </c>
      <c r="I25" s="54" t="s">
        <v>218</v>
      </c>
      <c r="J25" s="54" t="s">
        <v>218</v>
      </c>
      <c r="K25" s="55" t="s">
        <v>218</v>
      </c>
      <c r="L25" s="56">
        <v>3687</v>
      </c>
      <c r="M25" s="53" t="s">
        <v>218</v>
      </c>
      <c r="N25" s="54" t="s">
        <v>218</v>
      </c>
      <c r="O25" s="54" t="s">
        <v>218</v>
      </c>
      <c r="P25" s="55" t="s">
        <v>218</v>
      </c>
      <c r="Q25" s="55">
        <v>3709</v>
      </c>
    </row>
    <row r="26" spans="1:17" x14ac:dyDescent="0.25">
      <c r="A26" s="34" t="s">
        <v>107</v>
      </c>
      <c r="B26" s="34" t="s">
        <v>59</v>
      </c>
      <c r="C26" s="53" t="s">
        <v>218</v>
      </c>
      <c r="D26" s="54" t="s">
        <v>218</v>
      </c>
      <c r="E26" s="54" t="s">
        <v>218</v>
      </c>
      <c r="F26" s="55" t="s">
        <v>218</v>
      </c>
      <c r="G26" s="56">
        <v>27036</v>
      </c>
      <c r="H26" s="53" t="s">
        <v>218</v>
      </c>
      <c r="I26" s="54" t="s">
        <v>218</v>
      </c>
      <c r="J26" s="54" t="s">
        <v>218</v>
      </c>
      <c r="K26" s="55" t="s">
        <v>218</v>
      </c>
      <c r="L26" s="56">
        <v>13827</v>
      </c>
      <c r="M26" s="53" t="s">
        <v>218</v>
      </c>
      <c r="N26" s="54" t="s">
        <v>218</v>
      </c>
      <c r="O26" s="54" t="s">
        <v>218</v>
      </c>
      <c r="P26" s="55" t="s">
        <v>218</v>
      </c>
      <c r="Q26" s="55">
        <v>13209</v>
      </c>
    </row>
    <row r="27" spans="1:17" x14ac:dyDescent="0.25">
      <c r="A27" s="34" t="s">
        <v>107</v>
      </c>
      <c r="B27" s="34" t="s">
        <v>60</v>
      </c>
      <c r="C27" s="53" t="s">
        <v>218</v>
      </c>
      <c r="D27" s="54" t="s">
        <v>218</v>
      </c>
      <c r="E27" s="54" t="s">
        <v>218</v>
      </c>
      <c r="F27" s="55" t="s">
        <v>218</v>
      </c>
      <c r="G27" s="56">
        <v>17590</v>
      </c>
      <c r="H27" s="53" t="s">
        <v>218</v>
      </c>
      <c r="I27" s="54" t="s">
        <v>218</v>
      </c>
      <c r="J27" s="54" t="s">
        <v>218</v>
      </c>
      <c r="K27" s="55" t="s">
        <v>218</v>
      </c>
      <c r="L27" s="56">
        <v>8939</v>
      </c>
      <c r="M27" s="53" t="s">
        <v>218</v>
      </c>
      <c r="N27" s="54" t="s">
        <v>218</v>
      </c>
      <c r="O27" s="54" t="s">
        <v>218</v>
      </c>
      <c r="P27" s="55" t="s">
        <v>218</v>
      </c>
      <c r="Q27" s="55">
        <v>8651</v>
      </c>
    </row>
    <row r="28" spans="1:17" x14ac:dyDescent="0.25">
      <c r="A28" s="34" t="s">
        <v>107</v>
      </c>
      <c r="B28" s="34" t="s">
        <v>61</v>
      </c>
      <c r="C28" s="53" t="s">
        <v>218</v>
      </c>
      <c r="D28" s="54" t="s">
        <v>218</v>
      </c>
      <c r="E28" s="54" t="s">
        <v>218</v>
      </c>
      <c r="F28" s="55" t="s">
        <v>218</v>
      </c>
      <c r="G28" s="56">
        <v>8704</v>
      </c>
      <c r="H28" s="53" t="s">
        <v>218</v>
      </c>
      <c r="I28" s="54" t="s">
        <v>218</v>
      </c>
      <c r="J28" s="54" t="s">
        <v>218</v>
      </c>
      <c r="K28" s="55" t="s">
        <v>218</v>
      </c>
      <c r="L28" s="56">
        <v>4466</v>
      </c>
      <c r="M28" s="53" t="s">
        <v>218</v>
      </c>
      <c r="N28" s="54" t="s">
        <v>218</v>
      </c>
      <c r="O28" s="54" t="s">
        <v>218</v>
      </c>
      <c r="P28" s="55" t="s">
        <v>218</v>
      </c>
      <c r="Q28" s="55">
        <v>4238</v>
      </c>
    </row>
    <row r="29" spans="1:17" x14ac:dyDescent="0.25">
      <c r="A29" s="34" t="s">
        <v>107</v>
      </c>
      <c r="B29" s="34" t="s">
        <v>62</v>
      </c>
      <c r="C29" s="53" t="s">
        <v>218</v>
      </c>
      <c r="D29" s="54" t="s">
        <v>218</v>
      </c>
      <c r="E29" s="54" t="s">
        <v>218</v>
      </c>
      <c r="F29" s="54" t="s">
        <v>218</v>
      </c>
      <c r="G29" s="56">
        <v>1661</v>
      </c>
      <c r="H29" s="53" t="s">
        <v>218</v>
      </c>
      <c r="I29" s="54" t="s">
        <v>218</v>
      </c>
      <c r="J29" s="54" t="s">
        <v>218</v>
      </c>
      <c r="K29" s="54" t="s">
        <v>218</v>
      </c>
      <c r="L29" s="56">
        <v>803</v>
      </c>
      <c r="M29" s="53" t="s">
        <v>218</v>
      </c>
      <c r="N29" s="54" t="s">
        <v>218</v>
      </c>
      <c r="O29" s="54" t="s">
        <v>218</v>
      </c>
      <c r="P29" s="54" t="s">
        <v>218</v>
      </c>
      <c r="Q29" s="55">
        <v>858</v>
      </c>
    </row>
    <row r="30" spans="1:17" x14ac:dyDescent="0.25">
      <c r="A30" s="34" t="s">
        <v>107</v>
      </c>
      <c r="B30" s="34" t="s">
        <v>63</v>
      </c>
      <c r="C30" s="53" t="s">
        <v>218</v>
      </c>
      <c r="D30" s="54" t="s">
        <v>218</v>
      </c>
      <c r="E30" s="54" t="s">
        <v>218</v>
      </c>
      <c r="F30" s="55" t="s">
        <v>218</v>
      </c>
      <c r="G30" s="56">
        <v>7225</v>
      </c>
      <c r="H30" s="53" t="s">
        <v>218</v>
      </c>
      <c r="I30" s="54" t="s">
        <v>218</v>
      </c>
      <c r="J30" s="54" t="s">
        <v>218</v>
      </c>
      <c r="K30" s="55" t="s">
        <v>218</v>
      </c>
      <c r="L30" s="56">
        <v>3670</v>
      </c>
      <c r="M30" s="53" t="s">
        <v>218</v>
      </c>
      <c r="N30" s="54" t="s">
        <v>218</v>
      </c>
      <c r="O30" s="54" t="s">
        <v>218</v>
      </c>
      <c r="P30" s="55" t="s">
        <v>218</v>
      </c>
      <c r="Q30" s="55">
        <v>3555</v>
      </c>
    </row>
    <row r="31" spans="1:17" s="25" customFormat="1" x14ac:dyDescent="0.25">
      <c r="A31" s="45" t="s">
        <v>107</v>
      </c>
      <c r="B31" s="45" t="s">
        <v>64</v>
      </c>
      <c r="C31" s="57">
        <v>26.81</v>
      </c>
      <c r="D31" s="58">
        <v>18.59</v>
      </c>
      <c r="E31" s="58">
        <v>37.57</v>
      </c>
      <c r="F31" s="59">
        <v>37</v>
      </c>
      <c r="G31" s="60">
        <v>116590</v>
      </c>
      <c r="H31" s="57">
        <v>29.36</v>
      </c>
      <c r="I31" s="58">
        <v>17.010000000000002</v>
      </c>
      <c r="J31" s="58">
        <v>47.32</v>
      </c>
      <c r="K31" s="59">
        <v>18</v>
      </c>
      <c r="L31" s="60">
        <v>58183</v>
      </c>
      <c r="M31" s="57">
        <v>24.77</v>
      </c>
      <c r="N31" s="58">
        <v>14.55</v>
      </c>
      <c r="O31" s="58">
        <v>39.97</v>
      </c>
      <c r="P31" s="59">
        <v>19</v>
      </c>
      <c r="Q31" s="59">
        <v>58407</v>
      </c>
    </row>
    <row r="32" spans="1:17" s="25" customFormat="1" x14ac:dyDescent="0.25">
      <c r="A32" s="45" t="s">
        <v>107</v>
      </c>
      <c r="B32" s="45" t="s">
        <v>23</v>
      </c>
      <c r="C32" s="57">
        <v>24.67</v>
      </c>
      <c r="D32" s="58">
        <v>21.88</v>
      </c>
      <c r="E32" s="58">
        <v>27.73</v>
      </c>
      <c r="F32" s="59">
        <v>304</v>
      </c>
      <c r="G32" s="60">
        <v>1028952</v>
      </c>
      <c r="H32" s="57">
        <v>29.98</v>
      </c>
      <c r="I32" s="58">
        <v>25.53</v>
      </c>
      <c r="J32" s="58">
        <v>35</v>
      </c>
      <c r="K32" s="59">
        <v>173</v>
      </c>
      <c r="L32" s="60">
        <v>505338</v>
      </c>
      <c r="M32" s="57">
        <v>20.010000000000002</v>
      </c>
      <c r="N32" s="58">
        <v>16.61</v>
      </c>
      <c r="O32" s="58">
        <v>23.93</v>
      </c>
      <c r="P32" s="59">
        <v>131</v>
      </c>
      <c r="Q32" s="59">
        <v>523614</v>
      </c>
    </row>
    <row r="33" spans="1:17" x14ac:dyDescent="0.25">
      <c r="A33" s="34" t="s">
        <v>115</v>
      </c>
      <c r="B33" s="34" t="s">
        <v>53</v>
      </c>
      <c r="C33" s="53">
        <v>16.260000000000002</v>
      </c>
      <c r="D33" s="54">
        <v>15.53</v>
      </c>
      <c r="E33" s="54">
        <v>17</v>
      </c>
      <c r="F33" s="55">
        <v>1969</v>
      </c>
      <c r="G33" s="56">
        <v>10820509</v>
      </c>
      <c r="H33" s="53">
        <v>19.22</v>
      </c>
      <c r="I33" s="54">
        <v>18.05</v>
      </c>
      <c r="J33" s="54">
        <v>20.440000000000001</v>
      </c>
      <c r="K33" s="55">
        <v>1050</v>
      </c>
      <c r="L33" s="56">
        <v>5260602</v>
      </c>
      <c r="M33" s="53">
        <v>13.89</v>
      </c>
      <c r="N33" s="54">
        <v>12.99</v>
      </c>
      <c r="O33" s="54">
        <v>14.84</v>
      </c>
      <c r="P33" s="55">
        <v>919</v>
      </c>
      <c r="Q33" s="55">
        <v>5559907</v>
      </c>
    </row>
    <row r="34" spans="1:17" x14ac:dyDescent="0.25">
      <c r="A34" s="34" t="s">
        <v>115</v>
      </c>
      <c r="B34" s="34" t="s">
        <v>54</v>
      </c>
      <c r="C34" s="53">
        <v>15.61</v>
      </c>
      <c r="D34" s="54">
        <v>14.21</v>
      </c>
      <c r="E34" s="54">
        <v>17.12</v>
      </c>
      <c r="F34" s="55">
        <v>472</v>
      </c>
      <c r="G34" s="56">
        <v>2836785</v>
      </c>
      <c r="H34" s="53">
        <v>18.97</v>
      </c>
      <c r="I34" s="54">
        <v>16.68</v>
      </c>
      <c r="J34" s="54">
        <v>21.49</v>
      </c>
      <c r="K34" s="55">
        <v>259</v>
      </c>
      <c r="L34" s="56">
        <v>1374828</v>
      </c>
      <c r="M34" s="53">
        <v>12.87</v>
      </c>
      <c r="N34" s="54">
        <v>11.17</v>
      </c>
      <c r="O34" s="54">
        <v>14.77</v>
      </c>
      <c r="P34" s="55">
        <v>213</v>
      </c>
      <c r="Q34" s="55">
        <v>1461957</v>
      </c>
    </row>
    <row r="35" spans="1:17" x14ac:dyDescent="0.25">
      <c r="A35" s="34" t="s">
        <v>115</v>
      </c>
      <c r="B35" s="34" t="s">
        <v>55</v>
      </c>
      <c r="C35" s="53">
        <v>18.329999999999998</v>
      </c>
      <c r="D35" s="54">
        <v>16.03</v>
      </c>
      <c r="E35" s="54">
        <v>20.87</v>
      </c>
      <c r="F35" s="55">
        <v>237</v>
      </c>
      <c r="G35" s="56">
        <v>1165004</v>
      </c>
      <c r="H35" s="53">
        <v>20.22</v>
      </c>
      <c r="I35" s="54">
        <v>16.68</v>
      </c>
      <c r="J35" s="54">
        <v>24.31</v>
      </c>
      <c r="K35" s="55">
        <v>118</v>
      </c>
      <c r="L35" s="56">
        <v>555280</v>
      </c>
      <c r="M35" s="53">
        <v>16.78</v>
      </c>
      <c r="N35" s="54">
        <v>13.84</v>
      </c>
      <c r="O35" s="54">
        <v>20.18</v>
      </c>
      <c r="P35" s="55">
        <v>119</v>
      </c>
      <c r="Q35" s="55">
        <v>609724</v>
      </c>
    </row>
    <row r="36" spans="1:17" x14ac:dyDescent="0.25">
      <c r="A36" s="34" t="s">
        <v>115</v>
      </c>
      <c r="B36" s="34" t="s">
        <v>56</v>
      </c>
      <c r="C36" s="53">
        <v>14.83</v>
      </c>
      <c r="D36" s="54">
        <v>8.81</v>
      </c>
      <c r="E36" s="54">
        <v>23.74</v>
      </c>
      <c r="F36" s="55">
        <v>19</v>
      </c>
      <c r="G36" s="56">
        <v>98976</v>
      </c>
      <c r="H36" s="53">
        <v>20.85</v>
      </c>
      <c r="I36" s="54">
        <v>10.28</v>
      </c>
      <c r="J36" s="54">
        <v>38.33</v>
      </c>
      <c r="K36" s="55">
        <v>11</v>
      </c>
      <c r="L36" s="56">
        <v>42488</v>
      </c>
      <c r="M36" s="53" t="s">
        <v>218</v>
      </c>
      <c r="N36" s="54" t="s">
        <v>218</v>
      </c>
      <c r="O36" s="54" t="s">
        <v>218</v>
      </c>
      <c r="P36" s="55" t="s">
        <v>218</v>
      </c>
      <c r="Q36" s="55">
        <v>56488</v>
      </c>
    </row>
    <row r="37" spans="1:17" x14ac:dyDescent="0.25">
      <c r="A37" s="34" t="s">
        <v>115</v>
      </c>
      <c r="B37" s="34" t="s">
        <v>57</v>
      </c>
      <c r="C37" s="53">
        <v>16.55</v>
      </c>
      <c r="D37" s="54">
        <v>14.77</v>
      </c>
      <c r="E37" s="54">
        <v>18.510000000000002</v>
      </c>
      <c r="F37" s="55">
        <v>355</v>
      </c>
      <c r="G37" s="56">
        <v>1586942</v>
      </c>
      <c r="H37" s="53">
        <v>18.52</v>
      </c>
      <c r="I37" s="54">
        <v>15.71</v>
      </c>
      <c r="J37" s="54">
        <v>21.73</v>
      </c>
      <c r="K37" s="55">
        <v>171</v>
      </c>
      <c r="L37" s="56">
        <v>745699</v>
      </c>
      <c r="M37" s="53">
        <v>14.9</v>
      </c>
      <c r="N37" s="54">
        <v>12.7</v>
      </c>
      <c r="O37" s="54">
        <v>17.43</v>
      </c>
      <c r="P37" s="55">
        <v>184</v>
      </c>
      <c r="Q37" s="55">
        <v>841243</v>
      </c>
    </row>
    <row r="38" spans="1:17" x14ac:dyDescent="0.25">
      <c r="A38" s="34" t="s">
        <v>115</v>
      </c>
      <c r="B38" s="34" t="s">
        <v>58</v>
      </c>
      <c r="C38" s="53">
        <v>17.75</v>
      </c>
      <c r="D38" s="54">
        <v>15.62</v>
      </c>
      <c r="E38" s="54">
        <v>20.11</v>
      </c>
      <c r="F38" s="55">
        <v>262</v>
      </c>
      <c r="G38" s="56">
        <v>1247633</v>
      </c>
      <c r="H38" s="53">
        <v>21.75</v>
      </c>
      <c r="I38" s="54">
        <v>18.21</v>
      </c>
      <c r="J38" s="54">
        <v>25.8</v>
      </c>
      <c r="K38" s="55">
        <v>139</v>
      </c>
      <c r="L38" s="56">
        <v>594178</v>
      </c>
      <c r="M38" s="53">
        <v>14.76</v>
      </c>
      <c r="N38" s="54">
        <v>12.2</v>
      </c>
      <c r="O38" s="54">
        <v>17.739999999999998</v>
      </c>
      <c r="P38" s="55">
        <v>123</v>
      </c>
      <c r="Q38" s="55">
        <v>653455</v>
      </c>
    </row>
    <row r="39" spans="1:17" x14ac:dyDescent="0.25">
      <c r="A39" s="34" t="s">
        <v>115</v>
      </c>
      <c r="B39" s="34" t="s">
        <v>59</v>
      </c>
      <c r="C39" s="53">
        <v>15.56</v>
      </c>
      <c r="D39" s="54">
        <v>14.34</v>
      </c>
      <c r="E39" s="54">
        <v>16.850000000000001</v>
      </c>
      <c r="F39" s="55">
        <v>624</v>
      </c>
      <c r="G39" s="56">
        <v>3885169</v>
      </c>
      <c r="H39" s="53">
        <v>19.07</v>
      </c>
      <c r="I39" s="54">
        <v>17.09</v>
      </c>
      <c r="J39" s="54">
        <v>21.21</v>
      </c>
      <c r="K39" s="55">
        <v>352</v>
      </c>
      <c r="L39" s="56">
        <v>1948129</v>
      </c>
      <c r="M39" s="53">
        <v>12.72</v>
      </c>
      <c r="N39" s="54">
        <v>11.23</v>
      </c>
      <c r="O39" s="54">
        <v>14.35</v>
      </c>
      <c r="P39" s="55">
        <v>272</v>
      </c>
      <c r="Q39" s="55">
        <v>1937040</v>
      </c>
    </row>
    <row r="40" spans="1:17" x14ac:dyDescent="0.25">
      <c r="A40" s="34" t="s">
        <v>115</v>
      </c>
      <c r="B40" s="34" t="s">
        <v>60</v>
      </c>
      <c r="C40" s="53">
        <v>18.54</v>
      </c>
      <c r="D40" s="54">
        <v>13.74</v>
      </c>
      <c r="E40" s="54">
        <v>24.61</v>
      </c>
      <c r="F40" s="55">
        <v>55</v>
      </c>
      <c r="G40" s="56">
        <v>231558</v>
      </c>
      <c r="H40" s="53">
        <v>19.82</v>
      </c>
      <c r="I40" s="54">
        <v>12.55</v>
      </c>
      <c r="J40" s="54">
        <v>29.97</v>
      </c>
      <c r="K40" s="55">
        <v>25</v>
      </c>
      <c r="L40" s="56">
        <v>107660</v>
      </c>
      <c r="M40" s="53">
        <v>17.739999999999998</v>
      </c>
      <c r="N40" s="54">
        <v>11.6</v>
      </c>
      <c r="O40" s="54">
        <v>26.31</v>
      </c>
      <c r="P40" s="55">
        <v>30</v>
      </c>
      <c r="Q40" s="55">
        <v>123898</v>
      </c>
    </row>
    <row r="41" spans="1:17" x14ac:dyDescent="0.25">
      <c r="A41" s="34" t="s">
        <v>115</v>
      </c>
      <c r="B41" s="34" t="s">
        <v>61</v>
      </c>
      <c r="C41" s="53">
        <v>18.43</v>
      </c>
      <c r="D41" s="54">
        <v>12.64</v>
      </c>
      <c r="E41" s="54">
        <v>26.22</v>
      </c>
      <c r="F41" s="55">
        <v>36</v>
      </c>
      <c r="G41" s="56">
        <v>144567</v>
      </c>
      <c r="H41" s="53">
        <v>15.64</v>
      </c>
      <c r="I41" s="54">
        <v>8.02</v>
      </c>
      <c r="J41" s="54">
        <v>27.9</v>
      </c>
      <c r="K41" s="55">
        <v>13</v>
      </c>
      <c r="L41" s="56">
        <v>66866</v>
      </c>
      <c r="M41" s="53">
        <v>19.55</v>
      </c>
      <c r="N41" s="54">
        <v>12.11</v>
      </c>
      <c r="O41" s="54">
        <v>30.73</v>
      </c>
      <c r="P41" s="55">
        <v>23</v>
      </c>
      <c r="Q41" s="55">
        <v>77701</v>
      </c>
    </row>
    <row r="42" spans="1:17" x14ac:dyDescent="0.25">
      <c r="A42" s="34" t="s">
        <v>115</v>
      </c>
      <c r="B42" s="34" t="s">
        <v>62</v>
      </c>
      <c r="C42" s="53" t="s">
        <v>218</v>
      </c>
      <c r="D42" s="54" t="s">
        <v>218</v>
      </c>
      <c r="E42" s="54" t="s">
        <v>218</v>
      </c>
      <c r="F42" s="54" t="s">
        <v>218</v>
      </c>
      <c r="G42" s="56">
        <v>13080</v>
      </c>
      <c r="H42" s="53" t="s">
        <v>218</v>
      </c>
      <c r="I42" s="54" t="s">
        <v>218</v>
      </c>
      <c r="J42" s="54" t="s">
        <v>218</v>
      </c>
      <c r="K42" s="54" t="s">
        <v>218</v>
      </c>
      <c r="L42" s="56">
        <v>6020</v>
      </c>
      <c r="M42" s="53" t="s">
        <v>218</v>
      </c>
      <c r="N42" s="54" t="s">
        <v>218</v>
      </c>
      <c r="O42" s="54" t="s">
        <v>218</v>
      </c>
      <c r="P42" s="54" t="s">
        <v>218</v>
      </c>
      <c r="Q42" s="55">
        <v>7060</v>
      </c>
    </row>
    <row r="43" spans="1:17" x14ac:dyDescent="0.25">
      <c r="A43" s="34" t="s">
        <v>115</v>
      </c>
      <c r="B43" s="34" t="s">
        <v>63</v>
      </c>
      <c r="C43" s="53">
        <v>24.64</v>
      </c>
      <c r="D43" s="54">
        <v>14.08</v>
      </c>
      <c r="E43" s="54">
        <v>40.22</v>
      </c>
      <c r="F43" s="55">
        <v>18</v>
      </c>
      <c r="G43" s="56">
        <v>73911</v>
      </c>
      <c r="H43" s="53">
        <v>37.049999999999997</v>
      </c>
      <c r="I43" s="54">
        <v>17.89</v>
      </c>
      <c r="J43" s="54">
        <v>67.709999999999994</v>
      </c>
      <c r="K43" s="55">
        <v>11</v>
      </c>
      <c r="L43" s="56">
        <v>34774</v>
      </c>
      <c r="M43" s="53" t="s">
        <v>218</v>
      </c>
      <c r="N43" s="54" t="s">
        <v>218</v>
      </c>
      <c r="O43" s="54" t="s">
        <v>218</v>
      </c>
      <c r="P43" s="55" t="s">
        <v>218</v>
      </c>
      <c r="Q43" s="55">
        <v>39137</v>
      </c>
    </row>
    <row r="44" spans="1:17" s="25" customFormat="1" x14ac:dyDescent="0.25">
      <c r="A44" s="45" t="s">
        <v>115</v>
      </c>
      <c r="B44" s="45" t="s">
        <v>64</v>
      </c>
      <c r="C44" s="57">
        <v>16.309999999999999</v>
      </c>
      <c r="D44" s="58">
        <v>15.6</v>
      </c>
      <c r="E44" s="58">
        <v>17.059999999999999</v>
      </c>
      <c r="F44" s="59">
        <v>2024</v>
      </c>
      <c r="G44" s="60">
        <v>11052067</v>
      </c>
      <c r="H44" s="57">
        <v>19.239999999999998</v>
      </c>
      <c r="I44" s="58">
        <v>18.09</v>
      </c>
      <c r="J44" s="58">
        <v>20.45</v>
      </c>
      <c r="K44" s="59">
        <v>1075</v>
      </c>
      <c r="L44" s="60">
        <v>5368262</v>
      </c>
      <c r="M44" s="57">
        <v>13.99</v>
      </c>
      <c r="N44" s="58">
        <v>13.09</v>
      </c>
      <c r="O44" s="58">
        <v>14.93</v>
      </c>
      <c r="P44" s="59">
        <v>949</v>
      </c>
      <c r="Q44" s="59">
        <v>5683805</v>
      </c>
    </row>
    <row r="45" spans="1:17" s="25" customFormat="1" x14ac:dyDescent="0.25">
      <c r="A45" s="45" t="s">
        <v>115</v>
      </c>
      <c r="B45" s="45" t="s">
        <v>23</v>
      </c>
      <c r="C45" s="57">
        <v>14.62</v>
      </c>
      <c r="D45" s="58">
        <v>14.22</v>
      </c>
      <c r="E45" s="58">
        <v>15.02</v>
      </c>
      <c r="F45" s="59">
        <v>5453</v>
      </c>
      <c r="G45" s="60">
        <v>32116376</v>
      </c>
      <c r="H45" s="57">
        <v>17.399999999999999</v>
      </c>
      <c r="I45" s="58">
        <v>16.760000000000002</v>
      </c>
      <c r="J45" s="58">
        <v>18.05</v>
      </c>
      <c r="K45" s="59">
        <v>2893</v>
      </c>
      <c r="L45" s="60">
        <v>15400076</v>
      </c>
      <c r="M45" s="57">
        <v>12.43</v>
      </c>
      <c r="N45" s="58">
        <v>11.95</v>
      </c>
      <c r="O45" s="58">
        <v>12.94</v>
      </c>
      <c r="P45" s="59">
        <v>2560</v>
      </c>
      <c r="Q45" s="59">
        <v>16716300</v>
      </c>
    </row>
    <row r="46" spans="1:17" x14ac:dyDescent="0.25">
      <c r="A46" s="34" t="s">
        <v>10</v>
      </c>
      <c r="B46" s="34" t="s">
        <v>53</v>
      </c>
      <c r="C46" s="53">
        <v>20.9</v>
      </c>
      <c r="D46" s="54">
        <v>19.7</v>
      </c>
      <c r="E46" s="54">
        <v>22.15</v>
      </c>
      <c r="F46" s="55">
        <v>1240</v>
      </c>
      <c r="G46" s="56">
        <v>7775651</v>
      </c>
      <c r="H46" s="53">
        <v>25.21</v>
      </c>
      <c r="I46" s="54">
        <v>23.2</v>
      </c>
      <c r="J46" s="54">
        <v>27.34</v>
      </c>
      <c r="K46" s="55">
        <v>689</v>
      </c>
      <c r="L46" s="56">
        <v>3947198</v>
      </c>
      <c r="M46" s="53">
        <v>17.47</v>
      </c>
      <c r="N46" s="54">
        <v>16.010000000000002</v>
      </c>
      <c r="O46" s="54">
        <v>19.03</v>
      </c>
      <c r="P46" s="55">
        <v>551</v>
      </c>
      <c r="Q46" s="55">
        <v>3828453</v>
      </c>
    </row>
    <row r="47" spans="1:17" x14ac:dyDescent="0.25">
      <c r="A47" s="34" t="s">
        <v>10</v>
      </c>
      <c r="B47" s="34" t="s">
        <v>54</v>
      </c>
      <c r="C47" s="53">
        <v>19.02</v>
      </c>
      <c r="D47" s="54">
        <v>16.66</v>
      </c>
      <c r="E47" s="54">
        <v>21.59</v>
      </c>
      <c r="F47" s="55">
        <v>265</v>
      </c>
      <c r="G47" s="56">
        <v>1938025</v>
      </c>
      <c r="H47" s="53">
        <v>21.46</v>
      </c>
      <c r="I47" s="54">
        <v>17.690000000000001</v>
      </c>
      <c r="J47" s="54">
        <v>25.73</v>
      </c>
      <c r="K47" s="55">
        <v>139</v>
      </c>
      <c r="L47" s="56">
        <v>983007</v>
      </c>
      <c r="M47" s="53">
        <v>17.23</v>
      </c>
      <c r="N47" s="54">
        <v>14.26</v>
      </c>
      <c r="O47" s="54">
        <v>20.61</v>
      </c>
      <c r="P47" s="55">
        <v>126</v>
      </c>
      <c r="Q47" s="55">
        <v>955018</v>
      </c>
    </row>
    <row r="48" spans="1:17" x14ac:dyDescent="0.25">
      <c r="A48" s="34" t="s">
        <v>10</v>
      </c>
      <c r="B48" s="34" t="s">
        <v>55</v>
      </c>
      <c r="C48" s="53">
        <v>21.59</v>
      </c>
      <c r="D48" s="54">
        <v>18.809999999999999</v>
      </c>
      <c r="E48" s="54">
        <v>24.64</v>
      </c>
      <c r="F48" s="55">
        <v>243</v>
      </c>
      <c r="G48" s="56">
        <v>1569103</v>
      </c>
      <c r="H48" s="53">
        <v>26.16</v>
      </c>
      <c r="I48" s="54">
        <v>21.53</v>
      </c>
      <c r="J48" s="54">
        <v>31.42</v>
      </c>
      <c r="K48" s="55">
        <v>135</v>
      </c>
      <c r="L48" s="56">
        <v>786939</v>
      </c>
      <c r="M48" s="53">
        <v>17.89</v>
      </c>
      <c r="N48" s="54">
        <v>14.57</v>
      </c>
      <c r="O48" s="54">
        <v>21.7</v>
      </c>
      <c r="P48" s="55">
        <v>108</v>
      </c>
      <c r="Q48" s="55">
        <v>782164</v>
      </c>
    </row>
    <row r="49" spans="1:17" x14ac:dyDescent="0.25">
      <c r="A49" s="34" t="s">
        <v>10</v>
      </c>
      <c r="B49" s="34" t="s">
        <v>56</v>
      </c>
      <c r="C49" s="53">
        <v>23.37</v>
      </c>
      <c r="D49" s="54">
        <v>16.260000000000002</v>
      </c>
      <c r="E49" s="54">
        <v>32.32</v>
      </c>
      <c r="F49" s="54">
        <v>40</v>
      </c>
      <c r="G49" s="56">
        <v>243444</v>
      </c>
      <c r="H49" s="53">
        <v>24.73</v>
      </c>
      <c r="I49" s="54">
        <v>13.77</v>
      </c>
      <c r="J49" s="54">
        <v>40.19</v>
      </c>
      <c r="K49" s="54">
        <v>19</v>
      </c>
      <c r="L49" s="56">
        <v>125459</v>
      </c>
      <c r="M49" s="53">
        <v>22.53</v>
      </c>
      <c r="N49" s="54">
        <v>13.65</v>
      </c>
      <c r="O49" s="54">
        <v>34.76</v>
      </c>
      <c r="P49" s="54">
        <v>21</v>
      </c>
      <c r="Q49" s="55">
        <v>117985</v>
      </c>
    </row>
    <row r="50" spans="1:17" x14ac:dyDescent="0.25">
      <c r="A50" s="34" t="s">
        <v>10</v>
      </c>
      <c r="B50" s="34" t="s">
        <v>57</v>
      </c>
      <c r="C50" s="53">
        <v>23.63</v>
      </c>
      <c r="D50" s="54">
        <v>19.78</v>
      </c>
      <c r="E50" s="54">
        <v>27.99</v>
      </c>
      <c r="F50" s="55">
        <v>141</v>
      </c>
      <c r="G50" s="56">
        <v>670892</v>
      </c>
      <c r="H50" s="53">
        <v>27.28</v>
      </c>
      <c r="I50" s="54">
        <v>21.26</v>
      </c>
      <c r="J50" s="54">
        <v>34.409999999999997</v>
      </c>
      <c r="K50" s="55">
        <v>79</v>
      </c>
      <c r="L50" s="56">
        <v>353365</v>
      </c>
      <c r="M50" s="53">
        <v>20.09</v>
      </c>
      <c r="N50" s="54">
        <v>15.31</v>
      </c>
      <c r="O50" s="54">
        <v>25.87</v>
      </c>
      <c r="P50" s="54">
        <v>62</v>
      </c>
      <c r="Q50" s="55">
        <v>317527</v>
      </c>
    </row>
    <row r="51" spans="1:17" x14ac:dyDescent="0.25">
      <c r="A51" s="34" t="s">
        <v>10</v>
      </c>
      <c r="B51" s="34" t="s">
        <v>58</v>
      </c>
      <c r="C51" s="53">
        <v>19.510000000000002</v>
      </c>
      <c r="D51" s="54">
        <v>16.46</v>
      </c>
      <c r="E51" s="54">
        <v>22.94</v>
      </c>
      <c r="F51" s="54">
        <v>155</v>
      </c>
      <c r="G51" s="56">
        <v>940385</v>
      </c>
      <c r="H51" s="53">
        <v>24.8</v>
      </c>
      <c r="I51" s="54">
        <v>19.59</v>
      </c>
      <c r="J51" s="54">
        <v>30.89</v>
      </c>
      <c r="K51" s="54">
        <v>89</v>
      </c>
      <c r="L51" s="56">
        <v>474765</v>
      </c>
      <c r="M51" s="53">
        <v>15.55</v>
      </c>
      <c r="N51" s="54">
        <v>11.97</v>
      </c>
      <c r="O51" s="54">
        <v>19.84</v>
      </c>
      <c r="P51" s="54">
        <v>66</v>
      </c>
      <c r="Q51" s="55">
        <v>465620</v>
      </c>
    </row>
    <row r="52" spans="1:17" x14ac:dyDescent="0.25">
      <c r="A52" s="34" t="s">
        <v>10</v>
      </c>
      <c r="B52" s="34" t="s">
        <v>59</v>
      </c>
      <c r="C52" s="53">
        <v>21.64</v>
      </c>
      <c r="D52" s="54">
        <v>19.47</v>
      </c>
      <c r="E52" s="54">
        <v>23.97</v>
      </c>
      <c r="F52" s="55">
        <v>396</v>
      </c>
      <c r="G52" s="56">
        <v>2413802</v>
      </c>
      <c r="H52" s="53">
        <v>27.26</v>
      </c>
      <c r="I52" s="54">
        <v>23.56</v>
      </c>
      <c r="J52" s="54">
        <v>31.33</v>
      </c>
      <c r="K52" s="54">
        <v>228</v>
      </c>
      <c r="L52" s="56">
        <v>1223663</v>
      </c>
      <c r="M52" s="53">
        <v>17.03</v>
      </c>
      <c r="N52" s="54">
        <v>14.51</v>
      </c>
      <c r="O52" s="54">
        <v>19.86</v>
      </c>
      <c r="P52" s="54">
        <v>168</v>
      </c>
      <c r="Q52" s="55">
        <v>1190139</v>
      </c>
    </row>
    <row r="53" spans="1:17" x14ac:dyDescent="0.25">
      <c r="A53" s="34" t="s">
        <v>10</v>
      </c>
      <c r="B53" s="34" t="s">
        <v>60</v>
      </c>
      <c r="C53" s="53">
        <v>18</v>
      </c>
      <c r="D53" s="54">
        <v>15.64</v>
      </c>
      <c r="E53" s="54">
        <v>20.59</v>
      </c>
      <c r="F53" s="54">
        <v>242</v>
      </c>
      <c r="G53" s="56">
        <v>1989839</v>
      </c>
      <c r="H53" s="53">
        <v>20.13</v>
      </c>
      <c r="I53" s="54">
        <v>16.54</v>
      </c>
      <c r="J53" s="54">
        <v>24.22</v>
      </c>
      <c r="K53" s="54">
        <v>136</v>
      </c>
      <c r="L53" s="56">
        <v>1017826</v>
      </c>
      <c r="M53" s="53">
        <v>15.96</v>
      </c>
      <c r="N53" s="54">
        <v>12.92</v>
      </c>
      <c r="O53" s="54">
        <v>19.45</v>
      </c>
      <c r="P53" s="54">
        <v>106</v>
      </c>
      <c r="Q53" s="55">
        <v>972013</v>
      </c>
    </row>
    <row r="54" spans="1:17" x14ac:dyDescent="0.25">
      <c r="A54" s="34" t="s">
        <v>10</v>
      </c>
      <c r="B54" s="34" t="s">
        <v>61</v>
      </c>
      <c r="C54" s="53">
        <v>17.89</v>
      </c>
      <c r="D54" s="54">
        <v>14.94</v>
      </c>
      <c r="E54" s="54">
        <v>21.2</v>
      </c>
      <c r="F54" s="54">
        <v>153</v>
      </c>
      <c r="G54" s="56">
        <v>1323828</v>
      </c>
      <c r="H54" s="53">
        <v>21.54</v>
      </c>
      <c r="I54" s="54">
        <v>16.86</v>
      </c>
      <c r="J54" s="54">
        <v>27</v>
      </c>
      <c r="K54" s="54">
        <v>91</v>
      </c>
      <c r="L54" s="56">
        <v>681168</v>
      </c>
      <c r="M54" s="53">
        <v>14.6</v>
      </c>
      <c r="N54" s="54">
        <v>10.98</v>
      </c>
      <c r="O54" s="54">
        <v>18.940000000000001</v>
      </c>
      <c r="P54" s="54">
        <v>62</v>
      </c>
      <c r="Q54" s="55">
        <v>642660</v>
      </c>
    </row>
    <row r="55" spans="1:17" x14ac:dyDescent="0.25">
      <c r="A55" s="34" t="s">
        <v>10</v>
      </c>
      <c r="B55" s="34" t="s">
        <v>62</v>
      </c>
      <c r="C55" s="53">
        <v>18.87</v>
      </c>
      <c r="D55" s="54">
        <v>12.37</v>
      </c>
      <c r="E55" s="54">
        <v>27.39</v>
      </c>
      <c r="F55" s="54">
        <v>29</v>
      </c>
      <c r="G55" s="56">
        <v>198548</v>
      </c>
      <c r="H55" s="53">
        <v>18</v>
      </c>
      <c r="I55" s="54">
        <v>9.6199999999999992</v>
      </c>
      <c r="J55" s="54">
        <v>30.55</v>
      </c>
      <c r="K55" s="54">
        <v>15</v>
      </c>
      <c r="L55" s="56">
        <v>100724</v>
      </c>
      <c r="M55" s="53">
        <v>18.79</v>
      </c>
      <c r="N55" s="54">
        <v>10.1</v>
      </c>
      <c r="O55" s="54">
        <v>31.52</v>
      </c>
      <c r="P55" s="54">
        <v>14</v>
      </c>
      <c r="Q55" s="55">
        <v>97824</v>
      </c>
    </row>
    <row r="56" spans="1:17" x14ac:dyDescent="0.25">
      <c r="A56" s="34" t="s">
        <v>10</v>
      </c>
      <c r="B56" s="34" t="s">
        <v>63</v>
      </c>
      <c r="C56" s="53">
        <v>17.989999999999998</v>
      </c>
      <c r="D56" s="54">
        <v>13.45</v>
      </c>
      <c r="E56" s="54">
        <v>23.49</v>
      </c>
      <c r="F56" s="54">
        <v>60</v>
      </c>
      <c r="G56" s="56">
        <v>467463</v>
      </c>
      <c r="H56" s="53">
        <v>17.88</v>
      </c>
      <c r="I56" s="54">
        <v>11.53</v>
      </c>
      <c r="J56" s="54">
        <v>26.27</v>
      </c>
      <c r="K56" s="54">
        <v>30</v>
      </c>
      <c r="L56" s="56">
        <v>235934</v>
      </c>
      <c r="M56" s="53">
        <v>17.829999999999998</v>
      </c>
      <c r="N56" s="54">
        <v>11.78</v>
      </c>
      <c r="O56" s="54">
        <v>25.72</v>
      </c>
      <c r="P56" s="54">
        <v>30</v>
      </c>
      <c r="Q56" s="55">
        <v>231529</v>
      </c>
    </row>
    <row r="57" spans="1:17" s="25" customFormat="1" x14ac:dyDescent="0.25">
      <c r="A57" s="45" t="s">
        <v>10</v>
      </c>
      <c r="B57" s="45" t="s">
        <v>64</v>
      </c>
      <c r="C57" s="57">
        <v>20.38</v>
      </c>
      <c r="D57" s="58">
        <v>19.3</v>
      </c>
      <c r="E57" s="58">
        <v>21.5</v>
      </c>
      <c r="F57" s="59">
        <v>1482</v>
      </c>
      <c r="G57" s="60">
        <v>9765490</v>
      </c>
      <c r="H57" s="57">
        <v>24.25</v>
      </c>
      <c r="I57" s="58">
        <v>22.47</v>
      </c>
      <c r="J57" s="58">
        <v>26.12</v>
      </c>
      <c r="K57" s="59">
        <v>825</v>
      </c>
      <c r="L57" s="60">
        <v>4965024</v>
      </c>
      <c r="M57" s="57">
        <v>17.21</v>
      </c>
      <c r="N57" s="58">
        <v>15.88</v>
      </c>
      <c r="O57" s="58">
        <v>18.62</v>
      </c>
      <c r="P57" s="59">
        <v>657</v>
      </c>
      <c r="Q57" s="59">
        <v>4800466</v>
      </c>
    </row>
    <row r="58" spans="1:17" s="25" customFormat="1" x14ac:dyDescent="0.25">
      <c r="A58" s="45" t="s">
        <v>10</v>
      </c>
      <c r="B58" s="45" t="s">
        <v>23</v>
      </c>
      <c r="C58" s="57">
        <v>17.8</v>
      </c>
      <c r="D58" s="58">
        <v>17.440000000000001</v>
      </c>
      <c r="E58" s="58">
        <v>18.170000000000002</v>
      </c>
      <c r="F58" s="59">
        <v>10387</v>
      </c>
      <c r="G58" s="60">
        <v>77805136</v>
      </c>
      <c r="H58" s="57">
        <v>20.43</v>
      </c>
      <c r="I58" s="58">
        <v>19.84</v>
      </c>
      <c r="J58" s="58">
        <v>21.02</v>
      </c>
      <c r="K58" s="59">
        <v>5528</v>
      </c>
      <c r="L58" s="60">
        <v>39249802</v>
      </c>
      <c r="M58" s="57">
        <v>15.74</v>
      </c>
      <c r="N58" s="58">
        <v>15.29</v>
      </c>
      <c r="O58" s="58">
        <v>16.2</v>
      </c>
      <c r="P58" s="59">
        <v>4859</v>
      </c>
      <c r="Q58" s="59">
        <v>38555334</v>
      </c>
    </row>
    <row r="59" spans="1:17" x14ac:dyDescent="0.25">
      <c r="A59" s="34" t="s">
        <v>37</v>
      </c>
      <c r="B59" s="34" t="s">
        <v>53</v>
      </c>
      <c r="C59" s="53">
        <v>17.38</v>
      </c>
      <c r="D59" s="54">
        <v>15.68</v>
      </c>
      <c r="E59" s="54">
        <v>19.2</v>
      </c>
      <c r="F59" s="55">
        <v>405</v>
      </c>
      <c r="G59" s="56">
        <v>2107389</v>
      </c>
      <c r="H59" s="53">
        <v>21.3</v>
      </c>
      <c r="I59" s="54">
        <v>18.510000000000002</v>
      </c>
      <c r="J59" s="54">
        <v>24.4</v>
      </c>
      <c r="K59" s="55">
        <v>226</v>
      </c>
      <c r="L59" s="56">
        <v>1050708</v>
      </c>
      <c r="M59" s="53">
        <v>14.32</v>
      </c>
      <c r="N59" s="54">
        <v>12.25</v>
      </c>
      <c r="O59" s="54">
        <v>16.649999999999999</v>
      </c>
      <c r="P59" s="55">
        <v>179</v>
      </c>
      <c r="Q59" s="55">
        <v>1056681</v>
      </c>
    </row>
    <row r="60" spans="1:17" x14ac:dyDescent="0.25">
      <c r="A60" s="34" t="s">
        <v>37</v>
      </c>
      <c r="B60" s="34" t="s">
        <v>54</v>
      </c>
      <c r="C60" s="53">
        <v>17.420000000000002</v>
      </c>
      <c r="D60" s="54">
        <v>14.9</v>
      </c>
      <c r="E60" s="54">
        <v>20.27</v>
      </c>
      <c r="F60" s="55">
        <v>178</v>
      </c>
      <c r="G60" s="56">
        <v>907029</v>
      </c>
      <c r="H60" s="53">
        <v>23.3</v>
      </c>
      <c r="I60" s="54">
        <v>18.91</v>
      </c>
      <c r="J60" s="54">
        <v>28.4</v>
      </c>
      <c r="K60" s="55">
        <v>105</v>
      </c>
      <c r="L60" s="56">
        <v>439740</v>
      </c>
      <c r="M60" s="53">
        <v>12.77</v>
      </c>
      <c r="N60" s="54">
        <v>9.93</v>
      </c>
      <c r="O60" s="54">
        <v>16.2</v>
      </c>
      <c r="P60" s="55">
        <v>73</v>
      </c>
      <c r="Q60" s="55">
        <v>467289</v>
      </c>
    </row>
    <row r="61" spans="1:17" x14ac:dyDescent="0.25">
      <c r="A61" s="34" t="s">
        <v>37</v>
      </c>
      <c r="B61" s="34" t="s">
        <v>55</v>
      </c>
      <c r="C61" s="53">
        <v>14.51</v>
      </c>
      <c r="D61" s="54">
        <v>11.56</v>
      </c>
      <c r="E61" s="54">
        <v>18</v>
      </c>
      <c r="F61" s="55">
        <v>88</v>
      </c>
      <c r="G61" s="56">
        <v>553110</v>
      </c>
      <c r="H61" s="53">
        <v>13.47</v>
      </c>
      <c r="I61" s="54">
        <v>9.24</v>
      </c>
      <c r="J61" s="54">
        <v>18.98</v>
      </c>
      <c r="K61" s="55">
        <v>36</v>
      </c>
      <c r="L61" s="56">
        <v>263498</v>
      </c>
      <c r="M61" s="53">
        <v>15.4</v>
      </c>
      <c r="N61" s="54">
        <v>11.42</v>
      </c>
      <c r="O61" s="54">
        <v>20.38</v>
      </c>
      <c r="P61" s="55">
        <v>52</v>
      </c>
      <c r="Q61" s="55">
        <v>289612</v>
      </c>
    </row>
    <row r="62" spans="1:17" s="19" customFormat="1" x14ac:dyDescent="0.25">
      <c r="A62" s="34" t="s">
        <v>37</v>
      </c>
      <c r="B62" s="34" t="s">
        <v>56</v>
      </c>
      <c r="C62" s="53" t="s">
        <v>218</v>
      </c>
      <c r="D62" s="54" t="s">
        <v>218</v>
      </c>
      <c r="E62" s="54" t="s">
        <v>218</v>
      </c>
      <c r="F62" s="54" t="s">
        <v>218</v>
      </c>
      <c r="G62" s="56">
        <v>37469</v>
      </c>
      <c r="H62" s="53" t="s">
        <v>218</v>
      </c>
      <c r="I62" s="54" t="s">
        <v>218</v>
      </c>
      <c r="J62" s="54" t="s">
        <v>218</v>
      </c>
      <c r="K62" s="54" t="s">
        <v>218</v>
      </c>
      <c r="L62" s="56">
        <v>22392</v>
      </c>
      <c r="M62" s="53" t="s">
        <v>218</v>
      </c>
      <c r="N62" s="54" t="s">
        <v>218</v>
      </c>
      <c r="O62" s="54" t="s">
        <v>218</v>
      </c>
      <c r="P62" s="54" t="s">
        <v>218</v>
      </c>
      <c r="Q62" s="55">
        <v>15077</v>
      </c>
    </row>
    <row r="63" spans="1:17" s="19" customFormat="1" x14ac:dyDescent="0.25">
      <c r="A63" s="34" t="s">
        <v>37</v>
      </c>
      <c r="B63" s="34" t="s">
        <v>57</v>
      </c>
      <c r="C63" s="53">
        <v>20.58</v>
      </c>
      <c r="D63" s="54">
        <v>15.74</v>
      </c>
      <c r="E63" s="54">
        <v>26.58</v>
      </c>
      <c r="F63" s="55">
        <v>63</v>
      </c>
      <c r="G63" s="56">
        <v>243646</v>
      </c>
      <c r="H63" s="53">
        <v>25.42</v>
      </c>
      <c r="I63" s="54">
        <v>17.73</v>
      </c>
      <c r="J63" s="54">
        <v>35.520000000000003</v>
      </c>
      <c r="K63" s="54">
        <v>38</v>
      </c>
      <c r="L63" s="56">
        <v>130189</v>
      </c>
      <c r="M63" s="53">
        <v>16.16</v>
      </c>
      <c r="N63" s="54">
        <v>10.37</v>
      </c>
      <c r="O63" s="54">
        <v>24.39</v>
      </c>
      <c r="P63" s="54">
        <v>25</v>
      </c>
      <c r="Q63" s="55">
        <v>113457</v>
      </c>
    </row>
    <row r="64" spans="1:17" x14ac:dyDescent="0.25">
      <c r="A64" s="34" t="s">
        <v>37</v>
      </c>
      <c r="B64" s="34" t="s">
        <v>58</v>
      </c>
      <c r="C64" s="53">
        <v>17.760000000000002</v>
      </c>
      <c r="D64" s="54">
        <v>10.85</v>
      </c>
      <c r="E64" s="54">
        <v>27.58</v>
      </c>
      <c r="F64" s="55">
        <v>21</v>
      </c>
      <c r="G64" s="56">
        <v>101684</v>
      </c>
      <c r="H64" s="53">
        <v>26.17</v>
      </c>
      <c r="I64" s="54">
        <v>14.13</v>
      </c>
      <c r="J64" s="54">
        <v>44.32</v>
      </c>
      <c r="K64" s="55">
        <v>14</v>
      </c>
      <c r="L64" s="56">
        <v>53595</v>
      </c>
      <c r="M64" s="53" t="s">
        <v>218</v>
      </c>
      <c r="N64" s="54" t="s">
        <v>218</v>
      </c>
      <c r="O64" s="54" t="s">
        <v>218</v>
      </c>
      <c r="P64" s="55" t="s">
        <v>218</v>
      </c>
      <c r="Q64" s="55">
        <v>48089</v>
      </c>
    </row>
    <row r="65" spans="1:17" x14ac:dyDescent="0.25">
      <c r="A65" s="34" t="s">
        <v>37</v>
      </c>
      <c r="B65" s="34" t="s">
        <v>59</v>
      </c>
      <c r="C65" s="53">
        <v>18.48</v>
      </c>
      <c r="D65" s="54">
        <v>13.44</v>
      </c>
      <c r="E65" s="54">
        <v>24.78</v>
      </c>
      <c r="F65" s="55">
        <v>47</v>
      </c>
      <c r="G65" s="56">
        <v>264451</v>
      </c>
      <c r="H65" s="53">
        <v>18.53</v>
      </c>
      <c r="I65" s="54">
        <v>11.72</v>
      </c>
      <c r="J65" s="54">
        <v>27.9</v>
      </c>
      <c r="K65" s="55">
        <v>25</v>
      </c>
      <c r="L65" s="56">
        <v>141294</v>
      </c>
      <c r="M65" s="53">
        <v>18.46</v>
      </c>
      <c r="N65" s="54">
        <v>11.44</v>
      </c>
      <c r="O65" s="54">
        <v>28.16</v>
      </c>
      <c r="P65" s="55">
        <v>22</v>
      </c>
      <c r="Q65" s="55">
        <v>123157</v>
      </c>
    </row>
    <row r="66" spans="1:17" x14ac:dyDescent="0.25">
      <c r="A66" s="34" t="s">
        <v>37</v>
      </c>
      <c r="B66" s="34" t="s">
        <v>60</v>
      </c>
      <c r="C66" s="53">
        <v>16.38</v>
      </c>
      <c r="D66" s="54">
        <v>8.49</v>
      </c>
      <c r="E66" s="54">
        <v>28.46</v>
      </c>
      <c r="F66" s="55">
        <v>13</v>
      </c>
      <c r="G66" s="56">
        <v>85133</v>
      </c>
      <c r="H66" s="53" t="s">
        <v>218</v>
      </c>
      <c r="I66" s="54" t="s">
        <v>218</v>
      </c>
      <c r="J66" s="54" t="s">
        <v>218</v>
      </c>
      <c r="K66" s="55" t="s">
        <v>218</v>
      </c>
      <c r="L66" s="56">
        <v>50186</v>
      </c>
      <c r="M66" s="53" t="s">
        <v>218</v>
      </c>
      <c r="N66" s="54" t="s">
        <v>218</v>
      </c>
      <c r="O66" s="54" t="s">
        <v>218</v>
      </c>
      <c r="P66" s="55" t="s">
        <v>218</v>
      </c>
      <c r="Q66" s="55">
        <v>34947</v>
      </c>
    </row>
    <row r="67" spans="1:17" x14ac:dyDescent="0.25">
      <c r="A67" s="34" t="s">
        <v>37</v>
      </c>
      <c r="B67" s="34" t="s">
        <v>61</v>
      </c>
      <c r="C67" s="53" t="s">
        <v>218</v>
      </c>
      <c r="D67" s="54" t="s">
        <v>218</v>
      </c>
      <c r="E67" s="54" t="s">
        <v>218</v>
      </c>
      <c r="F67" s="55" t="s">
        <v>218</v>
      </c>
      <c r="G67" s="56">
        <v>60428</v>
      </c>
      <c r="H67" s="53" t="s">
        <v>218</v>
      </c>
      <c r="I67" s="54" t="s">
        <v>218</v>
      </c>
      <c r="J67" s="54" t="s">
        <v>218</v>
      </c>
      <c r="K67" s="55" t="s">
        <v>218</v>
      </c>
      <c r="L67" s="56">
        <v>36567</v>
      </c>
      <c r="M67" s="53" t="s">
        <v>218</v>
      </c>
      <c r="N67" s="54" t="s">
        <v>218</v>
      </c>
      <c r="O67" s="54" t="s">
        <v>218</v>
      </c>
      <c r="P67" s="55" t="s">
        <v>218</v>
      </c>
      <c r="Q67" s="55">
        <v>23861</v>
      </c>
    </row>
    <row r="68" spans="1:17" x14ac:dyDescent="0.25">
      <c r="A68" s="34" t="s">
        <v>37</v>
      </c>
      <c r="B68" s="34" t="s">
        <v>62</v>
      </c>
      <c r="C68" s="53" t="s">
        <v>218</v>
      </c>
      <c r="D68" s="54" t="s">
        <v>218</v>
      </c>
      <c r="E68" s="54" t="s">
        <v>218</v>
      </c>
      <c r="F68" s="54" t="s">
        <v>218</v>
      </c>
      <c r="G68" s="56">
        <v>4622</v>
      </c>
      <c r="H68" s="53" t="s">
        <v>218</v>
      </c>
      <c r="I68" s="54" t="s">
        <v>218</v>
      </c>
      <c r="J68" s="54" t="s">
        <v>218</v>
      </c>
      <c r="K68" s="54" t="s">
        <v>218</v>
      </c>
      <c r="L68" s="56">
        <v>2536</v>
      </c>
      <c r="M68" s="53" t="s">
        <v>218</v>
      </c>
      <c r="N68" s="54" t="s">
        <v>218</v>
      </c>
      <c r="O68" s="54" t="s">
        <v>218</v>
      </c>
      <c r="P68" s="54" t="s">
        <v>218</v>
      </c>
      <c r="Q68" s="55">
        <v>2086</v>
      </c>
    </row>
    <row r="69" spans="1:17" x14ac:dyDescent="0.25">
      <c r="A69" s="34" t="s">
        <v>37</v>
      </c>
      <c r="B69" s="34" t="s">
        <v>63</v>
      </c>
      <c r="C69" s="53" t="s">
        <v>218</v>
      </c>
      <c r="D69" s="54" t="s">
        <v>218</v>
      </c>
      <c r="E69" s="54" t="s">
        <v>218</v>
      </c>
      <c r="F69" s="54" t="s">
        <v>218</v>
      </c>
      <c r="G69" s="56">
        <v>20083</v>
      </c>
      <c r="H69" s="53" t="s">
        <v>218</v>
      </c>
      <c r="I69" s="54" t="s">
        <v>218</v>
      </c>
      <c r="J69" s="54" t="s">
        <v>218</v>
      </c>
      <c r="K69" s="54" t="s">
        <v>218</v>
      </c>
      <c r="L69" s="56">
        <v>11083</v>
      </c>
      <c r="M69" s="53" t="s">
        <v>218</v>
      </c>
      <c r="N69" s="54" t="s">
        <v>218</v>
      </c>
      <c r="O69" s="54" t="s">
        <v>218</v>
      </c>
      <c r="P69" s="54" t="s">
        <v>218</v>
      </c>
      <c r="Q69" s="55">
        <v>9000</v>
      </c>
    </row>
    <row r="70" spans="1:17" s="25" customFormat="1" x14ac:dyDescent="0.25">
      <c r="A70" s="45" t="s">
        <v>37</v>
      </c>
      <c r="B70" s="45" t="s">
        <v>64</v>
      </c>
      <c r="C70" s="57">
        <v>17.3</v>
      </c>
      <c r="D70" s="58">
        <v>15.64</v>
      </c>
      <c r="E70" s="58">
        <v>19.09</v>
      </c>
      <c r="F70" s="59">
        <v>418</v>
      </c>
      <c r="G70" s="60">
        <v>2192522</v>
      </c>
      <c r="H70" s="57">
        <v>21.29</v>
      </c>
      <c r="I70" s="58">
        <v>18.559999999999999</v>
      </c>
      <c r="J70" s="58">
        <v>24.32</v>
      </c>
      <c r="K70" s="59">
        <v>236</v>
      </c>
      <c r="L70" s="60">
        <v>1100894</v>
      </c>
      <c r="M70" s="57">
        <v>14.15</v>
      </c>
      <c r="N70" s="58">
        <v>12.13</v>
      </c>
      <c r="O70" s="58">
        <v>16.440000000000001</v>
      </c>
      <c r="P70" s="59">
        <v>182</v>
      </c>
      <c r="Q70" s="59">
        <v>1091628</v>
      </c>
    </row>
    <row r="71" spans="1:17" s="25" customFormat="1" x14ac:dyDescent="0.25">
      <c r="A71" s="45" t="s">
        <v>37</v>
      </c>
      <c r="B71" s="45" t="s">
        <v>23</v>
      </c>
      <c r="C71" s="57">
        <v>15.14</v>
      </c>
      <c r="D71" s="58">
        <v>14.46</v>
      </c>
      <c r="E71" s="58">
        <v>15.85</v>
      </c>
      <c r="F71" s="59">
        <v>1957</v>
      </c>
      <c r="G71" s="60">
        <v>12282904</v>
      </c>
      <c r="H71" s="57">
        <v>18.440000000000001</v>
      </c>
      <c r="I71" s="58">
        <v>17.32</v>
      </c>
      <c r="J71" s="58">
        <v>19.63</v>
      </c>
      <c r="K71" s="59">
        <v>1088</v>
      </c>
      <c r="L71" s="60">
        <v>6153625</v>
      </c>
      <c r="M71" s="57">
        <v>12.52</v>
      </c>
      <c r="N71" s="58">
        <v>11.68</v>
      </c>
      <c r="O71" s="58">
        <v>13.41</v>
      </c>
      <c r="P71" s="59">
        <v>869</v>
      </c>
      <c r="Q71" s="59">
        <v>6129279</v>
      </c>
    </row>
    <row r="72" spans="1:17" x14ac:dyDescent="0.25">
      <c r="A72" s="34" t="s">
        <v>36</v>
      </c>
      <c r="B72" s="34" t="s">
        <v>53</v>
      </c>
      <c r="C72" s="53">
        <v>22.53</v>
      </c>
      <c r="D72" s="54">
        <v>21.82</v>
      </c>
      <c r="E72" s="54">
        <v>23.26</v>
      </c>
      <c r="F72" s="55">
        <v>4101</v>
      </c>
      <c r="G72" s="56">
        <v>12244596</v>
      </c>
      <c r="H72" s="53">
        <v>27.57</v>
      </c>
      <c r="I72" s="54">
        <v>26.44</v>
      </c>
      <c r="J72" s="54">
        <v>28.75</v>
      </c>
      <c r="K72" s="55">
        <v>2392</v>
      </c>
      <c r="L72" s="56">
        <v>6267734</v>
      </c>
      <c r="M72" s="53">
        <v>17.97</v>
      </c>
      <c r="N72" s="54">
        <v>17.079999999999998</v>
      </c>
      <c r="O72" s="54">
        <v>18.899999999999999</v>
      </c>
      <c r="P72" s="55">
        <v>1709</v>
      </c>
      <c r="Q72" s="55">
        <v>5976862</v>
      </c>
    </row>
    <row r="73" spans="1:17" x14ac:dyDescent="0.25">
      <c r="A73" s="34" t="s">
        <v>36</v>
      </c>
      <c r="B73" s="34" t="s">
        <v>54</v>
      </c>
      <c r="C73" s="53">
        <v>21.67</v>
      </c>
      <c r="D73" s="54">
        <v>20.149999999999999</v>
      </c>
      <c r="E73" s="54">
        <v>23.29</v>
      </c>
      <c r="F73" s="55">
        <v>809</v>
      </c>
      <c r="G73" s="56">
        <v>2607588</v>
      </c>
      <c r="H73" s="53">
        <v>27.56</v>
      </c>
      <c r="I73" s="54">
        <v>25.06</v>
      </c>
      <c r="J73" s="54">
        <v>30.27</v>
      </c>
      <c r="K73" s="55">
        <v>473</v>
      </c>
      <c r="L73" s="56">
        <v>1314191</v>
      </c>
      <c r="M73" s="53">
        <v>16.89</v>
      </c>
      <c r="N73" s="54">
        <v>15.05</v>
      </c>
      <c r="O73" s="54">
        <v>18.93</v>
      </c>
      <c r="P73" s="55">
        <v>336</v>
      </c>
      <c r="Q73" s="55">
        <v>1293397</v>
      </c>
    </row>
    <row r="74" spans="1:17" x14ac:dyDescent="0.25">
      <c r="A74" s="34" t="s">
        <v>36</v>
      </c>
      <c r="B74" s="34" t="s">
        <v>55</v>
      </c>
      <c r="C74" s="53">
        <v>19.989999999999998</v>
      </c>
      <c r="D74" s="54">
        <v>18.55</v>
      </c>
      <c r="E74" s="54">
        <v>21.53</v>
      </c>
      <c r="F74" s="55">
        <v>794</v>
      </c>
      <c r="G74" s="56">
        <v>2503787</v>
      </c>
      <c r="H74" s="53">
        <v>23.35</v>
      </c>
      <c r="I74" s="54">
        <v>21.1</v>
      </c>
      <c r="J74" s="54">
        <v>25.81</v>
      </c>
      <c r="K74" s="55">
        <v>432</v>
      </c>
      <c r="L74" s="56">
        <v>1243319</v>
      </c>
      <c r="M74" s="53">
        <v>16.89</v>
      </c>
      <c r="N74" s="54">
        <v>15.08</v>
      </c>
      <c r="O74" s="54">
        <v>18.89</v>
      </c>
      <c r="P74" s="55">
        <v>362</v>
      </c>
      <c r="Q74" s="55">
        <v>1260468</v>
      </c>
    </row>
    <row r="75" spans="1:17" x14ac:dyDescent="0.25">
      <c r="A75" s="34" t="s">
        <v>36</v>
      </c>
      <c r="B75" s="34" t="s">
        <v>56</v>
      </c>
      <c r="C75" s="53">
        <v>21.78</v>
      </c>
      <c r="D75" s="54">
        <v>19.350000000000001</v>
      </c>
      <c r="E75" s="54">
        <v>24.5</v>
      </c>
      <c r="F75" s="54">
        <v>360</v>
      </c>
      <c r="G75" s="56">
        <v>919977</v>
      </c>
      <c r="H75" s="53">
        <v>28.29</v>
      </c>
      <c r="I75" s="54">
        <v>24.36</v>
      </c>
      <c r="J75" s="54">
        <v>32.82</v>
      </c>
      <c r="K75" s="54">
        <v>219</v>
      </c>
      <c r="L75" s="56">
        <v>448226</v>
      </c>
      <c r="M75" s="53">
        <v>16.16</v>
      </c>
      <c r="N75" s="54">
        <v>13.25</v>
      </c>
      <c r="O75" s="54">
        <v>19.68</v>
      </c>
      <c r="P75" s="54">
        <v>141</v>
      </c>
      <c r="Q75" s="55">
        <v>471751</v>
      </c>
    </row>
    <row r="76" spans="1:17" x14ac:dyDescent="0.25">
      <c r="A76" s="34" t="s">
        <v>36</v>
      </c>
      <c r="B76" s="34" t="s">
        <v>57</v>
      </c>
      <c r="C76" s="53">
        <v>22.82</v>
      </c>
      <c r="D76" s="54">
        <v>20.77</v>
      </c>
      <c r="E76" s="54">
        <v>25.04</v>
      </c>
      <c r="F76" s="55">
        <v>479</v>
      </c>
      <c r="G76" s="56">
        <v>1741076</v>
      </c>
      <c r="H76" s="53">
        <v>27.65</v>
      </c>
      <c r="I76" s="54">
        <v>24.51</v>
      </c>
      <c r="J76" s="54">
        <v>31.13</v>
      </c>
      <c r="K76" s="55">
        <v>305</v>
      </c>
      <c r="L76" s="56">
        <v>951964</v>
      </c>
      <c r="M76" s="53">
        <v>17.59</v>
      </c>
      <c r="N76" s="54">
        <v>15.01</v>
      </c>
      <c r="O76" s="54">
        <v>20.53</v>
      </c>
      <c r="P76" s="55">
        <v>174</v>
      </c>
      <c r="Q76" s="55">
        <v>789112</v>
      </c>
    </row>
    <row r="77" spans="1:17" x14ac:dyDescent="0.25">
      <c r="A77" s="34" t="s">
        <v>36</v>
      </c>
      <c r="B77" s="34" t="s">
        <v>58</v>
      </c>
      <c r="C77" s="53">
        <v>24.35</v>
      </c>
      <c r="D77" s="54">
        <v>22.25</v>
      </c>
      <c r="E77" s="54">
        <v>26.62</v>
      </c>
      <c r="F77" s="55">
        <v>553</v>
      </c>
      <c r="G77" s="56">
        <v>1473227</v>
      </c>
      <c r="H77" s="53">
        <v>30.63</v>
      </c>
      <c r="I77" s="54">
        <v>27.26</v>
      </c>
      <c r="J77" s="54">
        <v>34.340000000000003</v>
      </c>
      <c r="K77" s="55">
        <v>330</v>
      </c>
      <c r="L77" s="56">
        <v>752475</v>
      </c>
      <c r="M77" s="53">
        <v>18.510000000000002</v>
      </c>
      <c r="N77" s="54">
        <v>16</v>
      </c>
      <c r="O77" s="54">
        <v>21.37</v>
      </c>
      <c r="P77" s="55">
        <v>223</v>
      </c>
      <c r="Q77" s="55">
        <v>720752</v>
      </c>
    </row>
    <row r="78" spans="1:17" x14ac:dyDescent="0.25">
      <c r="A78" s="34" t="s">
        <v>36</v>
      </c>
      <c r="B78" s="34" t="s">
        <v>59</v>
      </c>
      <c r="C78" s="53">
        <v>24.73</v>
      </c>
      <c r="D78" s="54">
        <v>23.23</v>
      </c>
      <c r="E78" s="54">
        <v>26.31</v>
      </c>
      <c r="F78" s="55">
        <v>1106</v>
      </c>
      <c r="G78" s="56">
        <v>2998941</v>
      </c>
      <c r="H78" s="53">
        <v>29.46</v>
      </c>
      <c r="I78" s="54">
        <v>27.14</v>
      </c>
      <c r="J78" s="54">
        <v>31.96</v>
      </c>
      <c r="K78" s="55">
        <v>633</v>
      </c>
      <c r="L78" s="56">
        <v>1557559</v>
      </c>
      <c r="M78" s="53">
        <v>20.51</v>
      </c>
      <c r="N78" s="54">
        <v>18.59</v>
      </c>
      <c r="O78" s="54">
        <v>22.6</v>
      </c>
      <c r="P78" s="55">
        <v>473</v>
      </c>
      <c r="Q78" s="55">
        <v>1441382</v>
      </c>
    </row>
    <row r="79" spans="1:17" x14ac:dyDescent="0.25">
      <c r="A79" s="34" t="s">
        <v>36</v>
      </c>
      <c r="B79" s="34" t="s">
        <v>60</v>
      </c>
      <c r="C79" s="53">
        <v>21.49</v>
      </c>
      <c r="D79" s="54">
        <v>19.62</v>
      </c>
      <c r="E79" s="54">
        <v>23.53</v>
      </c>
      <c r="F79" s="54">
        <v>565</v>
      </c>
      <c r="G79" s="56">
        <v>1529353</v>
      </c>
      <c r="H79" s="53">
        <v>24.71</v>
      </c>
      <c r="I79" s="54">
        <v>21.85</v>
      </c>
      <c r="J79" s="54">
        <v>27.91</v>
      </c>
      <c r="K79" s="54">
        <v>302</v>
      </c>
      <c r="L79" s="56">
        <v>762410</v>
      </c>
      <c r="M79" s="53">
        <v>18.97</v>
      </c>
      <c r="N79" s="54">
        <v>16.489999999999998</v>
      </c>
      <c r="O79" s="54">
        <v>21.8</v>
      </c>
      <c r="P79" s="54">
        <v>263</v>
      </c>
      <c r="Q79" s="55">
        <v>766943</v>
      </c>
    </row>
    <row r="80" spans="1:17" x14ac:dyDescent="0.25">
      <c r="A80" s="34" t="s">
        <v>36</v>
      </c>
      <c r="B80" s="34" t="s">
        <v>61</v>
      </c>
      <c r="C80" s="53">
        <v>20.67</v>
      </c>
      <c r="D80" s="54">
        <v>17.86</v>
      </c>
      <c r="E80" s="54">
        <v>23.88</v>
      </c>
      <c r="F80" s="54">
        <v>242</v>
      </c>
      <c r="G80" s="56">
        <v>650170</v>
      </c>
      <c r="H80" s="53">
        <v>23.74</v>
      </c>
      <c r="I80" s="54">
        <v>19.510000000000002</v>
      </c>
      <c r="J80" s="54">
        <v>28.79</v>
      </c>
      <c r="K80" s="54">
        <v>129</v>
      </c>
      <c r="L80" s="56">
        <v>325092</v>
      </c>
      <c r="M80" s="53">
        <v>18.04</v>
      </c>
      <c r="N80" s="54">
        <v>14.41</v>
      </c>
      <c r="O80" s="54">
        <v>22.52</v>
      </c>
      <c r="P80" s="54">
        <v>113</v>
      </c>
      <c r="Q80" s="55">
        <v>325078</v>
      </c>
    </row>
    <row r="81" spans="1:17" x14ac:dyDescent="0.25">
      <c r="A81" s="34" t="s">
        <v>36</v>
      </c>
      <c r="B81" s="34" t="s">
        <v>62</v>
      </c>
      <c r="C81" s="53">
        <v>18.170000000000002</v>
      </c>
      <c r="D81" s="54">
        <v>12.01</v>
      </c>
      <c r="E81" s="54">
        <v>26.93</v>
      </c>
      <c r="F81" s="54">
        <v>30</v>
      </c>
      <c r="G81" s="56">
        <v>105967</v>
      </c>
      <c r="H81" s="53">
        <v>24.74</v>
      </c>
      <c r="I81" s="54">
        <v>14.79</v>
      </c>
      <c r="J81" s="54">
        <v>40.020000000000003</v>
      </c>
      <c r="K81" s="54">
        <v>20</v>
      </c>
      <c r="L81" s="56">
        <v>53330</v>
      </c>
      <c r="M81" s="53" t="s">
        <v>218</v>
      </c>
      <c r="N81" s="54" t="s">
        <v>218</v>
      </c>
      <c r="O81" s="54" t="s">
        <v>218</v>
      </c>
      <c r="P81" s="54" t="s">
        <v>218</v>
      </c>
      <c r="Q81" s="55">
        <v>52637</v>
      </c>
    </row>
    <row r="82" spans="1:17" x14ac:dyDescent="0.25">
      <c r="A82" s="34" t="s">
        <v>36</v>
      </c>
      <c r="B82" s="34" t="s">
        <v>63</v>
      </c>
      <c r="C82" s="53">
        <v>22.97</v>
      </c>
      <c r="D82" s="54">
        <v>20.239999999999998</v>
      </c>
      <c r="E82" s="54">
        <v>26.04</v>
      </c>
      <c r="F82" s="54">
        <v>293</v>
      </c>
      <c r="G82" s="56">
        <v>773216</v>
      </c>
      <c r="H82" s="53">
        <v>26.4</v>
      </c>
      <c r="I82" s="54">
        <v>22.15</v>
      </c>
      <c r="J82" s="54">
        <v>31.37</v>
      </c>
      <c r="K82" s="54">
        <v>153</v>
      </c>
      <c r="L82" s="56">
        <v>383988</v>
      </c>
      <c r="M82" s="53">
        <v>20.260000000000002</v>
      </c>
      <c r="N82" s="54">
        <v>16.75</v>
      </c>
      <c r="O82" s="54">
        <v>24.46</v>
      </c>
      <c r="P82" s="54">
        <v>140</v>
      </c>
      <c r="Q82" s="55">
        <v>389228</v>
      </c>
    </row>
    <row r="83" spans="1:17" s="25" customFormat="1" x14ac:dyDescent="0.25">
      <c r="A83" s="45" t="s">
        <v>36</v>
      </c>
      <c r="B83" s="45" t="s">
        <v>64</v>
      </c>
      <c r="C83" s="57">
        <v>22.41</v>
      </c>
      <c r="D83" s="58">
        <v>21.74</v>
      </c>
      <c r="E83" s="58">
        <v>23.09</v>
      </c>
      <c r="F83" s="59">
        <v>4666</v>
      </c>
      <c r="G83" s="60">
        <v>13773949</v>
      </c>
      <c r="H83" s="57">
        <v>27.24</v>
      </c>
      <c r="I83" s="58">
        <v>26.18</v>
      </c>
      <c r="J83" s="58">
        <v>28.33</v>
      </c>
      <c r="K83" s="59">
        <v>2694</v>
      </c>
      <c r="L83" s="60">
        <v>7030144</v>
      </c>
      <c r="M83" s="57">
        <v>18.09</v>
      </c>
      <c r="N83" s="58">
        <v>17.25</v>
      </c>
      <c r="O83" s="58">
        <v>18.97</v>
      </c>
      <c r="P83" s="59">
        <v>1972</v>
      </c>
      <c r="Q83" s="59">
        <v>6743805</v>
      </c>
    </row>
    <row r="84" spans="1:17" s="25" customFormat="1" x14ac:dyDescent="0.25">
      <c r="A84" s="45" t="s">
        <v>36</v>
      </c>
      <c r="B84" s="45" t="s">
        <v>23</v>
      </c>
      <c r="C84" s="57">
        <v>19.59</v>
      </c>
      <c r="D84" s="58">
        <v>19.309999999999999</v>
      </c>
      <c r="E84" s="58">
        <v>19.86</v>
      </c>
      <c r="F84" s="59">
        <v>22006</v>
      </c>
      <c r="G84" s="60">
        <v>73536432</v>
      </c>
      <c r="H84" s="57">
        <v>23.72</v>
      </c>
      <c r="I84" s="58">
        <v>23.29</v>
      </c>
      <c r="J84" s="58">
        <v>24.15</v>
      </c>
      <c r="K84" s="59">
        <v>12566</v>
      </c>
      <c r="L84" s="60">
        <v>37020117</v>
      </c>
      <c r="M84" s="57">
        <v>15.93</v>
      </c>
      <c r="N84" s="58">
        <v>15.59</v>
      </c>
      <c r="O84" s="58">
        <v>16.28</v>
      </c>
      <c r="P84" s="59">
        <v>9440</v>
      </c>
      <c r="Q84" s="59">
        <v>36516315</v>
      </c>
    </row>
    <row r="86" spans="1:17" x14ac:dyDescent="0.25">
      <c r="A86" s="8"/>
      <c r="B86" s="8" t="s">
        <v>12</v>
      </c>
    </row>
    <row r="87" spans="1:17" x14ac:dyDescent="0.25">
      <c r="A87" s="8" t="s">
        <v>29</v>
      </c>
      <c r="B87" s="8" t="s">
        <v>117</v>
      </c>
      <c r="G87" s="67"/>
      <c r="H87" s="21"/>
      <c r="I87" s="21"/>
      <c r="J87" s="21"/>
      <c r="K87" s="67"/>
      <c r="L87" s="67"/>
      <c r="M87" s="21"/>
      <c r="N87" s="21"/>
    </row>
    <row r="88" spans="1:17" s="32" customFormat="1" x14ac:dyDescent="0.25">
      <c r="B88" s="33"/>
      <c r="C88" s="18"/>
      <c r="D88" s="18"/>
      <c r="E88" s="18"/>
      <c r="F88" s="52"/>
      <c r="G88" s="67"/>
      <c r="H88" s="21"/>
      <c r="I88" s="21"/>
      <c r="J88" s="21"/>
      <c r="K88" s="21"/>
      <c r="L88" s="67"/>
      <c r="M88" s="67"/>
      <c r="N88" s="21"/>
      <c r="O88" s="18"/>
      <c r="P88" s="18"/>
      <c r="Q88" s="18"/>
    </row>
    <row r="89" spans="1:17" x14ac:dyDescent="0.25">
      <c r="F89" s="22"/>
      <c r="G89" s="22"/>
      <c r="K89" s="22"/>
      <c r="L89" s="22"/>
      <c r="P89" s="22"/>
      <c r="Q89" s="22"/>
    </row>
    <row r="90" spans="1:17" x14ac:dyDescent="0.25">
      <c r="F90" s="22"/>
      <c r="G90" s="22"/>
      <c r="K90" s="22"/>
      <c r="L90" s="22"/>
      <c r="P90" s="22"/>
      <c r="Q90" s="22"/>
    </row>
    <row r="91" spans="1:17" x14ac:dyDescent="0.25">
      <c r="F91" s="22"/>
      <c r="G91" s="22"/>
      <c r="K91" s="22"/>
      <c r="L91" s="22"/>
      <c r="P91" s="22"/>
      <c r="Q91" s="22"/>
    </row>
    <row r="92" spans="1:17" x14ac:dyDescent="0.25">
      <c r="F92" s="22"/>
      <c r="G92" s="22"/>
      <c r="K92" s="22"/>
      <c r="L92" s="22"/>
      <c r="P92" s="22"/>
      <c r="Q92" s="22"/>
    </row>
    <row r="93" spans="1:17" x14ac:dyDescent="0.25">
      <c r="F93" s="22"/>
      <c r="G93" s="22"/>
      <c r="K93" s="22"/>
      <c r="L93" s="22"/>
      <c r="P93" s="22"/>
      <c r="Q93" s="22"/>
    </row>
    <row r="94" spans="1:17" x14ac:dyDescent="0.25">
      <c r="F94" s="22"/>
      <c r="G94" s="22"/>
      <c r="K94" s="22"/>
      <c r="L94" s="22"/>
      <c r="P94" s="22"/>
      <c r="Q94" s="22"/>
    </row>
    <row r="95" spans="1:17" x14ac:dyDescent="0.25">
      <c r="F95" s="22"/>
      <c r="G95" s="22"/>
      <c r="K95" s="22"/>
      <c r="L95" s="22"/>
      <c r="P95" s="22"/>
      <c r="Q95" s="22"/>
    </row>
    <row r="96" spans="1:17" x14ac:dyDescent="0.25">
      <c r="F96" s="22"/>
      <c r="G96" s="22"/>
      <c r="K96" s="22"/>
      <c r="L96" s="22"/>
      <c r="P96" s="22"/>
      <c r="Q96" s="22"/>
    </row>
    <row r="97" spans="6:17" x14ac:dyDescent="0.25">
      <c r="G97" s="22"/>
      <c r="L97" s="22"/>
      <c r="Q97" s="22"/>
    </row>
    <row r="98" spans="6:17" x14ac:dyDescent="0.25">
      <c r="G98" s="22"/>
      <c r="L98" s="22"/>
      <c r="Q98" s="22"/>
    </row>
    <row r="99" spans="6:17" x14ac:dyDescent="0.25">
      <c r="G99" s="22"/>
      <c r="L99" s="22"/>
      <c r="Q99" s="22"/>
    </row>
    <row r="100" spans="6:17" x14ac:dyDescent="0.25">
      <c r="G100" s="22"/>
      <c r="L100" s="22"/>
      <c r="Q100" s="22"/>
    </row>
    <row r="101" spans="6:17" x14ac:dyDescent="0.25">
      <c r="F101" s="22"/>
      <c r="G101" s="22"/>
      <c r="K101" s="22"/>
      <c r="L101" s="22"/>
      <c r="P101" s="22"/>
      <c r="Q101" s="22"/>
    </row>
    <row r="102" spans="6:17" x14ac:dyDescent="0.25">
      <c r="G102" s="22"/>
      <c r="L102" s="22"/>
      <c r="Q102" s="22"/>
    </row>
    <row r="103" spans="6:17" x14ac:dyDescent="0.25">
      <c r="G103" s="22"/>
      <c r="L103" s="22"/>
      <c r="Q103" s="22"/>
    </row>
    <row r="104" spans="6:17" x14ac:dyDescent="0.25">
      <c r="G104" s="22"/>
      <c r="L104" s="22"/>
      <c r="Q104" s="22"/>
    </row>
    <row r="105" spans="6:17" x14ac:dyDescent="0.25">
      <c r="G105" s="22"/>
      <c r="L105" s="22"/>
      <c r="Q105" s="22"/>
    </row>
    <row r="106" spans="6:17" x14ac:dyDescent="0.25">
      <c r="G106" s="22"/>
      <c r="L106" s="22"/>
      <c r="Q106" s="22"/>
    </row>
    <row r="107" spans="6:17" x14ac:dyDescent="0.25">
      <c r="G107" s="22"/>
      <c r="L107" s="22"/>
      <c r="Q107" s="22"/>
    </row>
    <row r="108" spans="6:17" x14ac:dyDescent="0.25">
      <c r="G108" s="22"/>
      <c r="L108" s="22"/>
      <c r="Q108" s="22"/>
    </row>
    <row r="109" spans="6:17" x14ac:dyDescent="0.25">
      <c r="G109" s="22"/>
      <c r="L109" s="22"/>
      <c r="Q109" s="22"/>
    </row>
    <row r="110" spans="6:17" x14ac:dyDescent="0.25">
      <c r="G110" s="22"/>
      <c r="L110" s="22"/>
      <c r="Q110" s="22"/>
    </row>
    <row r="111" spans="6:17" x14ac:dyDescent="0.25">
      <c r="G111" s="22"/>
      <c r="L111" s="22"/>
      <c r="Q111" s="22"/>
    </row>
    <row r="112" spans="6:17" x14ac:dyDescent="0.25">
      <c r="G112" s="22"/>
      <c r="L112" s="22"/>
      <c r="Q112" s="22"/>
    </row>
    <row r="113" spans="6:17" x14ac:dyDescent="0.25">
      <c r="G113" s="22"/>
      <c r="L113" s="22"/>
      <c r="Q113" s="22"/>
    </row>
    <row r="114" spans="6:17" x14ac:dyDescent="0.25">
      <c r="G114" s="22"/>
      <c r="L114" s="22"/>
      <c r="Q114" s="22"/>
    </row>
    <row r="115" spans="6:17" x14ac:dyDescent="0.25">
      <c r="G115" s="22"/>
      <c r="L115" s="22"/>
      <c r="Q115" s="22"/>
    </row>
    <row r="116" spans="6:17" x14ac:dyDescent="0.25">
      <c r="G116" s="22"/>
      <c r="L116" s="22"/>
      <c r="Q116" s="22"/>
    </row>
    <row r="117" spans="6:17" x14ac:dyDescent="0.25">
      <c r="G117" s="22"/>
      <c r="L117" s="22"/>
      <c r="Q117" s="22"/>
    </row>
    <row r="118" spans="6:17" x14ac:dyDescent="0.25">
      <c r="G118" s="22"/>
      <c r="L118" s="22"/>
      <c r="Q118" s="22"/>
    </row>
    <row r="119" spans="6:17" x14ac:dyDescent="0.25">
      <c r="G119" s="22"/>
      <c r="L119" s="22"/>
      <c r="Q119" s="22"/>
    </row>
    <row r="120" spans="6:17" x14ac:dyDescent="0.25">
      <c r="G120" s="22"/>
      <c r="L120" s="22"/>
      <c r="Q120" s="22"/>
    </row>
    <row r="121" spans="6:17" x14ac:dyDescent="0.25">
      <c r="G121" s="22"/>
      <c r="L121" s="22"/>
      <c r="Q121" s="22"/>
    </row>
    <row r="122" spans="6:17" x14ac:dyDescent="0.25">
      <c r="G122" s="22"/>
      <c r="L122" s="22"/>
      <c r="Q122" s="22"/>
    </row>
    <row r="123" spans="6:17" x14ac:dyDescent="0.25">
      <c r="F123" s="22"/>
      <c r="G123" s="22"/>
      <c r="L123" s="22"/>
      <c r="Q123" s="22"/>
    </row>
    <row r="124" spans="6:17" x14ac:dyDescent="0.25">
      <c r="G124" s="22"/>
      <c r="L124" s="22"/>
      <c r="Q124" s="22"/>
    </row>
    <row r="125" spans="6:17" x14ac:dyDescent="0.25">
      <c r="G125" s="22"/>
      <c r="L125" s="22"/>
      <c r="Q125" s="22"/>
    </row>
    <row r="126" spans="6:17" x14ac:dyDescent="0.25">
      <c r="G126" s="22"/>
      <c r="L126" s="22"/>
      <c r="Q126" s="22"/>
    </row>
    <row r="127" spans="6:17" x14ac:dyDescent="0.25">
      <c r="G127" s="22"/>
      <c r="L127" s="22"/>
      <c r="Q127" s="22"/>
    </row>
    <row r="128" spans="6:17" x14ac:dyDescent="0.25">
      <c r="G128" s="22"/>
      <c r="L128" s="22"/>
      <c r="Q128" s="22"/>
    </row>
    <row r="129" spans="7:17" x14ac:dyDescent="0.25">
      <c r="G129" s="22"/>
      <c r="L129" s="22"/>
      <c r="Q129" s="22"/>
    </row>
    <row r="130" spans="7:17" x14ac:dyDescent="0.25">
      <c r="G130" s="22"/>
      <c r="L130" s="22"/>
      <c r="Q130" s="22"/>
    </row>
    <row r="131" spans="7:17" x14ac:dyDescent="0.25">
      <c r="G131" s="22"/>
      <c r="L131" s="22"/>
      <c r="Q131" s="22"/>
    </row>
    <row r="132" spans="7:17" x14ac:dyDescent="0.25">
      <c r="G132" s="22"/>
      <c r="L132" s="22"/>
      <c r="Q132" s="22"/>
    </row>
    <row r="133" spans="7:17" x14ac:dyDescent="0.25">
      <c r="G133" s="22"/>
      <c r="L133" s="22"/>
      <c r="Q133" s="22"/>
    </row>
    <row r="134" spans="7:17" x14ac:dyDescent="0.25">
      <c r="G134" s="22"/>
      <c r="L134" s="22"/>
      <c r="Q134" s="22"/>
    </row>
    <row r="143" spans="7:17" x14ac:dyDescent="0.25">
      <c r="G143" s="22"/>
    </row>
  </sheetData>
  <mergeCells count="3">
    <mergeCell ref="C5:G5"/>
    <mergeCell ref="H5:L5"/>
    <mergeCell ref="M5:Q5"/>
  </mergeCells>
  <pageMargins left="0.7" right="0.7" top="0.75" bottom="0.75" header="0.3" footer="0.3"/>
  <pageSetup scale="40" orientation="portrait" r:id="rId1"/>
  <headerFooter>
    <oddHeader>&amp;CGreater Bay Area Cancer Registry
XX Cancer</oddHeader>
  </headerFooter>
  <rowBreaks count="1" manualBreakCount="1">
    <brk id="142" max="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E3657-DC03-44F8-8C5C-EC6650DE2CB7}">
  <sheetPr>
    <tabColor theme="7" tint="0.39997558519241921"/>
  </sheetPr>
  <dimension ref="A1:A28"/>
  <sheetViews>
    <sheetView zoomScale="95" zoomScaleNormal="95" zoomScalePageLayoutView="86" workbookViewId="0">
      <selection activeCell="A2" sqref="A2"/>
    </sheetView>
  </sheetViews>
  <sheetFormatPr defaultColWidth="8.85546875" defaultRowHeight="15" x14ac:dyDescent="0.25"/>
  <cols>
    <col min="1" max="1" width="12.7109375" style="34" customWidth="1"/>
    <col min="2" max="2" width="27.85546875" style="34" customWidth="1"/>
    <col min="3" max="3" width="18.7109375" style="34" bestFit="1" customWidth="1"/>
    <col min="4" max="4" width="20.140625" style="34" bestFit="1" customWidth="1"/>
    <col min="5" max="5" width="16.140625" style="34" bestFit="1" customWidth="1"/>
    <col min="6" max="6" width="6.85546875" style="34" bestFit="1" customWidth="1"/>
    <col min="7" max="16384" width="8.85546875" style="34"/>
  </cols>
  <sheetData>
    <row r="1" spans="1:1" ht="26.25" x14ac:dyDescent="0.4">
      <c r="A1" s="72" t="s">
        <v>100</v>
      </c>
    </row>
    <row r="28" spans="1:1" x14ac:dyDescent="0.25">
      <c r="A28" s="34" t="s">
        <v>104</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DE9E7-1F09-49E8-A3EC-335BC5CA62D8}">
  <sheetPr>
    <tabColor theme="7" tint="0.39997558519241921"/>
  </sheetPr>
  <dimension ref="A1:Z235"/>
  <sheetViews>
    <sheetView topLeftCell="A202" zoomScale="71" zoomScaleNormal="71" zoomScaleSheetLayoutView="68" workbookViewId="0">
      <selection activeCell="T215" sqref="T215"/>
    </sheetView>
  </sheetViews>
  <sheetFormatPr defaultColWidth="9.140625" defaultRowHeight="12.75" x14ac:dyDescent="0.2"/>
  <cols>
    <col min="1" max="1" width="22.5703125" style="8" customWidth="1"/>
    <col min="2" max="2" width="12.7109375" style="75" customWidth="1"/>
    <col min="3" max="3" width="9.5703125" style="103" customWidth="1"/>
    <col min="4" max="5" width="9.140625" style="103"/>
    <col min="6" max="6" width="10.140625" style="68" customWidth="1"/>
    <col min="7" max="7" width="11.85546875" style="68" customWidth="1"/>
    <col min="8" max="8" width="9.5703125" style="103" customWidth="1"/>
    <col min="9" max="10" width="9.140625" style="103"/>
    <col min="11" max="11" width="10.140625" style="68" customWidth="1"/>
    <col min="12" max="12" width="11.42578125" style="68" customWidth="1"/>
    <col min="13" max="13" width="11.5703125" style="103" customWidth="1"/>
    <col min="14" max="14" width="9.5703125" style="103" customWidth="1"/>
    <col min="15" max="15" width="9.140625" style="103"/>
    <col min="16" max="16" width="10.140625" style="68" customWidth="1"/>
    <col min="17" max="17" width="12.28515625" style="68" customWidth="1"/>
    <col min="18" max="18" width="9.140625" style="8"/>
    <col min="19" max="19" width="10.28515625" style="8" customWidth="1"/>
    <col min="20" max="16384" width="9.140625" style="8"/>
  </cols>
  <sheetData>
    <row r="1" spans="1:17" s="1" customFormat="1" ht="13.9" customHeight="1" x14ac:dyDescent="0.2">
      <c r="A1" s="1" t="s">
        <v>213</v>
      </c>
      <c r="B1" s="75"/>
      <c r="C1" s="103"/>
      <c r="D1" s="104"/>
      <c r="E1" s="105"/>
      <c r="F1" s="64"/>
      <c r="G1" s="64"/>
      <c r="H1" s="105"/>
      <c r="I1" s="103"/>
      <c r="J1" s="103"/>
      <c r="K1" s="68"/>
      <c r="L1" s="68"/>
      <c r="M1" s="103"/>
      <c r="N1" s="103"/>
      <c r="O1" s="103"/>
      <c r="P1" s="68"/>
      <c r="Q1" s="68"/>
    </row>
    <row r="2" spans="1:17" s="1" customFormat="1" ht="16.5" customHeight="1" x14ac:dyDescent="0.2">
      <c r="A2" s="1" t="s">
        <v>116</v>
      </c>
      <c r="B2" s="75"/>
      <c r="C2" s="103"/>
      <c r="D2" s="103"/>
      <c r="E2" s="106"/>
      <c r="F2" s="44"/>
      <c r="G2" s="44"/>
      <c r="H2" s="106"/>
      <c r="I2" s="103"/>
      <c r="J2" s="103"/>
      <c r="K2" s="68"/>
      <c r="L2" s="68"/>
      <c r="M2" s="103"/>
      <c r="N2" s="103"/>
      <c r="O2" s="103"/>
      <c r="P2" s="68"/>
      <c r="Q2" s="68"/>
    </row>
    <row r="3" spans="1:17" s="1" customFormat="1" x14ac:dyDescent="0.2">
      <c r="A3" s="1" t="s">
        <v>28</v>
      </c>
      <c r="B3" s="75"/>
      <c r="C3" s="120" t="s">
        <v>30</v>
      </c>
      <c r="D3" s="121"/>
      <c r="E3" s="121"/>
      <c r="F3" s="121"/>
      <c r="G3" s="121"/>
      <c r="H3" s="120" t="s">
        <v>1</v>
      </c>
      <c r="I3" s="121"/>
      <c r="J3" s="121"/>
      <c r="K3" s="121"/>
      <c r="L3" s="122"/>
      <c r="M3" s="120" t="s">
        <v>2</v>
      </c>
      <c r="N3" s="121"/>
      <c r="O3" s="121"/>
      <c r="P3" s="121"/>
      <c r="Q3" s="122"/>
    </row>
    <row r="4" spans="1:17" s="36" customFormat="1" x14ac:dyDescent="0.2">
      <c r="A4" s="35"/>
      <c r="B4" s="76"/>
      <c r="C4" s="107" t="s">
        <v>3</v>
      </c>
      <c r="D4" s="108" t="s">
        <v>4</v>
      </c>
      <c r="E4" s="108" t="s">
        <v>5</v>
      </c>
      <c r="F4" s="70" t="s">
        <v>6</v>
      </c>
      <c r="G4" s="70" t="s">
        <v>7</v>
      </c>
      <c r="H4" s="107" t="s">
        <v>3</v>
      </c>
      <c r="I4" s="108" t="s">
        <v>4</v>
      </c>
      <c r="J4" s="108" t="s">
        <v>5</v>
      </c>
      <c r="K4" s="70" t="s">
        <v>6</v>
      </c>
      <c r="L4" s="71" t="s">
        <v>7</v>
      </c>
      <c r="M4" s="107" t="s">
        <v>3</v>
      </c>
      <c r="N4" s="108" t="s">
        <v>4</v>
      </c>
      <c r="O4" s="108" t="s">
        <v>5</v>
      </c>
      <c r="P4" s="70" t="s">
        <v>6</v>
      </c>
      <c r="Q4" s="71" t="s">
        <v>7</v>
      </c>
    </row>
    <row r="5" spans="1:17" ht="15" x14ac:dyDescent="0.25">
      <c r="A5" s="34" t="s">
        <v>49</v>
      </c>
      <c r="B5" s="77">
        <v>1988</v>
      </c>
      <c r="C5" s="109">
        <v>8.01</v>
      </c>
      <c r="D5" s="110">
        <v>7.23</v>
      </c>
      <c r="E5" s="110">
        <v>8.86</v>
      </c>
      <c r="F5" s="63">
        <v>392</v>
      </c>
      <c r="G5" s="63">
        <v>5681643</v>
      </c>
      <c r="H5" s="109">
        <v>10.58</v>
      </c>
      <c r="I5" s="110">
        <v>9.16</v>
      </c>
      <c r="J5" s="110">
        <v>12.15</v>
      </c>
      <c r="K5" s="63">
        <v>221</v>
      </c>
      <c r="L5" s="65">
        <v>2830104</v>
      </c>
      <c r="M5" s="109">
        <v>6.09</v>
      </c>
      <c r="N5" s="110">
        <v>5.2</v>
      </c>
      <c r="O5" s="110">
        <v>7.08</v>
      </c>
      <c r="P5" s="63">
        <v>171</v>
      </c>
      <c r="Q5" s="65">
        <v>2851539</v>
      </c>
    </row>
    <row r="6" spans="1:17" ht="15" x14ac:dyDescent="0.25">
      <c r="A6" s="34" t="s">
        <v>49</v>
      </c>
      <c r="B6" s="77">
        <v>1989</v>
      </c>
      <c r="C6" s="109">
        <v>7.62</v>
      </c>
      <c r="D6" s="110">
        <v>6.86</v>
      </c>
      <c r="E6" s="110">
        <v>8.4499999999999993</v>
      </c>
      <c r="F6" s="63">
        <v>368</v>
      </c>
      <c r="G6" s="63">
        <v>5772567</v>
      </c>
      <c r="H6" s="109">
        <v>9.93</v>
      </c>
      <c r="I6" s="110">
        <v>8.5299999999999994</v>
      </c>
      <c r="J6" s="110">
        <v>11.48</v>
      </c>
      <c r="K6" s="63">
        <v>198</v>
      </c>
      <c r="L6" s="65">
        <v>2879548</v>
      </c>
      <c r="M6" s="109">
        <v>6.02</v>
      </c>
      <c r="N6" s="110">
        <v>5.14</v>
      </c>
      <c r="O6" s="110">
        <v>7</v>
      </c>
      <c r="P6" s="63">
        <v>170</v>
      </c>
      <c r="Q6" s="65">
        <v>2893019</v>
      </c>
    </row>
    <row r="7" spans="1:17" ht="15" x14ac:dyDescent="0.25">
      <c r="A7" s="34" t="s">
        <v>49</v>
      </c>
      <c r="B7" s="77">
        <v>1990</v>
      </c>
      <c r="C7" s="109">
        <v>7.76</v>
      </c>
      <c r="D7" s="110">
        <v>6.99</v>
      </c>
      <c r="E7" s="110">
        <v>8.58</v>
      </c>
      <c r="F7" s="63">
        <v>383</v>
      </c>
      <c r="G7" s="63">
        <v>5841968</v>
      </c>
      <c r="H7" s="109">
        <v>10.56</v>
      </c>
      <c r="I7" s="110">
        <v>9.15</v>
      </c>
      <c r="J7" s="110">
        <v>12.11</v>
      </c>
      <c r="K7" s="63">
        <v>223</v>
      </c>
      <c r="L7" s="65">
        <v>2918202</v>
      </c>
      <c r="M7" s="109">
        <v>5.6</v>
      </c>
      <c r="N7" s="110">
        <v>4.76</v>
      </c>
      <c r="O7" s="110">
        <v>6.54</v>
      </c>
      <c r="P7" s="63">
        <v>160</v>
      </c>
      <c r="Q7" s="65">
        <v>2923766</v>
      </c>
    </row>
    <row r="8" spans="1:17" ht="15" x14ac:dyDescent="0.25">
      <c r="A8" s="34" t="s">
        <v>49</v>
      </c>
      <c r="B8" s="77">
        <v>1991</v>
      </c>
      <c r="C8" s="109">
        <v>7.66</v>
      </c>
      <c r="D8" s="110">
        <v>6.91</v>
      </c>
      <c r="E8" s="110">
        <v>8.4700000000000006</v>
      </c>
      <c r="F8" s="63">
        <v>385</v>
      </c>
      <c r="G8" s="63">
        <v>5905557</v>
      </c>
      <c r="H8" s="109">
        <v>9.64</v>
      </c>
      <c r="I8" s="110">
        <v>8.32</v>
      </c>
      <c r="J8" s="110">
        <v>11.1</v>
      </c>
      <c r="K8" s="63">
        <v>208</v>
      </c>
      <c r="L8" s="65">
        <v>2949892</v>
      </c>
      <c r="M8" s="109">
        <v>6.07</v>
      </c>
      <c r="N8" s="110">
        <v>5.2</v>
      </c>
      <c r="O8" s="110">
        <v>7.03</v>
      </c>
      <c r="P8" s="63">
        <v>177</v>
      </c>
      <c r="Q8" s="65">
        <v>2955665</v>
      </c>
    </row>
    <row r="9" spans="1:17" ht="15" x14ac:dyDescent="0.25">
      <c r="A9" s="34" t="s">
        <v>49</v>
      </c>
      <c r="B9" s="77">
        <v>1992</v>
      </c>
      <c r="C9" s="109">
        <v>8.3000000000000007</v>
      </c>
      <c r="D9" s="110">
        <v>7.52</v>
      </c>
      <c r="E9" s="110">
        <v>9.14</v>
      </c>
      <c r="F9" s="63">
        <v>422</v>
      </c>
      <c r="G9" s="63">
        <v>5980567</v>
      </c>
      <c r="H9" s="109">
        <v>10.87</v>
      </c>
      <c r="I9" s="110">
        <v>9.4499999999999993</v>
      </c>
      <c r="J9" s="110">
        <v>12.43</v>
      </c>
      <c r="K9" s="63">
        <v>228</v>
      </c>
      <c r="L9" s="65">
        <v>2987954</v>
      </c>
      <c r="M9" s="109">
        <v>6.52</v>
      </c>
      <c r="N9" s="110">
        <v>5.63</v>
      </c>
      <c r="O9" s="110">
        <v>7.51</v>
      </c>
      <c r="P9" s="63">
        <v>194</v>
      </c>
      <c r="Q9" s="65">
        <v>2992613</v>
      </c>
    </row>
    <row r="10" spans="1:17" ht="15" x14ac:dyDescent="0.25">
      <c r="A10" s="34" t="s">
        <v>49</v>
      </c>
      <c r="B10" s="77">
        <v>1993</v>
      </c>
      <c r="C10" s="109">
        <v>8.1300000000000008</v>
      </c>
      <c r="D10" s="110">
        <v>7.37</v>
      </c>
      <c r="E10" s="110">
        <v>8.9499999999999993</v>
      </c>
      <c r="F10" s="63">
        <v>422</v>
      </c>
      <c r="G10" s="63">
        <v>6034687</v>
      </c>
      <c r="H10" s="109">
        <v>10.5</v>
      </c>
      <c r="I10" s="110">
        <v>9.1199999999999992</v>
      </c>
      <c r="J10" s="110">
        <v>12.01</v>
      </c>
      <c r="K10" s="63">
        <v>228</v>
      </c>
      <c r="L10" s="65">
        <v>3014232</v>
      </c>
      <c r="M10" s="109">
        <v>6.46</v>
      </c>
      <c r="N10" s="110">
        <v>5.58</v>
      </c>
      <c r="O10" s="110">
        <v>7.44</v>
      </c>
      <c r="P10" s="63">
        <v>194</v>
      </c>
      <c r="Q10" s="65">
        <v>3020455</v>
      </c>
    </row>
    <row r="11" spans="1:17" ht="15" x14ac:dyDescent="0.25">
      <c r="A11" s="34" t="s">
        <v>49</v>
      </c>
      <c r="B11" s="77">
        <v>1994</v>
      </c>
      <c r="C11" s="109">
        <v>8.26</v>
      </c>
      <c r="D11" s="110">
        <v>7.5</v>
      </c>
      <c r="E11" s="110">
        <v>9.08</v>
      </c>
      <c r="F11" s="63">
        <v>434</v>
      </c>
      <c r="G11" s="63">
        <v>6052134</v>
      </c>
      <c r="H11" s="109">
        <v>10.1</v>
      </c>
      <c r="I11" s="110">
        <v>8.76</v>
      </c>
      <c r="J11" s="110">
        <v>11.57</v>
      </c>
      <c r="K11" s="63">
        <v>221</v>
      </c>
      <c r="L11" s="65">
        <v>3019560</v>
      </c>
      <c r="M11" s="109">
        <v>7</v>
      </c>
      <c r="N11" s="110">
        <v>6.09</v>
      </c>
      <c r="O11" s="110">
        <v>8.01</v>
      </c>
      <c r="P11" s="63">
        <v>213</v>
      </c>
      <c r="Q11" s="65">
        <v>3032574</v>
      </c>
    </row>
    <row r="12" spans="1:17" ht="15" x14ac:dyDescent="0.25">
      <c r="A12" s="34" t="s">
        <v>49</v>
      </c>
      <c r="B12" s="77">
        <v>1995</v>
      </c>
      <c r="C12" s="109">
        <v>8.65</v>
      </c>
      <c r="D12" s="110">
        <v>7.88</v>
      </c>
      <c r="E12" s="110">
        <v>9.48</v>
      </c>
      <c r="F12" s="63">
        <v>465</v>
      </c>
      <c r="G12" s="63">
        <v>6101283</v>
      </c>
      <c r="H12" s="109">
        <v>11.37</v>
      </c>
      <c r="I12" s="110">
        <v>9.99</v>
      </c>
      <c r="J12" s="110">
        <v>12.88</v>
      </c>
      <c r="K12" s="63">
        <v>259</v>
      </c>
      <c r="L12" s="65">
        <v>3044170</v>
      </c>
      <c r="M12" s="109">
        <v>6.68</v>
      </c>
      <c r="N12" s="110">
        <v>5.79</v>
      </c>
      <c r="O12" s="110">
        <v>7.66</v>
      </c>
      <c r="P12" s="63">
        <v>206</v>
      </c>
      <c r="Q12" s="65">
        <v>3057113</v>
      </c>
    </row>
    <row r="13" spans="1:17" ht="15" x14ac:dyDescent="0.25">
      <c r="A13" s="34" t="s">
        <v>49</v>
      </c>
      <c r="B13" s="77">
        <v>1996</v>
      </c>
      <c r="C13" s="109">
        <v>7.71</v>
      </c>
      <c r="D13" s="110">
        <v>6.99</v>
      </c>
      <c r="E13" s="110">
        <v>8.48</v>
      </c>
      <c r="F13" s="63">
        <v>422</v>
      </c>
      <c r="G13" s="63">
        <v>6179455</v>
      </c>
      <c r="H13" s="109">
        <v>9.1</v>
      </c>
      <c r="I13" s="110">
        <v>7.91</v>
      </c>
      <c r="J13" s="110">
        <v>10.43</v>
      </c>
      <c r="K13" s="63">
        <v>217</v>
      </c>
      <c r="L13" s="65">
        <v>3082830</v>
      </c>
      <c r="M13" s="109">
        <v>6.53</v>
      </c>
      <c r="N13" s="110">
        <v>5.66</v>
      </c>
      <c r="O13" s="110">
        <v>7.49</v>
      </c>
      <c r="P13" s="63">
        <v>205</v>
      </c>
      <c r="Q13" s="65">
        <v>3096625</v>
      </c>
    </row>
    <row r="14" spans="1:17" ht="15" x14ac:dyDescent="0.25">
      <c r="A14" s="34" t="s">
        <v>49</v>
      </c>
      <c r="B14" s="77">
        <v>1997</v>
      </c>
      <c r="C14" s="109">
        <v>9.1199999999999992</v>
      </c>
      <c r="D14" s="110">
        <v>8.35</v>
      </c>
      <c r="E14" s="110">
        <v>9.9499999999999993</v>
      </c>
      <c r="F14" s="63">
        <v>513</v>
      </c>
      <c r="G14" s="63">
        <v>6291953</v>
      </c>
      <c r="H14" s="109">
        <v>11.17</v>
      </c>
      <c r="I14" s="110">
        <v>9.8699999999999992</v>
      </c>
      <c r="J14" s="110">
        <v>12.59</v>
      </c>
      <c r="K14" s="63">
        <v>278</v>
      </c>
      <c r="L14" s="65">
        <v>3139539</v>
      </c>
      <c r="M14" s="109">
        <v>7.29</v>
      </c>
      <c r="N14" s="110">
        <v>6.38</v>
      </c>
      <c r="O14" s="110">
        <v>8.2899999999999991</v>
      </c>
      <c r="P14" s="63">
        <v>235</v>
      </c>
      <c r="Q14" s="65">
        <v>3152414</v>
      </c>
    </row>
    <row r="15" spans="1:17" ht="15" x14ac:dyDescent="0.25">
      <c r="A15" s="34" t="s">
        <v>49</v>
      </c>
      <c r="B15" s="77">
        <v>1998</v>
      </c>
      <c r="C15" s="109">
        <v>7.97</v>
      </c>
      <c r="D15" s="110">
        <v>7.25</v>
      </c>
      <c r="E15" s="110">
        <v>8.74</v>
      </c>
      <c r="F15" s="63">
        <v>455</v>
      </c>
      <c r="G15" s="63">
        <v>6391994</v>
      </c>
      <c r="H15" s="109">
        <v>9.3800000000000008</v>
      </c>
      <c r="I15" s="110">
        <v>8.18</v>
      </c>
      <c r="J15" s="110">
        <v>10.71</v>
      </c>
      <c r="K15" s="63">
        <v>232</v>
      </c>
      <c r="L15" s="65">
        <v>3191611</v>
      </c>
      <c r="M15" s="109">
        <v>6.78</v>
      </c>
      <c r="N15" s="110">
        <v>5.92</v>
      </c>
      <c r="O15" s="110">
        <v>7.73</v>
      </c>
      <c r="P15" s="63">
        <v>223</v>
      </c>
      <c r="Q15" s="65">
        <v>3200383</v>
      </c>
    </row>
    <row r="16" spans="1:17" ht="15" x14ac:dyDescent="0.25">
      <c r="A16" s="34" t="s">
        <v>49</v>
      </c>
      <c r="B16" s="77">
        <v>1999</v>
      </c>
      <c r="C16" s="109">
        <v>7.16</v>
      </c>
      <c r="D16" s="110">
        <v>6.48</v>
      </c>
      <c r="E16" s="110">
        <v>7.88</v>
      </c>
      <c r="F16" s="63">
        <v>415</v>
      </c>
      <c r="G16" s="63">
        <v>6462519</v>
      </c>
      <c r="H16" s="109">
        <v>9.9600000000000009</v>
      </c>
      <c r="I16" s="110">
        <v>8.7200000000000006</v>
      </c>
      <c r="J16" s="110">
        <v>11.32</v>
      </c>
      <c r="K16" s="63">
        <v>243</v>
      </c>
      <c r="L16" s="65">
        <v>3227150</v>
      </c>
      <c r="M16" s="109">
        <v>5.15</v>
      </c>
      <c r="N16" s="110">
        <v>4.4000000000000004</v>
      </c>
      <c r="O16" s="110">
        <v>5.98</v>
      </c>
      <c r="P16" s="63">
        <v>172</v>
      </c>
      <c r="Q16" s="65">
        <v>3235369</v>
      </c>
    </row>
    <row r="17" spans="1:17" ht="15" x14ac:dyDescent="0.25">
      <c r="A17" s="34" t="s">
        <v>49</v>
      </c>
      <c r="B17" s="77">
        <v>2000</v>
      </c>
      <c r="C17" s="109">
        <v>7.82</v>
      </c>
      <c r="D17" s="110">
        <v>7.12</v>
      </c>
      <c r="E17" s="110">
        <v>8.56</v>
      </c>
      <c r="F17" s="63">
        <v>464</v>
      </c>
      <c r="G17" s="63">
        <v>6533428</v>
      </c>
      <c r="H17" s="109">
        <v>9.27</v>
      </c>
      <c r="I17" s="110">
        <v>8.08</v>
      </c>
      <c r="J17" s="110">
        <v>10.57</v>
      </c>
      <c r="K17" s="63">
        <v>231</v>
      </c>
      <c r="L17" s="65">
        <v>3263942</v>
      </c>
      <c r="M17" s="109">
        <v>6.75</v>
      </c>
      <c r="N17" s="110">
        <v>5.91</v>
      </c>
      <c r="O17" s="110">
        <v>7.68</v>
      </c>
      <c r="P17" s="63">
        <v>233</v>
      </c>
      <c r="Q17" s="65">
        <v>3269486</v>
      </c>
    </row>
    <row r="18" spans="1:17" ht="15" x14ac:dyDescent="0.25">
      <c r="A18" s="34" t="s">
        <v>49</v>
      </c>
      <c r="B18" s="77">
        <v>2001</v>
      </c>
      <c r="C18" s="109">
        <v>7.13</v>
      </c>
      <c r="D18" s="110">
        <v>6.46</v>
      </c>
      <c r="E18" s="110">
        <v>7.84</v>
      </c>
      <c r="F18" s="63">
        <v>427</v>
      </c>
      <c r="G18" s="63">
        <v>6580641</v>
      </c>
      <c r="H18" s="109">
        <v>9.34</v>
      </c>
      <c r="I18" s="110">
        <v>8.16</v>
      </c>
      <c r="J18" s="110">
        <v>10.63</v>
      </c>
      <c r="K18" s="63">
        <v>235</v>
      </c>
      <c r="L18" s="65">
        <v>3289339</v>
      </c>
      <c r="M18" s="109">
        <v>5.54</v>
      </c>
      <c r="N18" s="110">
        <v>4.78</v>
      </c>
      <c r="O18" s="110">
        <v>6.38</v>
      </c>
      <c r="P18" s="63">
        <v>192</v>
      </c>
      <c r="Q18" s="65">
        <v>3291302</v>
      </c>
    </row>
    <row r="19" spans="1:17" ht="15" x14ac:dyDescent="0.25">
      <c r="A19" s="34" t="s">
        <v>49</v>
      </c>
      <c r="B19" s="77">
        <v>2002</v>
      </c>
      <c r="C19" s="109">
        <v>7.6</v>
      </c>
      <c r="D19" s="110">
        <v>6.92</v>
      </c>
      <c r="E19" s="110">
        <v>8.33</v>
      </c>
      <c r="F19" s="63">
        <v>460</v>
      </c>
      <c r="G19" s="63">
        <v>6546456</v>
      </c>
      <c r="H19" s="109">
        <v>9.7100000000000009</v>
      </c>
      <c r="I19" s="110">
        <v>8.52</v>
      </c>
      <c r="J19" s="110">
        <v>11</v>
      </c>
      <c r="K19" s="63">
        <v>250</v>
      </c>
      <c r="L19" s="65">
        <v>3268835</v>
      </c>
      <c r="M19" s="109">
        <v>5.98</v>
      </c>
      <c r="N19" s="110">
        <v>5.19</v>
      </c>
      <c r="O19" s="110">
        <v>6.85</v>
      </c>
      <c r="P19" s="63">
        <v>210</v>
      </c>
      <c r="Q19" s="65">
        <v>3277621</v>
      </c>
    </row>
    <row r="20" spans="1:17" ht="15" x14ac:dyDescent="0.25">
      <c r="A20" s="34" t="s">
        <v>49</v>
      </c>
      <c r="B20" s="77">
        <v>2003</v>
      </c>
      <c r="C20" s="109">
        <v>7.34</v>
      </c>
      <c r="D20" s="110">
        <v>6.68</v>
      </c>
      <c r="E20" s="110">
        <v>8.06</v>
      </c>
      <c r="F20" s="63">
        <v>447</v>
      </c>
      <c r="G20" s="63">
        <v>6527501</v>
      </c>
      <c r="H20" s="109">
        <v>10</v>
      </c>
      <c r="I20" s="110">
        <v>8.7899999999999991</v>
      </c>
      <c r="J20" s="110">
        <v>11.32</v>
      </c>
      <c r="K20" s="63">
        <v>255</v>
      </c>
      <c r="L20" s="65">
        <v>3254514</v>
      </c>
      <c r="M20" s="109">
        <v>5.42</v>
      </c>
      <c r="N20" s="110">
        <v>4.67</v>
      </c>
      <c r="O20" s="110">
        <v>6.25</v>
      </c>
      <c r="P20" s="63">
        <v>192</v>
      </c>
      <c r="Q20" s="65">
        <v>3272987</v>
      </c>
    </row>
    <row r="21" spans="1:17" ht="15" x14ac:dyDescent="0.25">
      <c r="A21" s="34" t="s">
        <v>49</v>
      </c>
      <c r="B21" s="77">
        <v>2004</v>
      </c>
      <c r="C21" s="109">
        <v>7.4</v>
      </c>
      <c r="D21" s="110">
        <v>6.74</v>
      </c>
      <c r="E21" s="110">
        <v>8.1199999999999992</v>
      </c>
      <c r="F21" s="63">
        <v>461</v>
      </c>
      <c r="G21" s="63">
        <v>6512503</v>
      </c>
      <c r="H21" s="109">
        <v>9.5</v>
      </c>
      <c r="I21" s="110">
        <v>8.34</v>
      </c>
      <c r="J21" s="110">
        <v>10.76</v>
      </c>
      <c r="K21" s="63">
        <v>252</v>
      </c>
      <c r="L21" s="65">
        <v>3243705</v>
      </c>
      <c r="M21" s="109">
        <v>5.84</v>
      </c>
      <c r="N21" s="110">
        <v>5.07</v>
      </c>
      <c r="O21" s="110">
        <v>6.7</v>
      </c>
      <c r="P21" s="63">
        <v>209</v>
      </c>
      <c r="Q21" s="65">
        <v>3268798</v>
      </c>
    </row>
    <row r="22" spans="1:17" ht="15" x14ac:dyDescent="0.25">
      <c r="A22" s="34" t="s">
        <v>49</v>
      </c>
      <c r="B22" s="77">
        <v>2005</v>
      </c>
      <c r="C22" s="109">
        <v>6.8</v>
      </c>
      <c r="D22" s="110">
        <v>6.17</v>
      </c>
      <c r="E22" s="110">
        <v>7.48</v>
      </c>
      <c r="F22" s="63">
        <v>425</v>
      </c>
      <c r="G22" s="63">
        <v>6524333</v>
      </c>
      <c r="H22" s="109">
        <v>8.84</v>
      </c>
      <c r="I22" s="110">
        <v>7.73</v>
      </c>
      <c r="J22" s="110">
        <v>10.07</v>
      </c>
      <c r="K22" s="63">
        <v>232</v>
      </c>
      <c r="L22" s="65">
        <v>3247643</v>
      </c>
      <c r="M22" s="109">
        <v>5.42</v>
      </c>
      <c r="N22" s="110">
        <v>4.68</v>
      </c>
      <c r="O22" s="110">
        <v>6.26</v>
      </c>
      <c r="P22" s="63">
        <v>193</v>
      </c>
      <c r="Q22" s="65">
        <v>3276690</v>
      </c>
    </row>
    <row r="23" spans="1:17" ht="15" x14ac:dyDescent="0.25">
      <c r="A23" s="34" t="s">
        <v>49</v>
      </c>
      <c r="B23" s="77">
        <v>2006</v>
      </c>
      <c r="C23" s="109">
        <v>6.42</v>
      </c>
      <c r="D23" s="110">
        <v>5.81</v>
      </c>
      <c r="E23" s="110">
        <v>7.07</v>
      </c>
      <c r="F23" s="63">
        <v>412</v>
      </c>
      <c r="G23" s="63">
        <v>6547454</v>
      </c>
      <c r="H23" s="109">
        <v>7.96</v>
      </c>
      <c r="I23" s="110">
        <v>6.92</v>
      </c>
      <c r="J23" s="110">
        <v>9.1</v>
      </c>
      <c r="K23" s="63">
        <v>220</v>
      </c>
      <c r="L23" s="65">
        <v>3256538</v>
      </c>
      <c r="M23" s="109">
        <v>5.26</v>
      </c>
      <c r="N23" s="110">
        <v>4.53</v>
      </c>
      <c r="O23" s="110">
        <v>6.07</v>
      </c>
      <c r="P23" s="63">
        <v>192</v>
      </c>
      <c r="Q23" s="65">
        <v>3290916</v>
      </c>
    </row>
    <row r="24" spans="1:17" ht="15" x14ac:dyDescent="0.25">
      <c r="A24" s="34" t="s">
        <v>49</v>
      </c>
      <c r="B24" s="77">
        <v>2007</v>
      </c>
      <c r="C24" s="109">
        <v>6.95</v>
      </c>
      <c r="D24" s="110">
        <v>6.32</v>
      </c>
      <c r="E24" s="110">
        <v>7.63</v>
      </c>
      <c r="F24" s="63">
        <v>455</v>
      </c>
      <c r="G24" s="63">
        <v>6605415</v>
      </c>
      <c r="H24" s="109">
        <v>9.4499999999999993</v>
      </c>
      <c r="I24" s="110">
        <v>8.32</v>
      </c>
      <c r="J24" s="110">
        <v>10.69</v>
      </c>
      <c r="K24" s="63">
        <v>261</v>
      </c>
      <c r="L24" s="65">
        <v>3284416</v>
      </c>
      <c r="M24" s="109">
        <v>5.17</v>
      </c>
      <c r="N24" s="110">
        <v>4.46</v>
      </c>
      <c r="O24" s="110">
        <v>5.97</v>
      </c>
      <c r="P24" s="63">
        <v>194</v>
      </c>
      <c r="Q24" s="65">
        <v>3320999</v>
      </c>
    </row>
    <row r="25" spans="1:17" ht="15" x14ac:dyDescent="0.25">
      <c r="A25" s="34" t="s">
        <v>49</v>
      </c>
      <c r="B25" s="77">
        <v>2008</v>
      </c>
      <c r="C25" s="109">
        <v>5.85</v>
      </c>
      <c r="D25" s="110">
        <v>5.28</v>
      </c>
      <c r="E25" s="110">
        <v>6.47</v>
      </c>
      <c r="F25" s="63">
        <v>392</v>
      </c>
      <c r="G25" s="63">
        <v>6701705</v>
      </c>
      <c r="H25" s="109">
        <v>8.01</v>
      </c>
      <c r="I25" s="110">
        <v>6.99</v>
      </c>
      <c r="J25" s="110">
        <v>9.1300000000000008</v>
      </c>
      <c r="K25" s="63">
        <v>229</v>
      </c>
      <c r="L25" s="65">
        <v>3331457</v>
      </c>
      <c r="M25" s="109">
        <v>4.16</v>
      </c>
      <c r="N25" s="110">
        <v>3.54</v>
      </c>
      <c r="O25" s="110">
        <v>4.87</v>
      </c>
      <c r="P25" s="63">
        <v>163</v>
      </c>
      <c r="Q25" s="65">
        <v>3370248</v>
      </c>
    </row>
    <row r="26" spans="1:17" ht="15" x14ac:dyDescent="0.25">
      <c r="A26" s="34" t="s">
        <v>49</v>
      </c>
      <c r="B26" s="77">
        <v>2009</v>
      </c>
      <c r="C26" s="109">
        <v>6.22</v>
      </c>
      <c r="D26" s="110">
        <v>5.64</v>
      </c>
      <c r="E26" s="110">
        <v>6.85</v>
      </c>
      <c r="F26" s="63">
        <v>427</v>
      </c>
      <c r="G26" s="63">
        <v>6792675</v>
      </c>
      <c r="H26" s="109">
        <v>8.11</v>
      </c>
      <c r="I26" s="110">
        <v>7.09</v>
      </c>
      <c r="J26" s="110">
        <v>9.23</v>
      </c>
      <c r="K26" s="63">
        <v>236</v>
      </c>
      <c r="L26" s="65">
        <v>3376072</v>
      </c>
      <c r="M26" s="109">
        <v>4.82</v>
      </c>
      <c r="N26" s="110">
        <v>4.1500000000000004</v>
      </c>
      <c r="O26" s="110">
        <v>5.57</v>
      </c>
      <c r="P26" s="63">
        <v>191</v>
      </c>
      <c r="Q26" s="65">
        <v>3416603</v>
      </c>
    </row>
    <row r="27" spans="1:17" ht="15" x14ac:dyDescent="0.25">
      <c r="A27" s="34" t="s">
        <v>49</v>
      </c>
      <c r="B27" s="77">
        <v>2010</v>
      </c>
      <c r="C27" s="109">
        <v>5.99</v>
      </c>
      <c r="D27" s="110">
        <v>5.42</v>
      </c>
      <c r="E27" s="110">
        <v>6.6</v>
      </c>
      <c r="F27" s="63">
        <v>419</v>
      </c>
      <c r="G27" s="63">
        <v>6866533</v>
      </c>
      <c r="H27" s="109">
        <v>7.08</v>
      </c>
      <c r="I27" s="110">
        <v>6.15</v>
      </c>
      <c r="J27" s="110">
        <v>8.1199999999999992</v>
      </c>
      <c r="K27" s="63">
        <v>214</v>
      </c>
      <c r="L27" s="65">
        <v>3412231</v>
      </c>
      <c r="M27" s="109">
        <v>5.12</v>
      </c>
      <c r="N27" s="110">
        <v>4.43</v>
      </c>
      <c r="O27" s="110">
        <v>5.9</v>
      </c>
      <c r="P27" s="63">
        <v>205</v>
      </c>
      <c r="Q27" s="65">
        <v>3454302</v>
      </c>
    </row>
    <row r="28" spans="1:17" ht="15" x14ac:dyDescent="0.25">
      <c r="A28" s="34" t="s">
        <v>49</v>
      </c>
      <c r="B28" s="77">
        <v>2011</v>
      </c>
      <c r="C28" s="109">
        <v>5.72</v>
      </c>
      <c r="D28" s="110">
        <v>5.17</v>
      </c>
      <c r="E28" s="110">
        <v>6.31</v>
      </c>
      <c r="F28" s="63">
        <v>411</v>
      </c>
      <c r="G28" s="63">
        <v>6957931</v>
      </c>
      <c r="H28" s="109">
        <v>7.66</v>
      </c>
      <c r="I28" s="110">
        <v>6.7</v>
      </c>
      <c r="J28" s="110">
        <v>8.7200000000000006</v>
      </c>
      <c r="K28" s="63">
        <v>239</v>
      </c>
      <c r="L28" s="65">
        <v>3459401</v>
      </c>
      <c r="M28" s="109">
        <v>4.17</v>
      </c>
      <c r="N28" s="110">
        <v>3.55</v>
      </c>
      <c r="O28" s="110">
        <v>4.8600000000000003</v>
      </c>
      <c r="P28" s="63">
        <v>172</v>
      </c>
      <c r="Q28" s="65">
        <v>3498530</v>
      </c>
    </row>
    <row r="29" spans="1:17" ht="15" x14ac:dyDescent="0.25">
      <c r="A29" s="34" t="s">
        <v>49</v>
      </c>
      <c r="B29" s="77">
        <v>2012</v>
      </c>
      <c r="C29" s="109">
        <v>5.63</v>
      </c>
      <c r="D29" s="110">
        <v>5.0999999999999996</v>
      </c>
      <c r="E29" s="110">
        <v>6.21</v>
      </c>
      <c r="F29" s="63">
        <v>421</v>
      </c>
      <c r="G29" s="63">
        <v>7056135</v>
      </c>
      <c r="H29" s="109">
        <v>7.66</v>
      </c>
      <c r="I29" s="110">
        <v>6.71</v>
      </c>
      <c r="J29" s="110">
        <v>8.6999999999999993</v>
      </c>
      <c r="K29" s="63">
        <v>244</v>
      </c>
      <c r="L29" s="65">
        <v>3510796</v>
      </c>
      <c r="M29" s="109">
        <v>4.1500000000000004</v>
      </c>
      <c r="N29" s="110">
        <v>3.55</v>
      </c>
      <c r="O29" s="110">
        <v>4.83</v>
      </c>
      <c r="P29" s="63">
        <v>177</v>
      </c>
      <c r="Q29" s="65">
        <v>3545339</v>
      </c>
    </row>
    <row r="30" spans="1:17" ht="15" x14ac:dyDescent="0.25">
      <c r="A30" s="34" t="s">
        <v>49</v>
      </c>
      <c r="B30" s="77">
        <v>2013</v>
      </c>
      <c r="C30" s="109">
        <v>5.22</v>
      </c>
      <c r="D30" s="110">
        <v>4.7</v>
      </c>
      <c r="E30" s="110">
        <v>5.77</v>
      </c>
      <c r="F30" s="63">
        <v>390</v>
      </c>
      <c r="G30" s="63">
        <v>7160877</v>
      </c>
      <c r="H30" s="109">
        <v>7.33</v>
      </c>
      <c r="I30" s="110">
        <v>6.4</v>
      </c>
      <c r="J30" s="110">
        <v>8.35</v>
      </c>
      <c r="K30" s="63">
        <v>235</v>
      </c>
      <c r="L30" s="65">
        <v>3566502</v>
      </c>
      <c r="M30" s="109">
        <v>3.58</v>
      </c>
      <c r="N30" s="110">
        <v>3.03</v>
      </c>
      <c r="O30" s="110">
        <v>4.21</v>
      </c>
      <c r="P30" s="63">
        <v>155</v>
      </c>
      <c r="Q30" s="65">
        <v>3594375</v>
      </c>
    </row>
    <row r="31" spans="1:17" ht="15" x14ac:dyDescent="0.25">
      <c r="A31" s="34" t="s">
        <v>49</v>
      </c>
      <c r="B31" s="77">
        <v>2014</v>
      </c>
      <c r="C31" s="109">
        <v>4.6500000000000004</v>
      </c>
      <c r="D31" s="110">
        <v>4.17</v>
      </c>
      <c r="E31" s="110">
        <v>5.17</v>
      </c>
      <c r="F31" s="63">
        <v>355</v>
      </c>
      <c r="G31" s="63">
        <v>7262884</v>
      </c>
      <c r="H31" s="109">
        <v>6.01</v>
      </c>
      <c r="I31" s="110">
        <v>5.18</v>
      </c>
      <c r="J31" s="110">
        <v>6.93</v>
      </c>
      <c r="K31" s="63">
        <v>197</v>
      </c>
      <c r="L31" s="65">
        <v>3621752</v>
      </c>
      <c r="M31" s="109">
        <v>3.64</v>
      </c>
      <c r="N31" s="110">
        <v>3.08</v>
      </c>
      <c r="O31" s="110">
        <v>4.2699999999999996</v>
      </c>
      <c r="P31" s="63">
        <v>158</v>
      </c>
      <c r="Q31" s="65">
        <v>3641132</v>
      </c>
    </row>
    <row r="32" spans="1:17" ht="15" x14ac:dyDescent="0.25">
      <c r="A32" s="34" t="s">
        <v>49</v>
      </c>
      <c r="B32" s="77">
        <v>2015</v>
      </c>
      <c r="C32" s="109">
        <v>5.38</v>
      </c>
      <c r="D32" s="110">
        <v>4.87</v>
      </c>
      <c r="E32" s="110">
        <v>5.93</v>
      </c>
      <c r="F32" s="63">
        <v>422</v>
      </c>
      <c r="G32" s="63">
        <v>7363051</v>
      </c>
      <c r="H32" s="109">
        <v>6.72</v>
      </c>
      <c r="I32" s="110">
        <v>5.86</v>
      </c>
      <c r="J32" s="110">
        <v>7.66</v>
      </c>
      <c r="K32" s="63">
        <v>232</v>
      </c>
      <c r="L32" s="65">
        <v>3677301</v>
      </c>
      <c r="M32" s="109">
        <v>4.2300000000000004</v>
      </c>
      <c r="N32" s="110">
        <v>3.64</v>
      </c>
      <c r="O32" s="110">
        <v>4.9000000000000004</v>
      </c>
      <c r="P32" s="63">
        <v>190</v>
      </c>
      <c r="Q32" s="65">
        <v>3685750</v>
      </c>
    </row>
    <row r="33" spans="1:26" ht="15" x14ac:dyDescent="0.25">
      <c r="A33" s="34" t="s">
        <v>49</v>
      </c>
      <c r="B33" s="77">
        <v>2016</v>
      </c>
      <c r="C33" s="109">
        <v>4.8499999999999996</v>
      </c>
      <c r="D33" s="110">
        <v>4.37</v>
      </c>
      <c r="E33" s="110">
        <v>5.37</v>
      </c>
      <c r="F33" s="63">
        <v>387</v>
      </c>
      <c r="G33" s="63">
        <v>7427871</v>
      </c>
      <c r="H33" s="109">
        <v>6.46</v>
      </c>
      <c r="I33" s="110">
        <v>5.62</v>
      </c>
      <c r="J33" s="110">
        <v>7.38</v>
      </c>
      <c r="K33" s="63">
        <v>224</v>
      </c>
      <c r="L33" s="65">
        <v>3715385</v>
      </c>
      <c r="M33" s="109">
        <v>3.58</v>
      </c>
      <c r="N33" s="110">
        <v>3.04</v>
      </c>
      <c r="O33" s="110">
        <v>4.1900000000000004</v>
      </c>
      <c r="P33" s="63">
        <v>163</v>
      </c>
      <c r="Q33" s="65">
        <v>3712486</v>
      </c>
    </row>
    <row r="34" spans="1:26" ht="15" x14ac:dyDescent="0.25">
      <c r="A34" s="34" t="s">
        <v>49</v>
      </c>
      <c r="B34" s="77">
        <v>2017</v>
      </c>
      <c r="C34" s="109">
        <v>5.34</v>
      </c>
      <c r="D34" s="110">
        <v>4.84</v>
      </c>
      <c r="E34" s="110">
        <v>5.88</v>
      </c>
      <c r="F34" s="63">
        <v>438</v>
      </c>
      <c r="G34" s="63">
        <v>7464162</v>
      </c>
      <c r="H34" s="109">
        <v>6.74</v>
      </c>
      <c r="I34" s="110">
        <v>5.9</v>
      </c>
      <c r="J34" s="110">
        <v>7.67</v>
      </c>
      <c r="K34" s="63">
        <v>241</v>
      </c>
      <c r="L34" s="65">
        <v>3739379</v>
      </c>
      <c r="M34" s="109">
        <v>4.16</v>
      </c>
      <c r="N34" s="110">
        <v>3.59</v>
      </c>
      <c r="O34" s="110">
        <v>4.8099999999999996</v>
      </c>
      <c r="P34" s="63">
        <v>197</v>
      </c>
      <c r="Q34" s="65">
        <v>3724783</v>
      </c>
    </row>
    <row r="35" spans="1:26" ht="15" x14ac:dyDescent="0.25">
      <c r="A35" s="34" t="s">
        <v>49</v>
      </c>
      <c r="B35" s="77">
        <v>2018</v>
      </c>
      <c r="C35" s="109">
        <v>4.8099999999999996</v>
      </c>
      <c r="D35" s="110">
        <v>4.34</v>
      </c>
      <c r="E35" s="110">
        <v>5.32</v>
      </c>
      <c r="F35" s="63">
        <v>395</v>
      </c>
      <c r="G35" s="63">
        <v>7484850</v>
      </c>
      <c r="H35" s="109">
        <v>6.19</v>
      </c>
      <c r="I35" s="110">
        <v>5.38</v>
      </c>
      <c r="J35" s="110">
        <v>7.08</v>
      </c>
      <c r="K35" s="63">
        <v>217</v>
      </c>
      <c r="L35" s="65">
        <v>3754531</v>
      </c>
      <c r="M35" s="109">
        <v>3.76</v>
      </c>
      <c r="N35" s="110">
        <v>3.22</v>
      </c>
      <c r="O35" s="110">
        <v>4.37</v>
      </c>
      <c r="P35" s="63">
        <v>178</v>
      </c>
      <c r="Q35" s="65">
        <v>3730319</v>
      </c>
    </row>
    <row r="36" spans="1:26" ht="15" x14ac:dyDescent="0.25">
      <c r="A36" s="34" t="s">
        <v>49</v>
      </c>
      <c r="B36" s="77">
        <v>2019</v>
      </c>
      <c r="C36" s="109">
        <v>4.58</v>
      </c>
      <c r="D36" s="110">
        <v>4.13</v>
      </c>
      <c r="E36" s="110">
        <v>5.07</v>
      </c>
      <c r="F36" s="63">
        <v>388</v>
      </c>
      <c r="G36" s="63">
        <v>7481334</v>
      </c>
      <c r="H36" s="109">
        <v>6.01</v>
      </c>
      <c r="I36" s="110">
        <v>5.23</v>
      </c>
      <c r="J36" s="110">
        <v>6.87</v>
      </c>
      <c r="K36" s="63">
        <v>221</v>
      </c>
      <c r="L36" s="65">
        <v>3756746</v>
      </c>
      <c r="M36" s="109">
        <v>3.48</v>
      </c>
      <c r="N36" s="110">
        <v>2.96</v>
      </c>
      <c r="O36" s="110">
        <v>4.0599999999999996</v>
      </c>
      <c r="P36" s="63">
        <v>167</v>
      </c>
      <c r="Q36" s="65">
        <v>3724588</v>
      </c>
    </row>
    <row r="37" spans="1:26" ht="15" x14ac:dyDescent="0.25">
      <c r="A37" s="34" t="s">
        <v>49</v>
      </c>
      <c r="B37" s="77">
        <v>2020</v>
      </c>
      <c r="C37" s="109">
        <v>4.41</v>
      </c>
      <c r="D37" s="110">
        <v>3.98</v>
      </c>
      <c r="E37" s="110">
        <v>4.8899999999999997</v>
      </c>
      <c r="F37" s="63">
        <v>380</v>
      </c>
      <c r="G37" s="63">
        <v>7445332</v>
      </c>
      <c r="H37" s="109">
        <v>6.17</v>
      </c>
      <c r="I37" s="110">
        <v>5.39</v>
      </c>
      <c r="J37" s="110">
        <v>7.03</v>
      </c>
      <c r="K37" s="63">
        <v>231</v>
      </c>
      <c r="L37" s="65">
        <v>3740835</v>
      </c>
      <c r="M37" s="109">
        <v>3.08</v>
      </c>
      <c r="N37" s="110">
        <v>2.6</v>
      </c>
      <c r="O37" s="110">
        <v>3.63</v>
      </c>
      <c r="P37" s="63">
        <v>149</v>
      </c>
      <c r="Q37" s="65">
        <v>3704497</v>
      </c>
    </row>
    <row r="38" spans="1:26" ht="15" x14ac:dyDescent="0.25">
      <c r="A38" s="34" t="s">
        <v>49</v>
      </c>
      <c r="B38" s="77">
        <v>2021</v>
      </c>
      <c r="C38" s="109">
        <v>5.03</v>
      </c>
      <c r="D38" s="110">
        <v>4.5599999999999996</v>
      </c>
      <c r="E38" s="110">
        <v>5.54</v>
      </c>
      <c r="F38" s="63">
        <v>435</v>
      </c>
      <c r="G38" s="63">
        <v>7267865</v>
      </c>
      <c r="H38" s="109">
        <v>6.95</v>
      </c>
      <c r="I38" s="110">
        <v>6.12</v>
      </c>
      <c r="J38" s="110">
        <v>7.85</v>
      </c>
      <c r="K38" s="63">
        <v>265</v>
      </c>
      <c r="L38" s="65">
        <v>3647993</v>
      </c>
      <c r="M38" s="109">
        <v>3.5</v>
      </c>
      <c r="N38" s="110">
        <v>2.99</v>
      </c>
      <c r="O38" s="110">
        <v>4.08</v>
      </c>
      <c r="P38" s="63">
        <v>170</v>
      </c>
      <c r="Q38" s="65">
        <v>3619872</v>
      </c>
    </row>
    <row r="39" spans="1:26" ht="15" x14ac:dyDescent="0.25">
      <c r="A39" s="34" t="s">
        <v>49</v>
      </c>
      <c r="B39" s="77">
        <v>2022</v>
      </c>
      <c r="C39" s="109">
        <v>4.45</v>
      </c>
      <c r="D39" s="110">
        <v>4.01</v>
      </c>
      <c r="E39" s="110">
        <v>4.92</v>
      </c>
      <c r="F39" s="63">
        <v>392</v>
      </c>
      <c r="G39" s="63">
        <v>7221237</v>
      </c>
      <c r="H39" s="109">
        <v>6.17</v>
      </c>
      <c r="I39" s="110">
        <v>5.4</v>
      </c>
      <c r="J39" s="110">
        <v>7.02</v>
      </c>
      <c r="K39" s="63">
        <v>235</v>
      </c>
      <c r="L39" s="65">
        <v>3622402</v>
      </c>
      <c r="M39" s="109">
        <v>3.1</v>
      </c>
      <c r="N39" s="110">
        <v>2.63</v>
      </c>
      <c r="O39" s="110">
        <v>3.64</v>
      </c>
      <c r="P39" s="63">
        <v>157</v>
      </c>
      <c r="Q39" s="65">
        <v>3598835</v>
      </c>
    </row>
    <row r="40" spans="1:26" ht="15" x14ac:dyDescent="0.25">
      <c r="A40" s="34" t="s">
        <v>49</v>
      </c>
      <c r="B40" s="77" t="s">
        <v>114</v>
      </c>
      <c r="C40" s="109">
        <v>4.66</v>
      </c>
      <c r="D40" s="110">
        <v>4.45</v>
      </c>
      <c r="E40" s="110">
        <v>4.87</v>
      </c>
      <c r="F40" s="63">
        <v>1990</v>
      </c>
      <c r="G40" s="63">
        <v>36900618</v>
      </c>
      <c r="H40" s="109">
        <v>6.3</v>
      </c>
      <c r="I40" s="110">
        <v>5.94</v>
      </c>
      <c r="J40" s="110">
        <v>6.68</v>
      </c>
      <c r="K40" s="63">
        <v>1169</v>
      </c>
      <c r="L40" s="65">
        <v>18522507</v>
      </c>
      <c r="M40" s="109">
        <v>3.38</v>
      </c>
      <c r="N40" s="110">
        <v>3.15</v>
      </c>
      <c r="O40" s="110">
        <v>3.62</v>
      </c>
      <c r="P40" s="63">
        <v>821</v>
      </c>
      <c r="Q40" s="65">
        <v>18378111</v>
      </c>
    </row>
    <row r="41" spans="1:26" ht="15" x14ac:dyDescent="0.25">
      <c r="A41" s="34" t="s">
        <v>107</v>
      </c>
      <c r="B41" s="77">
        <v>1988</v>
      </c>
      <c r="C41" s="109" t="s">
        <v>218</v>
      </c>
      <c r="D41" s="110" t="s">
        <v>218</v>
      </c>
      <c r="E41" s="110" t="s">
        <v>218</v>
      </c>
      <c r="F41" s="63" t="s">
        <v>218</v>
      </c>
      <c r="G41" s="63">
        <v>26185</v>
      </c>
      <c r="H41" s="109" t="s">
        <v>218</v>
      </c>
      <c r="I41" s="110" t="s">
        <v>218</v>
      </c>
      <c r="J41" s="110" t="s">
        <v>218</v>
      </c>
      <c r="K41" s="63" t="s">
        <v>218</v>
      </c>
      <c r="L41" s="65">
        <v>12883</v>
      </c>
      <c r="M41" s="109" t="s">
        <v>218</v>
      </c>
      <c r="N41" s="110" t="s">
        <v>218</v>
      </c>
      <c r="O41" s="110" t="s">
        <v>218</v>
      </c>
      <c r="P41" s="63" t="s">
        <v>218</v>
      </c>
      <c r="Q41" s="65">
        <v>13302</v>
      </c>
    </row>
    <row r="42" spans="1:26" ht="15" x14ac:dyDescent="0.25">
      <c r="A42" s="34" t="s">
        <v>107</v>
      </c>
      <c r="B42" s="77">
        <v>1989</v>
      </c>
      <c r="C42" s="109" t="s">
        <v>218</v>
      </c>
      <c r="D42" s="110" t="s">
        <v>218</v>
      </c>
      <c r="E42" s="110" t="s">
        <v>218</v>
      </c>
      <c r="F42" s="63" t="s">
        <v>218</v>
      </c>
      <c r="G42" s="63">
        <v>26497</v>
      </c>
      <c r="H42" s="109" t="s">
        <v>218</v>
      </c>
      <c r="I42" s="110" t="s">
        <v>218</v>
      </c>
      <c r="J42" s="110" t="s">
        <v>218</v>
      </c>
      <c r="K42" s="63" t="s">
        <v>218</v>
      </c>
      <c r="L42" s="65">
        <v>13037</v>
      </c>
      <c r="M42" s="109" t="s">
        <v>218</v>
      </c>
      <c r="N42" s="110" t="s">
        <v>218</v>
      </c>
      <c r="O42" s="110" t="s">
        <v>218</v>
      </c>
      <c r="P42" s="63" t="s">
        <v>218</v>
      </c>
      <c r="Q42" s="65">
        <v>13460</v>
      </c>
    </row>
    <row r="43" spans="1:26" ht="15" x14ac:dyDescent="0.25">
      <c r="A43" s="34" t="s">
        <v>107</v>
      </c>
      <c r="B43" s="77">
        <v>1990</v>
      </c>
      <c r="C43" s="109" t="s">
        <v>218</v>
      </c>
      <c r="D43" s="110" t="s">
        <v>218</v>
      </c>
      <c r="E43" s="110" t="s">
        <v>218</v>
      </c>
      <c r="F43" s="63" t="s">
        <v>218</v>
      </c>
      <c r="G43" s="63">
        <v>27251</v>
      </c>
      <c r="H43" s="109" t="s">
        <v>218</v>
      </c>
      <c r="I43" s="110" t="s">
        <v>218</v>
      </c>
      <c r="J43" s="110" t="s">
        <v>218</v>
      </c>
      <c r="K43" s="63" t="s">
        <v>218</v>
      </c>
      <c r="L43" s="65">
        <v>13396</v>
      </c>
      <c r="M43" s="109" t="s">
        <v>218</v>
      </c>
      <c r="N43" s="110" t="s">
        <v>218</v>
      </c>
      <c r="O43" s="110" t="s">
        <v>218</v>
      </c>
      <c r="P43" s="63" t="s">
        <v>218</v>
      </c>
      <c r="Q43" s="65">
        <v>13855</v>
      </c>
    </row>
    <row r="44" spans="1:26" ht="15" x14ac:dyDescent="0.25">
      <c r="A44" s="34" t="s">
        <v>107</v>
      </c>
      <c r="B44" s="77">
        <v>1991</v>
      </c>
      <c r="C44" s="109" t="s">
        <v>218</v>
      </c>
      <c r="D44" s="110" t="s">
        <v>218</v>
      </c>
      <c r="E44" s="110" t="s">
        <v>218</v>
      </c>
      <c r="F44" s="63" t="s">
        <v>218</v>
      </c>
      <c r="G44" s="63">
        <v>27231</v>
      </c>
      <c r="H44" s="109" t="s">
        <v>218</v>
      </c>
      <c r="I44" s="110" t="s">
        <v>218</v>
      </c>
      <c r="J44" s="110" t="s">
        <v>218</v>
      </c>
      <c r="K44" s="63" t="s">
        <v>218</v>
      </c>
      <c r="L44" s="65">
        <v>13408</v>
      </c>
      <c r="M44" s="109" t="s">
        <v>218</v>
      </c>
      <c r="N44" s="110" t="s">
        <v>218</v>
      </c>
      <c r="O44" s="110" t="s">
        <v>218</v>
      </c>
      <c r="P44" s="63" t="s">
        <v>218</v>
      </c>
      <c r="Q44" s="65">
        <v>13823</v>
      </c>
    </row>
    <row r="45" spans="1:26" ht="15" x14ac:dyDescent="0.25">
      <c r="A45" s="34" t="s">
        <v>107</v>
      </c>
      <c r="B45" s="77">
        <v>1992</v>
      </c>
      <c r="C45" s="109" t="s">
        <v>218</v>
      </c>
      <c r="D45" s="110" t="s">
        <v>218</v>
      </c>
      <c r="E45" s="110" t="s">
        <v>218</v>
      </c>
      <c r="F45" s="63" t="s">
        <v>218</v>
      </c>
      <c r="G45" s="63">
        <v>27378</v>
      </c>
      <c r="H45" s="109" t="s">
        <v>218</v>
      </c>
      <c r="I45" s="110" t="s">
        <v>218</v>
      </c>
      <c r="J45" s="110" t="s">
        <v>218</v>
      </c>
      <c r="K45" s="63" t="s">
        <v>218</v>
      </c>
      <c r="L45" s="65">
        <v>13488</v>
      </c>
      <c r="M45" s="109" t="s">
        <v>218</v>
      </c>
      <c r="N45" s="110" t="s">
        <v>218</v>
      </c>
      <c r="O45" s="110" t="s">
        <v>218</v>
      </c>
      <c r="P45" s="63" t="s">
        <v>218</v>
      </c>
      <c r="Q45" s="65">
        <v>13890</v>
      </c>
    </row>
    <row r="46" spans="1:26" ht="15" x14ac:dyDescent="0.25">
      <c r="A46" s="34" t="s">
        <v>107</v>
      </c>
      <c r="B46" s="77">
        <v>1993</v>
      </c>
      <c r="C46" s="109" t="s">
        <v>218</v>
      </c>
      <c r="D46" s="110" t="s">
        <v>218</v>
      </c>
      <c r="E46" s="110" t="s">
        <v>218</v>
      </c>
      <c r="F46" s="63" t="s">
        <v>218</v>
      </c>
      <c r="G46" s="63">
        <v>27449</v>
      </c>
      <c r="H46" s="109" t="s">
        <v>218</v>
      </c>
      <c r="I46" s="110" t="s">
        <v>218</v>
      </c>
      <c r="J46" s="110" t="s">
        <v>218</v>
      </c>
      <c r="K46" s="63" t="s">
        <v>218</v>
      </c>
      <c r="L46" s="65">
        <v>13507</v>
      </c>
      <c r="M46" s="109" t="s">
        <v>218</v>
      </c>
      <c r="N46" s="110" t="s">
        <v>218</v>
      </c>
      <c r="O46" s="110" t="s">
        <v>218</v>
      </c>
      <c r="P46" s="63" t="s">
        <v>218</v>
      </c>
      <c r="Q46" s="65">
        <v>13942</v>
      </c>
      <c r="Z46" s="8" t="s">
        <v>35</v>
      </c>
    </row>
    <row r="47" spans="1:26" ht="15" x14ac:dyDescent="0.25">
      <c r="A47" s="34" t="s">
        <v>107</v>
      </c>
      <c r="B47" s="77">
        <v>1994</v>
      </c>
      <c r="C47" s="109" t="s">
        <v>218</v>
      </c>
      <c r="D47" s="110" t="s">
        <v>218</v>
      </c>
      <c r="E47" s="110" t="s">
        <v>218</v>
      </c>
      <c r="F47" s="63" t="s">
        <v>218</v>
      </c>
      <c r="G47" s="63">
        <v>27358</v>
      </c>
      <c r="H47" s="109" t="s">
        <v>218</v>
      </c>
      <c r="I47" s="110" t="s">
        <v>218</v>
      </c>
      <c r="J47" s="110" t="s">
        <v>218</v>
      </c>
      <c r="K47" s="63" t="s">
        <v>218</v>
      </c>
      <c r="L47" s="65">
        <v>13455</v>
      </c>
      <c r="M47" s="109" t="s">
        <v>218</v>
      </c>
      <c r="N47" s="110" t="s">
        <v>218</v>
      </c>
      <c r="O47" s="110" t="s">
        <v>218</v>
      </c>
      <c r="P47" s="63" t="s">
        <v>218</v>
      </c>
      <c r="Q47" s="65">
        <v>13903</v>
      </c>
    </row>
    <row r="48" spans="1:26" ht="15" x14ac:dyDescent="0.25">
      <c r="A48" s="34" t="s">
        <v>107</v>
      </c>
      <c r="B48" s="77">
        <v>1995</v>
      </c>
      <c r="C48" s="109" t="s">
        <v>218</v>
      </c>
      <c r="D48" s="110" t="s">
        <v>218</v>
      </c>
      <c r="E48" s="110" t="s">
        <v>218</v>
      </c>
      <c r="F48" s="63" t="s">
        <v>218</v>
      </c>
      <c r="G48" s="63">
        <v>27361</v>
      </c>
      <c r="H48" s="109" t="s">
        <v>218</v>
      </c>
      <c r="I48" s="110" t="s">
        <v>218</v>
      </c>
      <c r="J48" s="110" t="s">
        <v>218</v>
      </c>
      <c r="K48" s="63" t="s">
        <v>218</v>
      </c>
      <c r="L48" s="65">
        <v>13487</v>
      </c>
      <c r="M48" s="109" t="s">
        <v>218</v>
      </c>
      <c r="N48" s="110" t="s">
        <v>218</v>
      </c>
      <c r="O48" s="110" t="s">
        <v>218</v>
      </c>
      <c r="P48" s="63" t="s">
        <v>218</v>
      </c>
      <c r="Q48" s="65">
        <v>13874</v>
      </c>
    </row>
    <row r="49" spans="1:17" ht="15" x14ac:dyDescent="0.25">
      <c r="A49" s="34" t="s">
        <v>107</v>
      </c>
      <c r="B49" s="77">
        <v>1996</v>
      </c>
      <c r="C49" s="109" t="s">
        <v>218</v>
      </c>
      <c r="D49" s="110" t="s">
        <v>218</v>
      </c>
      <c r="E49" s="110" t="s">
        <v>218</v>
      </c>
      <c r="F49" s="63" t="s">
        <v>218</v>
      </c>
      <c r="G49" s="63">
        <v>27554</v>
      </c>
      <c r="H49" s="109" t="s">
        <v>218</v>
      </c>
      <c r="I49" s="110" t="s">
        <v>218</v>
      </c>
      <c r="J49" s="110" t="s">
        <v>218</v>
      </c>
      <c r="K49" s="63" t="s">
        <v>218</v>
      </c>
      <c r="L49" s="65">
        <v>13588</v>
      </c>
      <c r="M49" s="109" t="s">
        <v>218</v>
      </c>
      <c r="N49" s="110" t="s">
        <v>218</v>
      </c>
      <c r="O49" s="110" t="s">
        <v>218</v>
      </c>
      <c r="P49" s="63" t="s">
        <v>218</v>
      </c>
      <c r="Q49" s="65">
        <v>13966</v>
      </c>
    </row>
    <row r="50" spans="1:17" ht="15" x14ac:dyDescent="0.25">
      <c r="A50" s="34" t="s">
        <v>107</v>
      </c>
      <c r="B50" s="77">
        <v>1997</v>
      </c>
      <c r="C50" s="109" t="s">
        <v>218</v>
      </c>
      <c r="D50" s="110" t="s">
        <v>218</v>
      </c>
      <c r="E50" s="110" t="s">
        <v>218</v>
      </c>
      <c r="F50" s="63" t="s">
        <v>218</v>
      </c>
      <c r="G50" s="63">
        <v>27792</v>
      </c>
      <c r="H50" s="109" t="s">
        <v>218</v>
      </c>
      <c r="I50" s="110" t="s">
        <v>218</v>
      </c>
      <c r="J50" s="110" t="s">
        <v>218</v>
      </c>
      <c r="K50" s="63" t="s">
        <v>218</v>
      </c>
      <c r="L50" s="65">
        <v>13731</v>
      </c>
      <c r="M50" s="109" t="s">
        <v>218</v>
      </c>
      <c r="N50" s="110" t="s">
        <v>218</v>
      </c>
      <c r="O50" s="110" t="s">
        <v>218</v>
      </c>
      <c r="P50" s="63" t="s">
        <v>218</v>
      </c>
      <c r="Q50" s="65">
        <v>14061</v>
      </c>
    </row>
    <row r="51" spans="1:17" ht="15" x14ac:dyDescent="0.25">
      <c r="A51" s="34" t="s">
        <v>107</v>
      </c>
      <c r="B51" s="77">
        <v>1998</v>
      </c>
      <c r="C51" s="109" t="s">
        <v>218</v>
      </c>
      <c r="D51" s="110" t="s">
        <v>218</v>
      </c>
      <c r="E51" s="110" t="s">
        <v>218</v>
      </c>
      <c r="F51" s="63" t="s">
        <v>218</v>
      </c>
      <c r="G51" s="63">
        <v>28126</v>
      </c>
      <c r="H51" s="109" t="s">
        <v>218</v>
      </c>
      <c r="I51" s="110" t="s">
        <v>218</v>
      </c>
      <c r="J51" s="110" t="s">
        <v>218</v>
      </c>
      <c r="K51" s="63" t="s">
        <v>218</v>
      </c>
      <c r="L51" s="65">
        <v>13898</v>
      </c>
      <c r="M51" s="109" t="s">
        <v>218</v>
      </c>
      <c r="N51" s="110" t="s">
        <v>218</v>
      </c>
      <c r="O51" s="110" t="s">
        <v>218</v>
      </c>
      <c r="P51" s="63" t="s">
        <v>218</v>
      </c>
      <c r="Q51" s="65">
        <v>14228</v>
      </c>
    </row>
    <row r="52" spans="1:17" ht="15" x14ac:dyDescent="0.25">
      <c r="A52" s="34" t="s">
        <v>107</v>
      </c>
      <c r="B52" s="77">
        <v>1999</v>
      </c>
      <c r="C52" s="109" t="s">
        <v>218</v>
      </c>
      <c r="D52" s="110" t="s">
        <v>218</v>
      </c>
      <c r="E52" s="110" t="s">
        <v>218</v>
      </c>
      <c r="F52" s="63" t="s">
        <v>218</v>
      </c>
      <c r="G52" s="63">
        <v>28284</v>
      </c>
      <c r="H52" s="109" t="s">
        <v>218</v>
      </c>
      <c r="I52" s="110" t="s">
        <v>218</v>
      </c>
      <c r="J52" s="110" t="s">
        <v>218</v>
      </c>
      <c r="K52" s="63" t="s">
        <v>218</v>
      </c>
      <c r="L52" s="65">
        <v>14020</v>
      </c>
      <c r="M52" s="109" t="s">
        <v>218</v>
      </c>
      <c r="N52" s="110" t="s">
        <v>218</v>
      </c>
      <c r="O52" s="110" t="s">
        <v>218</v>
      </c>
      <c r="P52" s="63" t="s">
        <v>218</v>
      </c>
      <c r="Q52" s="65">
        <v>14264</v>
      </c>
    </row>
    <row r="53" spans="1:17" ht="15" x14ac:dyDescent="0.25">
      <c r="A53" s="34" t="s">
        <v>107</v>
      </c>
      <c r="B53" s="77">
        <v>2000</v>
      </c>
      <c r="C53" s="109" t="s">
        <v>218</v>
      </c>
      <c r="D53" s="110" t="s">
        <v>218</v>
      </c>
      <c r="E53" s="110" t="s">
        <v>218</v>
      </c>
      <c r="F53" s="63" t="s">
        <v>218</v>
      </c>
      <c r="G53" s="63">
        <v>28522</v>
      </c>
      <c r="H53" s="109" t="s">
        <v>218</v>
      </c>
      <c r="I53" s="110" t="s">
        <v>218</v>
      </c>
      <c r="J53" s="110" t="s">
        <v>218</v>
      </c>
      <c r="K53" s="63" t="s">
        <v>218</v>
      </c>
      <c r="L53" s="65">
        <v>14176</v>
      </c>
      <c r="M53" s="109" t="s">
        <v>218</v>
      </c>
      <c r="N53" s="110" t="s">
        <v>218</v>
      </c>
      <c r="O53" s="110" t="s">
        <v>218</v>
      </c>
      <c r="P53" s="63" t="s">
        <v>218</v>
      </c>
      <c r="Q53" s="65">
        <v>14346</v>
      </c>
    </row>
    <row r="54" spans="1:17" ht="15" x14ac:dyDescent="0.25">
      <c r="A54" s="34" t="s">
        <v>107</v>
      </c>
      <c r="B54" s="77">
        <v>2001</v>
      </c>
      <c r="C54" s="109" t="s">
        <v>218</v>
      </c>
      <c r="D54" s="110" t="s">
        <v>218</v>
      </c>
      <c r="E54" s="110" t="s">
        <v>218</v>
      </c>
      <c r="F54" s="63" t="s">
        <v>218</v>
      </c>
      <c r="G54" s="63">
        <v>28055</v>
      </c>
      <c r="H54" s="109" t="s">
        <v>218</v>
      </c>
      <c r="I54" s="110" t="s">
        <v>218</v>
      </c>
      <c r="J54" s="110" t="s">
        <v>218</v>
      </c>
      <c r="K54" s="63" t="s">
        <v>218</v>
      </c>
      <c r="L54" s="65">
        <v>13947</v>
      </c>
      <c r="M54" s="109" t="s">
        <v>218</v>
      </c>
      <c r="N54" s="110" t="s">
        <v>218</v>
      </c>
      <c r="O54" s="110" t="s">
        <v>218</v>
      </c>
      <c r="P54" s="63" t="s">
        <v>218</v>
      </c>
      <c r="Q54" s="65">
        <v>14108</v>
      </c>
    </row>
    <row r="55" spans="1:17" ht="15" x14ac:dyDescent="0.25">
      <c r="A55" s="34" t="s">
        <v>107</v>
      </c>
      <c r="B55" s="77">
        <v>2002</v>
      </c>
      <c r="C55" s="109" t="s">
        <v>218</v>
      </c>
      <c r="D55" s="110" t="s">
        <v>218</v>
      </c>
      <c r="E55" s="110" t="s">
        <v>218</v>
      </c>
      <c r="F55" s="63" t="s">
        <v>218</v>
      </c>
      <c r="G55" s="63">
        <v>27284</v>
      </c>
      <c r="H55" s="109" t="s">
        <v>218</v>
      </c>
      <c r="I55" s="110" t="s">
        <v>218</v>
      </c>
      <c r="J55" s="110" t="s">
        <v>218</v>
      </c>
      <c r="K55" s="63" t="s">
        <v>218</v>
      </c>
      <c r="L55" s="65">
        <v>13530</v>
      </c>
      <c r="M55" s="109" t="s">
        <v>218</v>
      </c>
      <c r="N55" s="110" t="s">
        <v>218</v>
      </c>
      <c r="O55" s="110" t="s">
        <v>218</v>
      </c>
      <c r="P55" s="63" t="s">
        <v>218</v>
      </c>
      <c r="Q55" s="65">
        <v>13754</v>
      </c>
    </row>
    <row r="56" spans="1:17" ht="15" x14ac:dyDescent="0.25">
      <c r="A56" s="34" t="s">
        <v>107</v>
      </c>
      <c r="B56" s="77">
        <v>2003</v>
      </c>
      <c r="C56" s="109" t="s">
        <v>218</v>
      </c>
      <c r="D56" s="110" t="s">
        <v>218</v>
      </c>
      <c r="E56" s="110" t="s">
        <v>218</v>
      </c>
      <c r="F56" s="63" t="s">
        <v>218</v>
      </c>
      <c r="G56" s="63">
        <v>26585</v>
      </c>
      <c r="H56" s="109" t="s">
        <v>218</v>
      </c>
      <c r="I56" s="110" t="s">
        <v>218</v>
      </c>
      <c r="J56" s="110" t="s">
        <v>218</v>
      </c>
      <c r="K56" s="63" t="s">
        <v>218</v>
      </c>
      <c r="L56" s="65">
        <v>13148</v>
      </c>
      <c r="M56" s="109" t="s">
        <v>218</v>
      </c>
      <c r="N56" s="110" t="s">
        <v>218</v>
      </c>
      <c r="O56" s="110" t="s">
        <v>218</v>
      </c>
      <c r="P56" s="63" t="s">
        <v>218</v>
      </c>
      <c r="Q56" s="65">
        <v>13437</v>
      </c>
    </row>
    <row r="57" spans="1:17" ht="15" x14ac:dyDescent="0.25">
      <c r="A57" s="34" t="s">
        <v>107</v>
      </c>
      <c r="B57" s="77">
        <v>2004</v>
      </c>
      <c r="C57" s="109" t="s">
        <v>218</v>
      </c>
      <c r="D57" s="110" t="s">
        <v>218</v>
      </c>
      <c r="E57" s="110" t="s">
        <v>218</v>
      </c>
      <c r="F57" s="63" t="s">
        <v>218</v>
      </c>
      <c r="G57" s="63">
        <v>25854</v>
      </c>
      <c r="H57" s="109" t="s">
        <v>218</v>
      </c>
      <c r="I57" s="110" t="s">
        <v>218</v>
      </c>
      <c r="J57" s="110" t="s">
        <v>218</v>
      </c>
      <c r="K57" s="63" t="s">
        <v>218</v>
      </c>
      <c r="L57" s="65">
        <v>12752</v>
      </c>
      <c r="M57" s="109" t="s">
        <v>218</v>
      </c>
      <c r="N57" s="110" t="s">
        <v>218</v>
      </c>
      <c r="O57" s="110" t="s">
        <v>218</v>
      </c>
      <c r="P57" s="63" t="s">
        <v>218</v>
      </c>
      <c r="Q57" s="65">
        <v>13102</v>
      </c>
    </row>
    <row r="58" spans="1:17" ht="15" x14ac:dyDescent="0.25">
      <c r="A58" s="34" t="s">
        <v>107</v>
      </c>
      <c r="B58" s="77">
        <v>2005</v>
      </c>
      <c r="C58" s="109" t="s">
        <v>218</v>
      </c>
      <c r="D58" s="110" t="s">
        <v>218</v>
      </c>
      <c r="E58" s="110" t="s">
        <v>218</v>
      </c>
      <c r="F58" s="63" t="s">
        <v>218</v>
      </c>
      <c r="G58" s="63">
        <v>25479</v>
      </c>
      <c r="H58" s="109" t="s">
        <v>218</v>
      </c>
      <c r="I58" s="110" t="s">
        <v>218</v>
      </c>
      <c r="J58" s="110" t="s">
        <v>218</v>
      </c>
      <c r="K58" s="63" t="s">
        <v>218</v>
      </c>
      <c r="L58" s="65">
        <v>12543</v>
      </c>
      <c r="M58" s="109" t="s">
        <v>218</v>
      </c>
      <c r="N58" s="110" t="s">
        <v>218</v>
      </c>
      <c r="O58" s="110" t="s">
        <v>218</v>
      </c>
      <c r="P58" s="63" t="s">
        <v>218</v>
      </c>
      <c r="Q58" s="65">
        <v>12936</v>
      </c>
    </row>
    <row r="59" spans="1:17" ht="15" x14ac:dyDescent="0.25">
      <c r="A59" s="34" t="s">
        <v>107</v>
      </c>
      <c r="B59" s="77">
        <v>2006</v>
      </c>
      <c r="C59" s="109" t="s">
        <v>218</v>
      </c>
      <c r="D59" s="110" t="s">
        <v>218</v>
      </c>
      <c r="E59" s="110" t="s">
        <v>218</v>
      </c>
      <c r="F59" s="63" t="s">
        <v>218</v>
      </c>
      <c r="G59" s="63">
        <v>24925</v>
      </c>
      <c r="H59" s="109" t="s">
        <v>218</v>
      </c>
      <c r="I59" s="110" t="s">
        <v>218</v>
      </c>
      <c r="J59" s="110" t="s">
        <v>218</v>
      </c>
      <c r="K59" s="63" t="s">
        <v>218</v>
      </c>
      <c r="L59" s="65">
        <v>12261</v>
      </c>
      <c r="M59" s="109" t="s">
        <v>218</v>
      </c>
      <c r="N59" s="110" t="s">
        <v>218</v>
      </c>
      <c r="O59" s="110" t="s">
        <v>218</v>
      </c>
      <c r="P59" s="63" t="s">
        <v>218</v>
      </c>
      <c r="Q59" s="65">
        <v>12664</v>
      </c>
    </row>
    <row r="60" spans="1:17" ht="15" x14ac:dyDescent="0.25">
      <c r="A60" s="34" t="s">
        <v>107</v>
      </c>
      <c r="B60" s="77">
        <v>2007</v>
      </c>
      <c r="C60" s="109" t="s">
        <v>218</v>
      </c>
      <c r="D60" s="110" t="s">
        <v>218</v>
      </c>
      <c r="E60" s="110" t="s">
        <v>218</v>
      </c>
      <c r="F60" s="63" t="s">
        <v>218</v>
      </c>
      <c r="G60" s="63">
        <v>24506</v>
      </c>
      <c r="H60" s="109" t="s">
        <v>218</v>
      </c>
      <c r="I60" s="110" t="s">
        <v>218</v>
      </c>
      <c r="J60" s="110" t="s">
        <v>218</v>
      </c>
      <c r="K60" s="63" t="s">
        <v>218</v>
      </c>
      <c r="L60" s="65">
        <v>12105</v>
      </c>
      <c r="M60" s="109" t="s">
        <v>218</v>
      </c>
      <c r="N60" s="110" t="s">
        <v>218</v>
      </c>
      <c r="O60" s="110" t="s">
        <v>218</v>
      </c>
      <c r="P60" s="63" t="s">
        <v>218</v>
      </c>
      <c r="Q60" s="65">
        <v>12401</v>
      </c>
    </row>
    <row r="61" spans="1:17" ht="15" x14ac:dyDescent="0.25">
      <c r="A61" s="34" t="s">
        <v>107</v>
      </c>
      <c r="B61" s="77">
        <v>2008</v>
      </c>
      <c r="C61" s="109" t="s">
        <v>218</v>
      </c>
      <c r="D61" s="110" t="s">
        <v>218</v>
      </c>
      <c r="E61" s="110" t="s">
        <v>218</v>
      </c>
      <c r="F61" s="63" t="s">
        <v>218</v>
      </c>
      <c r="G61" s="63">
        <v>24250</v>
      </c>
      <c r="H61" s="109" t="s">
        <v>218</v>
      </c>
      <c r="I61" s="110" t="s">
        <v>218</v>
      </c>
      <c r="J61" s="110" t="s">
        <v>218</v>
      </c>
      <c r="K61" s="63" t="s">
        <v>218</v>
      </c>
      <c r="L61" s="65">
        <v>11909</v>
      </c>
      <c r="M61" s="109" t="s">
        <v>218</v>
      </c>
      <c r="N61" s="110" t="s">
        <v>218</v>
      </c>
      <c r="O61" s="110" t="s">
        <v>218</v>
      </c>
      <c r="P61" s="63" t="s">
        <v>218</v>
      </c>
      <c r="Q61" s="65">
        <v>12341</v>
      </c>
    </row>
    <row r="62" spans="1:17" ht="15" x14ac:dyDescent="0.25">
      <c r="A62" s="34" t="s">
        <v>107</v>
      </c>
      <c r="B62" s="77">
        <v>2009</v>
      </c>
      <c r="C62" s="109" t="s">
        <v>218</v>
      </c>
      <c r="D62" s="110" t="s">
        <v>218</v>
      </c>
      <c r="E62" s="110" t="s">
        <v>218</v>
      </c>
      <c r="F62" s="63" t="s">
        <v>218</v>
      </c>
      <c r="G62" s="63">
        <v>23955</v>
      </c>
      <c r="H62" s="109" t="s">
        <v>218</v>
      </c>
      <c r="I62" s="110" t="s">
        <v>218</v>
      </c>
      <c r="J62" s="110" t="s">
        <v>218</v>
      </c>
      <c r="K62" s="63" t="s">
        <v>218</v>
      </c>
      <c r="L62" s="65">
        <v>11766</v>
      </c>
      <c r="M62" s="109" t="s">
        <v>218</v>
      </c>
      <c r="N62" s="110" t="s">
        <v>218</v>
      </c>
      <c r="O62" s="110" t="s">
        <v>218</v>
      </c>
      <c r="P62" s="63" t="s">
        <v>218</v>
      </c>
      <c r="Q62" s="65">
        <v>12189</v>
      </c>
    </row>
    <row r="63" spans="1:17" ht="15" x14ac:dyDescent="0.25">
      <c r="A63" s="34" t="s">
        <v>107</v>
      </c>
      <c r="B63" s="77">
        <v>2010</v>
      </c>
      <c r="C63" s="109" t="s">
        <v>218</v>
      </c>
      <c r="D63" s="110" t="s">
        <v>218</v>
      </c>
      <c r="E63" s="110" t="s">
        <v>218</v>
      </c>
      <c r="F63" s="63" t="s">
        <v>218</v>
      </c>
      <c r="G63" s="63">
        <v>23910</v>
      </c>
      <c r="H63" s="109" t="s">
        <v>218</v>
      </c>
      <c r="I63" s="110" t="s">
        <v>218</v>
      </c>
      <c r="J63" s="110" t="s">
        <v>218</v>
      </c>
      <c r="K63" s="63" t="s">
        <v>218</v>
      </c>
      <c r="L63" s="65">
        <v>11713</v>
      </c>
      <c r="M63" s="109" t="s">
        <v>218</v>
      </c>
      <c r="N63" s="110" t="s">
        <v>218</v>
      </c>
      <c r="O63" s="110" t="s">
        <v>218</v>
      </c>
      <c r="P63" s="63" t="s">
        <v>218</v>
      </c>
      <c r="Q63" s="65">
        <v>12197</v>
      </c>
    </row>
    <row r="64" spans="1:17" ht="15" x14ac:dyDescent="0.25">
      <c r="A64" s="34" t="s">
        <v>107</v>
      </c>
      <c r="B64" s="77">
        <v>2011</v>
      </c>
      <c r="C64" s="109" t="s">
        <v>218</v>
      </c>
      <c r="D64" s="110" t="s">
        <v>218</v>
      </c>
      <c r="E64" s="110" t="s">
        <v>218</v>
      </c>
      <c r="F64" s="63" t="s">
        <v>218</v>
      </c>
      <c r="G64" s="63">
        <v>24031</v>
      </c>
      <c r="H64" s="109" t="s">
        <v>218</v>
      </c>
      <c r="I64" s="110" t="s">
        <v>218</v>
      </c>
      <c r="J64" s="110" t="s">
        <v>218</v>
      </c>
      <c r="K64" s="63" t="s">
        <v>218</v>
      </c>
      <c r="L64" s="65">
        <v>11797</v>
      </c>
      <c r="M64" s="109" t="s">
        <v>218</v>
      </c>
      <c r="N64" s="110" t="s">
        <v>218</v>
      </c>
      <c r="O64" s="110" t="s">
        <v>218</v>
      </c>
      <c r="P64" s="63" t="s">
        <v>218</v>
      </c>
      <c r="Q64" s="65">
        <v>12234</v>
      </c>
    </row>
    <row r="65" spans="1:17" ht="15" x14ac:dyDescent="0.25">
      <c r="A65" s="34" t="s">
        <v>107</v>
      </c>
      <c r="B65" s="77">
        <v>2012</v>
      </c>
      <c r="C65" s="109" t="s">
        <v>218</v>
      </c>
      <c r="D65" s="110" t="s">
        <v>218</v>
      </c>
      <c r="E65" s="110" t="s">
        <v>218</v>
      </c>
      <c r="F65" s="63" t="s">
        <v>218</v>
      </c>
      <c r="G65" s="63">
        <v>24231</v>
      </c>
      <c r="H65" s="109" t="s">
        <v>218</v>
      </c>
      <c r="I65" s="110" t="s">
        <v>218</v>
      </c>
      <c r="J65" s="110" t="s">
        <v>218</v>
      </c>
      <c r="K65" s="63" t="s">
        <v>218</v>
      </c>
      <c r="L65" s="65">
        <v>11921</v>
      </c>
      <c r="M65" s="109" t="s">
        <v>218</v>
      </c>
      <c r="N65" s="110" t="s">
        <v>218</v>
      </c>
      <c r="O65" s="110" t="s">
        <v>218</v>
      </c>
      <c r="P65" s="63" t="s">
        <v>218</v>
      </c>
      <c r="Q65" s="65">
        <v>12310</v>
      </c>
    </row>
    <row r="66" spans="1:17" ht="15" x14ac:dyDescent="0.25">
      <c r="A66" s="34" t="s">
        <v>107</v>
      </c>
      <c r="B66" s="77">
        <v>2013</v>
      </c>
      <c r="C66" s="109" t="s">
        <v>218</v>
      </c>
      <c r="D66" s="110" t="s">
        <v>218</v>
      </c>
      <c r="E66" s="110" t="s">
        <v>218</v>
      </c>
      <c r="F66" s="63" t="s">
        <v>218</v>
      </c>
      <c r="G66" s="63">
        <v>24397</v>
      </c>
      <c r="H66" s="109" t="s">
        <v>218</v>
      </c>
      <c r="I66" s="110" t="s">
        <v>218</v>
      </c>
      <c r="J66" s="110" t="s">
        <v>218</v>
      </c>
      <c r="K66" s="63" t="s">
        <v>218</v>
      </c>
      <c r="L66" s="65">
        <v>12009</v>
      </c>
      <c r="M66" s="109" t="s">
        <v>218</v>
      </c>
      <c r="N66" s="110" t="s">
        <v>218</v>
      </c>
      <c r="O66" s="110" t="s">
        <v>218</v>
      </c>
      <c r="P66" s="63" t="s">
        <v>218</v>
      </c>
      <c r="Q66" s="65">
        <v>12388</v>
      </c>
    </row>
    <row r="67" spans="1:17" ht="15" x14ac:dyDescent="0.25">
      <c r="A67" s="34" t="s">
        <v>107</v>
      </c>
      <c r="B67" s="77">
        <v>2014</v>
      </c>
      <c r="C67" s="109" t="s">
        <v>218</v>
      </c>
      <c r="D67" s="110" t="s">
        <v>218</v>
      </c>
      <c r="E67" s="110" t="s">
        <v>218</v>
      </c>
      <c r="F67" s="63" t="s">
        <v>218</v>
      </c>
      <c r="G67" s="63">
        <v>24405</v>
      </c>
      <c r="H67" s="109" t="s">
        <v>218</v>
      </c>
      <c r="I67" s="110" t="s">
        <v>218</v>
      </c>
      <c r="J67" s="110" t="s">
        <v>218</v>
      </c>
      <c r="K67" s="63" t="s">
        <v>218</v>
      </c>
      <c r="L67" s="65">
        <v>12035</v>
      </c>
      <c r="M67" s="109" t="s">
        <v>218</v>
      </c>
      <c r="N67" s="110" t="s">
        <v>218</v>
      </c>
      <c r="O67" s="110" t="s">
        <v>218</v>
      </c>
      <c r="P67" s="63" t="s">
        <v>218</v>
      </c>
      <c r="Q67" s="65">
        <v>12370</v>
      </c>
    </row>
    <row r="68" spans="1:17" ht="15" x14ac:dyDescent="0.25">
      <c r="A68" s="34" t="s">
        <v>107</v>
      </c>
      <c r="B68" s="77">
        <v>2015</v>
      </c>
      <c r="C68" s="109" t="s">
        <v>218</v>
      </c>
      <c r="D68" s="110" t="s">
        <v>218</v>
      </c>
      <c r="E68" s="110" t="s">
        <v>218</v>
      </c>
      <c r="F68" s="63" t="s">
        <v>218</v>
      </c>
      <c r="G68" s="63">
        <v>24520</v>
      </c>
      <c r="H68" s="109" t="s">
        <v>218</v>
      </c>
      <c r="I68" s="110" t="s">
        <v>218</v>
      </c>
      <c r="J68" s="110" t="s">
        <v>218</v>
      </c>
      <c r="K68" s="63" t="s">
        <v>218</v>
      </c>
      <c r="L68" s="65">
        <v>12181</v>
      </c>
      <c r="M68" s="109" t="s">
        <v>218</v>
      </c>
      <c r="N68" s="110" t="s">
        <v>218</v>
      </c>
      <c r="O68" s="110" t="s">
        <v>218</v>
      </c>
      <c r="P68" s="63" t="s">
        <v>218</v>
      </c>
      <c r="Q68" s="65">
        <v>12339</v>
      </c>
    </row>
    <row r="69" spans="1:17" ht="15" x14ac:dyDescent="0.25">
      <c r="A69" s="34" t="s">
        <v>107</v>
      </c>
      <c r="B69" s="77">
        <v>2016</v>
      </c>
      <c r="C69" s="109" t="s">
        <v>218</v>
      </c>
      <c r="D69" s="110" t="s">
        <v>218</v>
      </c>
      <c r="E69" s="110" t="s">
        <v>218</v>
      </c>
      <c r="F69" s="63" t="s">
        <v>218</v>
      </c>
      <c r="G69" s="63">
        <v>24424</v>
      </c>
      <c r="H69" s="109" t="s">
        <v>218</v>
      </c>
      <c r="I69" s="110" t="s">
        <v>218</v>
      </c>
      <c r="J69" s="110" t="s">
        <v>218</v>
      </c>
      <c r="K69" s="63" t="s">
        <v>218</v>
      </c>
      <c r="L69" s="65">
        <v>12151</v>
      </c>
      <c r="M69" s="109" t="s">
        <v>218</v>
      </c>
      <c r="N69" s="110" t="s">
        <v>218</v>
      </c>
      <c r="O69" s="110" t="s">
        <v>218</v>
      </c>
      <c r="P69" s="63" t="s">
        <v>218</v>
      </c>
      <c r="Q69" s="65">
        <v>12273</v>
      </c>
    </row>
    <row r="70" spans="1:17" ht="15" x14ac:dyDescent="0.25">
      <c r="A70" s="34" t="s">
        <v>107</v>
      </c>
      <c r="B70" s="77">
        <v>2017</v>
      </c>
      <c r="C70" s="109" t="s">
        <v>218</v>
      </c>
      <c r="D70" s="110" t="s">
        <v>218</v>
      </c>
      <c r="E70" s="110" t="s">
        <v>218</v>
      </c>
      <c r="F70" s="63" t="s">
        <v>218</v>
      </c>
      <c r="G70" s="63">
        <v>24330</v>
      </c>
      <c r="H70" s="109" t="s">
        <v>218</v>
      </c>
      <c r="I70" s="110" t="s">
        <v>218</v>
      </c>
      <c r="J70" s="110" t="s">
        <v>218</v>
      </c>
      <c r="K70" s="63" t="s">
        <v>218</v>
      </c>
      <c r="L70" s="65">
        <v>12146</v>
      </c>
      <c r="M70" s="109" t="s">
        <v>218</v>
      </c>
      <c r="N70" s="110" t="s">
        <v>218</v>
      </c>
      <c r="O70" s="110" t="s">
        <v>218</v>
      </c>
      <c r="P70" s="63" t="s">
        <v>218</v>
      </c>
      <c r="Q70" s="65">
        <v>12184</v>
      </c>
    </row>
    <row r="71" spans="1:17" ht="15" x14ac:dyDescent="0.25">
      <c r="A71" s="34" t="s">
        <v>107</v>
      </c>
      <c r="B71" s="77">
        <v>2018</v>
      </c>
      <c r="C71" s="109" t="s">
        <v>218</v>
      </c>
      <c r="D71" s="110" t="s">
        <v>218</v>
      </c>
      <c r="E71" s="110" t="s">
        <v>218</v>
      </c>
      <c r="F71" s="63" t="s">
        <v>218</v>
      </c>
      <c r="G71" s="63">
        <v>24110</v>
      </c>
      <c r="H71" s="109" t="s">
        <v>218</v>
      </c>
      <c r="I71" s="110" t="s">
        <v>218</v>
      </c>
      <c r="J71" s="110" t="s">
        <v>218</v>
      </c>
      <c r="K71" s="63" t="s">
        <v>218</v>
      </c>
      <c r="L71" s="65">
        <v>12002</v>
      </c>
      <c r="M71" s="109" t="s">
        <v>218</v>
      </c>
      <c r="N71" s="110" t="s">
        <v>218</v>
      </c>
      <c r="O71" s="110" t="s">
        <v>218</v>
      </c>
      <c r="P71" s="63" t="s">
        <v>218</v>
      </c>
      <c r="Q71" s="65">
        <v>12108</v>
      </c>
    </row>
    <row r="72" spans="1:17" ht="15" x14ac:dyDescent="0.25">
      <c r="A72" s="34" t="s">
        <v>107</v>
      </c>
      <c r="B72" s="77">
        <v>2019</v>
      </c>
      <c r="C72" s="109" t="s">
        <v>218</v>
      </c>
      <c r="D72" s="110" t="s">
        <v>218</v>
      </c>
      <c r="E72" s="110" t="s">
        <v>218</v>
      </c>
      <c r="F72" s="63" t="s">
        <v>218</v>
      </c>
      <c r="G72" s="63">
        <v>23795</v>
      </c>
      <c r="H72" s="109" t="s">
        <v>218</v>
      </c>
      <c r="I72" s="110" t="s">
        <v>218</v>
      </c>
      <c r="J72" s="110" t="s">
        <v>218</v>
      </c>
      <c r="K72" s="63" t="s">
        <v>218</v>
      </c>
      <c r="L72" s="65">
        <v>11872</v>
      </c>
      <c r="M72" s="109" t="s">
        <v>218</v>
      </c>
      <c r="N72" s="110" t="s">
        <v>218</v>
      </c>
      <c r="O72" s="110" t="s">
        <v>218</v>
      </c>
      <c r="P72" s="63" t="s">
        <v>218</v>
      </c>
      <c r="Q72" s="65">
        <v>11923</v>
      </c>
    </row>
    <row r="73" spans="1:17" ht="15" x14ac:dyDescent="0.25">
      <c r="A73" s="34" t="s">
        <v>107</v>
      </c>
      <c r="B73" s="77">
        <v>2020</v>
      </c>
      <c r="C73" s="109" t="s">
        <v>218</v>
      </c>
      <c r="D73" s="110" t="s">
        <v>218</v>
      </c>
      <c r="E73" s="110" t="s">
        <v>218</v>
      </c>
      <c r="F73" s="63" t="s">
        <v>218</v>
      </c>
      <c r="G73" s="63">
        <v>23448</v>
      </c>
      <c r="H73" s="109" t="s">
        <v>218</v>
      </c>
      <c r="I73" s="110" t="s">
        <v>218</v>
      </c>
      <c r="J73" s="110" t="s">
        <v>218</v>
      </c>
      <c r="K73" s="63" t="s">
        <v>218</v>
      </c>
      <c r="L73" s="65">
        <v>11689</v>
      </c>
      <c r="M73" s="109" t="s">
        <v>218</v>
      </c>
      <c r="N73" s="110" t="s">
        <v>218</v>
      </c>
      <c r="O73" s="110" t="s">
        <v>218</v>
      </c>
      <c r="P73" s="63" t="s">
        <v>218</v>
      </c>
      <c r="Q73" s="65">
        <v>11759</v>
      </c>
    </row>
    <row r="74" spans="1:17" ht="15" x14ac:dyDescent="0.25">
      <c r="A74" s="34" t="s">
        <v>107</v>
      </c>
      <c r="B74" s="77">
        <v>2021</v>
      </c>
      <c r="C74" s="109" t="s">
        <v>218</v>
      </c>
      <c r="D74" s="110" t="s">
        <v>218</v>
      </c>
      <c r="E74" s="110" t="s">
        <v>218</v>
      </c>
      <c r="F74" s="63" t="s">
        <v>218</v>
      </c>
      <c r="G74" s="63">
        <v>22691</v>
      </c>
      <c r="H74" s="109" t="s">
        <v>218</v>
      </c>
      <c r="I74" s="110" t="s">
        <v>218</v>
      </c>
      <c r="J74" s="110" t="s">
        <v>218</v>
      </c>
      <c r="K74" s="63" t="s">
        <v>218</v>
      </c>
      <c r="L74" s="65">
        <v>11321</v>
      </c>
      <c r="M74" s="109" t="s">
        <v>218</v>
      </c>
      <c r="N74" s="110" t="s">
        <v>218</v>
      </c>
      <c r="O74" s="110" t="s">
        <v>218</v>
      </c>
      <c r="P74" s="63" t="s">
        <v>218</v>
      </c>
      <c r="Q74" s="65">
        <v>11370</v>
      </c>
    </row>
    <row r="75" spans="1:17" ht="15" x14ac:dyDescent="0.25">
      <c r="A75" s="34" t="s">
        <v>107</v>
      </c>
      <c r="B75" s="77">
        <v>2022</v>
      </c>
      <c r="C75" s="109" t="s">
        <v>218</v>
      </c>
      <c r="D75" s="110" t="s">
        <v>218</v>
      </c>
      <c r="E75" s="110" t="s">
        <v>218</v>
      </c>
      <c r="F75" s="63" t="s">
        <v>218</v>
      </c>
      <c r="G75" s="63">
        <v>22546</v>
      </c>
      <c r="H75" s="109" t="s">
        <v>218</v>
      </c>
      <c r="I75" s="110" t="s">
        <v>218</v>
      </c>
      <c r="J75" s="110" t="s">
        <v>218</v>
      </c>
      <c r="K75" s="63" t="s">
        <v>218</v>
      </c>
      <c r="L75" s="65">
        <v>11299</v>
      </c>
      <c r="M75" s="109" t="s">
        <v>218</v>
      </c>
      <c r="N75" s="110" t="s">
        <v>218</v>
      </c>
      <c r="O75" s="110" t="s">
        <v>218</v>
      </c>
      <c r="P75" s="63" t="s">
        <v>218</v>
      </c>
      <c r="Q75" s="65">
        <v>11247</v>
      </c>
    </row>
    <row r="76" spans="1:17" ht="15" x14ac:dyDescent="0.25">
      <c r="A76" s="34" t="s">
        <v>107</v>
      </c>
      <c r="B76" s="77" t="s">
        <v>114</v>
      </c>
      <c r="C76" s="109">
        <v>20.54</v>
      </c>
      <c r="D76" s="110">
        <v>13.22</v>
      </c>
      <c r="E76" s="110">
        <v>30.54</v>
      </c>
      <c r="F76" s="63">
        <v>26</v>
      </c>
      <c r="G76" s="63">
        <v>116590</v>
      </c>
      <c r="H76" s="109">
        <v>23.31</v>
      </c>
      <c r="I76" s="110">
        <v>11.78</v>
      </c>
      <c r="J76" s="110">
        <v>41</v>
      </c>
      <c r="K76" s="63">
        <v>12</v>
      </c>
      <c r="L76" s="65">
        <v>58183</v>
      </c>
      <c r="M76" s="109">
        <v>18.96</v>
      </c>
      <c r="N76" s="110">
        <v>10.16</v>
      </c>
      <c r="O76" s="110">
        <v>32.85</v>
      </c>
      <c r="P76" s="63">
        <v>14</v>
      </c>
      <c r="Q76" s="65">
        <v>58407</v>
      </c>
    </row>
    <row r="77" spans="1:17" ht="15" x14ac:dyDescent="0.25">
      <c r="A77" s="34" t="s">
        <v>115</v>
      </c>
      <c r="B77" s="77">
        <v>1988</v>
      </c>
      <c r="C77" s="109">
        <v>5.17</v>
      </c>
      <c r="D77" s="110">
        <v>3.3</v>
      </c>
      <c r="E77" s="110">
        <v>7.65</v>
      </c>
      <c r="F77" s="63">
        <v>27</v>
      </c>
      <c r="G77" s="63">
        <v>794606</v>
      </c>
      <c r="H77" s="109">
        <v>6.65</v>
      </c>
      <c r="I77" s="110">
        <v>3.75</v>
      </c>
      <c r="J77" s="110">
        <v>10.81</v>
      </c>
      <c r="K77" s="63">
        <v>17</v>
      </c>
      <c r="L77" s="65">
        <v>389822</v>
      </c>
      <c r="M77" s="109" t="s">
        <v>218</v>
      </c>
      <c r="N77" s="110" t="s">
        <v>218</v>
      </c>
      <c r="O77" s="110" t="s">
        <v>218</v>
      </c>
      <c r="P77" s="63" t="s">
        <v>218</v>
      </c>
      <c r="Q77" s="65">
        <v>404784</v>
      </c>
    </row>
    <row r="78" spans="1:17" ht="15" x14ac:dyDescent="0.25">
      <c r="A78" s="34" t="s">
        <v>115</v>
      </c>
      <c r="B78" s="77">
        <v>1989</v>
      </c>
      <c r="C78" s="109">
        <v>4.7699999999999996</v>
      </c>
      <c r="D78" s="110">
        <v>2.94</v>
      </c>
      <c r="E78" s="110">
        <v>7.22</v>
      </c>
      <c r="F78" s="63">
        <v>25</v>
      </c>
      <c r="G78" s="63">
        <v>838046</v>
      </c>
      <c r="H78" s="109">
        <v>6.63</v>
      </c>
      <c r="I78" s="110">
        <v>3.16</v>
      </c>
      <c r="J78" s="110">
        <v>11.73</v>
      </c>
      <c r="K78" s="63">
        <v>13</v>
      </c>
      <c r="L78" s="65">
        <v>411290</v>
      </c>
      <c r="M78" s="109">
        <v>3.64</v>
      </c>
      <c r="N78" s="110">
        <v>1.8</v>
      </c>
      <c r="O78" s="110">
        <v>6.49</v>
      </c>
      <c r="P78" s="63">
        <v>12</v>
      </c>
      <c r="Q78" s="65">
        <v>426756</v>
      </c>
    </row>
    <row r="79" spans="1:17" ht="15" x14ac:dyDescent="0.25">
      <c r="A79" s="34" t="s">
        <v>115</v>
      </c>
      <c r="B79" s="77">
        <v>1990</v>
      </c>
      <c r="C79" s="109">
        <v>4.57</v>
      </c>
      <c r="D79" s="110">
        <v>2.88</v>
      </c>
      <c r="E79" s="110">
        <v>6.8</v>
      </c>
      <c r="F79" s="63">
        <v>26</v>
      </c>
      <c r="G79" s="63">
        <v>883012</v>
      </c>
      <c r="H79" s="109">
        <v>6.6</v>
      </c>
      <c r="I79" s="110">
        <v>3.66</v>
      </c>
      <c r="J79" s="110">
        <v>10.75</v>
      </c>
      <c r="K79" s="63">
        <v>17</v>
      </c>
      <c r="L79" s="65">
        <v>432820</v>
      </c>
      <c r="M79" s="109" t="s">
        <v>218</v>
      </c>
      <c r="N79" s="110" t="s">
        <v>218</v>
      </c>
      <c r="O79" s="110" t="s">
        <v>218</v>
      </c>
      <c r="P79" s="63" t="s">
        <v>218</v>
      </c>
      <c r="Q79" s="65">
        <v>450192</v>
      </c>
    </row>
    <row r="80" spans="1:17" ht="15" x14ac:dyDescent="0.25">
      <c r="A80" s="34" t="s">
        <v>115</v>
      </c>
      <c r="B80" s="77">
        <v>1991</v>
      </c>
      <c r="C80" s="109">
        <v>5.03</v>
      </c>
      <c r="D80" s="110">
        <v>3.41</v>
      </c>
      <c r="E80" s="110">
        <v>7.12</v>
      </c>
      <c r="F80" s="63">
        <v>34</v>
      </c>
      <c r="G80" s="63">
        <v>932117</v>
      </c>
      <c r="H80" s="109">
        <v>8.11</v>
      </c>
      <c r="I80" s="110">
        <v>5.05</v>
      </c>
      <c r="J80" s="110">
        <v>12.23</v>
      </c>
      <c r="K80" s="63">
        <v>24</v>
      </c>
      <c r="L80" s="65">
        <v>457096</v>
      </c>
      <c r="M80" s="109" t="s">
        <v>218</v>
      </c>
      <c r="N80" s="110" t="s">
        <v>218</v>
      </c>
      <c r="O80" s="110" t="s">
        <v>218</v>
      </c>
      <c r="P80" s="63" t="s">
        <v>218</v>
      </c>
      <c r="Q80" s="65">
        <v>475021</v>
      </c>
    </row>
    <row r="81" spans="1:17" ht="15" x14ac:dyDescent="0.25">
      <c r="A81" s="34" t="s">
        <v>115</v>
      </c>
      <c r="B81" s="77">
        <v>1992</v>
      </c>
      <c r="C81" s="109">
        <v>6.59</v>
      </c>
      <c r="D81" s="110">
        <v>4.6900000000000004</v>
      </c>
      <c r="E81" s="110">
        <v>8.94</v>
      </c>
      <c r="F81" s="63">
        <v>44</v>
      </c>
      <c r="G81" s="63">
        <v>983450</v>
      </c>
      <c r="H81" s="109">
        <v>8.9700000000000006</v>
      </c>
      <c r="I81" s="110">
        <v>5.78</v>
      </c>
      <c r="J81" s="110">
        <v>13.15</v>
      </c>
      <c r="K81" s="63">
        <v>28</v>
      </c>
      <c r="L81" s="65">
        <v>481809</v>
      </c>
      <c r="M81" s="109">
        <v>4.5</v>
      </c>
      <c r="N81" s="110">
        <v>2.48</v>
      </c>
      <c r="O81" s="110">
        <v>7.38</v>
      </c>
      <c r="P81" s="63">
        <v>16</v>
      </c>
      <c r="Q81" s="65">
        <v>501641</v>
      </c>
    </row>
    <row r="82" spans="1:17" ht="15" x14ac:dyDescent="0.25">
      <c r="A82" s="34" t="s">
        <v>115</v>
      </c>
      <c r="B82" s="77">
        <v>1993</v>
      </c>
      <c r="C82" s="109">
        <v>5.32</v>
      </c>
      <c r="D82" s="110">
        <v>3.64</v>
      </c>
      <c r="E82" s="110">
        <v>7.45</v>
      </c>
      <c r="F82" s="63">
        <v>36</v>
      </c>
      <c r="G82" s="63">
        <v>1034717</v>
      </c>
      <c r="H82" s="109">
        <v>8.15</v>
      </c>
      <c r="I82" s="110">
        <v>5.01</v>
      </c>
      <c r="J82" s="110">
        <v>12.34</v>
      </c>
      <c r="K82" s="63">
        <v>24</v>
      </c>
      <c r="L82" s="65">
        <v>505701</v>
      </c>
      <c r="M82" s="109">
        <v>3.04</v>
      </c>
      <c r="N82" s="110">
        <v>1.51</v>
      </c>
      <c r="O82" s="110">
        <v>5.35</v>
      </c>
      <c r="P82" s="63">
        <v>12</v>
      </c>
      <c r="Q82" s="65">
        <v>529016</v>
      </c>
    </row>
    <row r="83" spans="1:17" ht="15" x14ac:dyDescent="0.25">
      <c r="A83" s="34" t="s">
        <v>115</v>
      </c>
      <c r="B83" s="77">
        <v>1994</v>
      </c>
      <c r="C83" s="109">
        <v>5.78</v>
      </c>
      <c r="D83" s="110">
        <v>4.12</v>
      </c>
      <c r="E83" s="110">
        <v>7.84</v>
      </c>
      <c r="F83" s="63">
        <v>44</v>
      </c>
      <c r="G83" s="63">
        <v>1078231</v>
      </c>
      <c r="H83" s="109">
        <v>8.2200000000000006</v>
      </c>
      <c r="I83" s="110">
        <v>5.19</v>
      </c>
      <c r="J83" s="110">
        <v>12.21</v>
      </c>
      <c r="K83" s="63">
        <v>26</v>
      </c>
      <c r="L83" s="65">
        <v>525630</v>
      </c>
      <c r="M83" s="109">
        <v>3.94</v>
      </c>
      <c r="N83" s="110">
        <v>2.2799999999999998</v>
      </c>
      <c r="O83" s="110">
        <v>6.3</v>
      </c>
      <c r="P83" s="63">
        <v>18</v>
      </c>
      <c r="Q83" s="65">
        <v>552601</v>
      </c>
    </row>
    <row r="84" spans="1:17" ht="15" x14ac:dyDescent="0.25">
      <c r="A84" s="34" t="s">
        <v>115</v>
      </c>
      <c r="B84" s="77">
        <v>1995</v>
      </c>
      <c r="C84" s="109">
        <v>5.9</v>
      </c>
      <c r="D84" s="110">
        <v>4.24</v>
      </c>
      <c r="E84" s="110">
        <v>7.95</v>
      </c>
      <c r="F84" s="63">
        <v>45</v>
      </c>
      <c r="G84" s="63">
        <v>1124762</v>
      </c>
      <c r="H84" s="109">
        <v>8.81</v>
      </c>
      <c r="I84" s="110">
        <v>5.81</v>
      </c>
      <c r="J84" s="110">
        <v>12.7</v>
      </c>
      <c r="K84" s="63">
        <v>30</v>
      </c>
      <c r="L84" s="65">
        <v>547305</v>
      </c>
      <c r="M84" s="109">
        <v>3.7</v>
      </c>
      <c r="N84" s="110">
        <v>2.02</v>
      </c>
      <c r="O84" s="110">
        <v>6.11</v>
      </c>
      <c r="P84" s="63">
        <v>15</v>
      </c>
      <c r="Q84" s="65">
        <v>577457</v>
      </c>
    </row>
    <row r="85" spans="1:17" ht="15" x14ac:dyDescent="0.25">
      <c r="A85" s="34" t="s">
        <v>115</v>
      </c>
      <c r="B85" s="77">
        <v>1996</v>
      </c>
      <c r="C85" s="109">
        <v>4.6399999999999997</v>
      </c>
      <c r="D85" s="110">
        <v>3.27</v>
      </c>
      <c r="E85" s="110">
        <v>6.37</v>
      </c>
      <c r="F85" s="63">
        <v>40</v>
      </c>
      <c r="G85" s="63">
        <v>1171871</v>
      </c>
      <c r="H85" s="109">
        <v>5.91</v>
      </c>
      <c r="I85" s="110">
        <v>3.62</v>
      </c>
      <c r="J85" s="110">
        <v>9.01</v>
      </c>
      <c r="K85" s="63">
        <v>22</v>
      </c>
      <c r="L85" s="65">
        <v>569313</v>
      </c>
      <c r="M85" s="109">
        <v>3.71</v>
      </c>
      <c r="N85" s="110">
        <v>2.15</v>
      </c>
      <c r="O85" s="110">
        <v>5.92</v>
      </c>
      <c r="P85" s="63">
        <v>18</v>
      </c>
      <c r="Q85" s="65">
        <v>602558</v>
      </c>
    </row>
    <row r="86" spans="1:17" ht="15" x14ac:dyDescent="0.25">
      <c r="A86" s="34" t="s">
        <v>115</v>
      </c>
      <c r="B86" s="77">
        <v>1997</v>
      </c>
      <c r="C86" s="109">
        <v>7.06</v>
      </c>
      <c r="D86" s="110">
        <v>5.32</v>
      </c>
      <c r="E86" s="110">
        <v>9.15</v>
      </c>
      <c r="F86" s="63">
        <v>61</v>
      </c>
      <c r="G86" s="63">
        <v>1223418</v>
      </c>
      <c r="H86" s="109">
        <v>8.61</v>
      </c>
      <c r="I86" s="110">
        <v>5.75</v>
      </c>
      <c r="J86" s="110">
        <v>12.27</v>
      </c>
      <c r="K86" s="63">
        <v>33</v>
      </c>
      <c r="L86" s="65">
        <v>593239</v>
      </c>
      <c r="M86" s="109">
        <v>5.9</v>
      </c>
      <c r="N86" s="110">
        <v>3.85</v>
      </c>
      <c r="O86" s="110">
        <v>8.59</v>
      </c>
      <c r="P86" s="63">
        <v>28</v>
      </c>
      <c r="Q86" s="65">
        <v>630179</v>
      </c>
    </row>
    <row r="87" spans="1:17" ht="15" x14ac:dyDescent="0.25">
      <c r="A87" s="34" t="s">
        <v>115</v>
      </c>
      <c r="B87" s="77">
        <v>1998</v>
      </c>
      <c r="C87" s="109">
        <v>4.84</v>
      </c>
      <c r="D87" s="110">
        <v>3.52</v>
      </c>
      <c r="E87" s="110">
        <v>6.47</v>
      </c>
      <c r="F87" s="63">
        <v>48</v>
      </c>
      <c r="G87" s="63">
        <v>1269698</v>
      </c>
      <c r="H87" s="109">
        <v>5.28</v>
      </c>
      <c r="I87" s="110">
        <v>3.36</v>
      </c>
      <c r="J87" s="110">
        <v>7.87</v>
      </c>
      <c r="K87" s="63">
        <v>25</v>
      </c>
      <c r="L87" s="65">
        <v>615127</v>
      </c>
      <c r="M87" s="109">
        <v>4.4000000000000004</v>
      </c>
      <c r="N87" s="110">
        <v>2.74</v>
      </c>
      <c r="O87" s="110">
        <v>6.64</v>
      </c>
      <c r="P87" s="63">
        <v>23</v>
      </c>
      <c r="Q87" s="65">
        <v>654571</v>
      </c>
    </row>
    <row r="88" spans="1:17" ht="15" x14ac:dyDescent="0.25">
      <c r="A88" s="34" t="s">
        <v>115</v>
      </c>
      <c r="B88" s="77">
        <v>1999</v>
      </c>
      <c r="C88" s="109">
        <v>4.32</v>
      </c>
      <c r="D88" s="110">
        <v>3.13</v>
      </c>
      <c r="E88" s="110">
        <v>5.81</v>
      </c>
      <c r="F88" s="63">
        <v>46</v>
      </c>
      <c r="G88" s="63">
        <v>1311746</v>
      </c>
      <c r="H88" s="109">
        <v>6.14</v>
      </c>
      <c r="I88" s="110">
        <v>3.95</v>
      </c>
      <c r="J88" s="110">
        <v>9.02</v>
      </c>
      <c r="K88" s="63">
        <v>27</v>
      </c>
      <c r="L88" s="65">
        <v>636718</v>
      </c>
      <c r="M88" s="109">
        <v>2.97</v>
      </c>
      <c r="N88" s="110">
        <v>1.76</v>
      </c>
      <c r="O88" s="110">
        <v>4.7</v>
      </c>
      <c r="P88" s="63">
        <v>19</v>
      </c>
      <c r="Q88" s="65">
        <v>675028</v>
      </c>
    </row>
    <row r="89" spans="1:17" ht="15" x14ac:dyDescent="0.25">
      <c r="A89" s="34" t="s">
        <v>115</v>
      </c>
      <c r="B89" s="77">
        <v>2000</v>
      </c>
      <c r="C89" s="109">
        <v>6.53</v>
      </c>
      <c r="D89" s="110">
        <v>5.04</v>
      </c>
      <c r="E89" s="110">
        <v>8.3000000000000007</v>
      </c>
      <c r="F89" s="63">
        <v>69</v>
      </c>
      <c r="G89" s="63">
        <v>1355597</v>
      </c>
      <c r="H89" s="109">
        <v>8.18</v>
      </c>
      <c r="I89" s="110">
        <v>5.81</v>
      </c>
      <c r="J89" s="110">
        <v>11.14</v>
      </c>
      <c r="K89" s="63">
        <v>42</v>
      </c>
      <c r="L89" s="65">
        <v>658982</v>
      </c>
      <c r="M89" s="109">
        <v>4.99</v>
      </c>
      <c r="N89" s="110">
        <v>3.26</v>
      </c>
      <c r="O89" s="110">
        <v>7.26</v>
      </c>
      <c r="P89" s="63">
        <v>27</v>
      </c>
      <c r="Q89" s="65">
        <v>696615</v>
      </c>
    </row>
    <row r="90" spans="1:17" ht="15" x14ac:dyDescent="0.25">
      <c r="A90" s="34" t="s">
        <v>115</v>
      </c>
      <c r="B90" s="77">
        <v>2001</v>
      </c>
      <c r="C90" s="109">
        <v>4.6500000000000004</v>
      </c>
      <c r="D90" s="110">
        <v>3.44</v>
      </c>
      <c r="E90" s="110">
        <v>6.13</v>
      </c>
      <c r="F90" s="63">
        <v>51</v>
      </c>
      <c r="G90" s="63">
        <v>1415087</v>
      </c>
      <c r="H90" s="109">
        <v>6.7</v>
      </c>
      <c r="I90" s="110">
        <v>4.46</v>
      </c>
      <c r="J90" s="110">
        <v>9.59</v>
      </c>
      <c r="K90" s="63">
        <v>30</v>
      </c>
      <c r="L90" s="65">
        <v>688586</v>
      </c>
      <c r="M90" s="109">
        <v>3.22</v>
      </c>
      <c r="N90" s="110">
        <v>1.98</v>
      </c>
      <c r="O90" s="110">
        <v>4.9400000000000004</v>
      </c>
      <c r="P90" s="63">
        <v>21</v>
      </c>
      <c r="Q90" s="65">
        <v>726501</v>
      </c>
    </row>
    <row r="91" spans="1:17" ht="15" x14ac:dyDescent="0.25">
      <c r="A91" s="34" t="s">
        <v>115</v>
      </c>
      <c r="B91" s="77">
        <v>2002</v>
      </c>
      <c r="C91" s="109">
        <v>6.05</v>
      </c>
      <c r="D91" s="110">
        <v>4.6900000000000004</v>
      </c>
      <c r="E91" s="110">
        <v>7.66</v>
      </c>
      <c r="F91" s="63">
        <v>71</v>
      </c>
      <c r="G91" s="63">
        <v>1447109</v>
      </c>
      <c r="H91" s="109">
        <v>6.37</v>
      </c>
      <c r="I91" s="110">
        <v>4.2699999999999996</v>
      </c>
      <c r="J91" s="110">
        <v>9.07</v>
      </c>
      <c r="K91" s="63">
        <v>32</v>
      </c>
      <c r="L91" s="65">
        <v>702336</v>
      </c>
      <c r="M91" s="109">
        <v>5.84</v>
      </c>
      <c r="N91" s="110">
        <v>4.13</v>
      </c>
      <c r="O91" s="110">
        <v>8</v>
      </c>
      <c r="P91" s="63">
        <v>39</v>
      </c>
      <c r="Q91" s="65">
        <v>744773</v>
      </c>
    </row>
    <row r="92" spans="1:17" ht="15" x14ac:dyDescent="0.25">
      <c r="A92" s="34" t="s">
        <v>115</v>
      </c>
      <c r="B92" s="77">
        <v>2003</v>
      </c>
      <c r="C92" s="109">
        <v>5.56</v>
      </c>
      <c r="D92" s="110">
        <v>4.26</v>
      </c>
      <c r="E92" s="110">
        <v>7.11</v>
      </c>
      <c r="F92" s="63">
        <v>64</v>
      </c>
      <c r="G92" s="63">
        <v>1474647</v>
      </c>
      <c r="H92" s="109">
        <v>6.57</v>
      </c>
      <c r="I92" s="110">
        <v>4.42</v>
      </c>
      <c r="J92" s="110">
        <v>9.33</v>
      </c>
      <c r="K92" s="63">
        <v>32</v>
      </c>
      <c r="L92" s="65">
        <v>713449</v>
      </c>
      <c r="M92" s="109">
        <v>4.8600000000000003</v>
      </c>
      <c r="N92" s="110">
        <v>3.31</v>
      </c>
      <c r="O92" s="110">
        <v>6.85</v>
      </c>
      <c r="P92" s="63">
        <v>32</v>
      </c>
      <c r="Q92" s="65">
        <v>761198</v>
      </c>
    </row>
    <row r="93" spans="1:17" ht="15" x14ac:dyDescent="0.25">
      <c r="A93" s="34" t="s">
        <v>115</v>
      </c>
      <c r="B93" s="77">
        <v>2004</v>
      </c>
      <c r="C93" s="109">
        <v>5.6</v>
      </c>
      <c r="D93" s="110">
        <v>4.34</v>
      </c>
      <c r="E93" s="110">
        <v>7.1</v>
      </c>
      <c r="F93" s="63">
        <v>69</v>
      </c>
      <c r="G93" s="63">
        <v>1498859</v>
      </c>
      <c r="H93" s="109">
        <v>7.22</v>
      </c>
      <c r="I93" s="110">
        <v>5.05</v>
      </c>
      <c r="J93" s="110">
        <v>9.9499999999999993</v>
      </c>
      <c r="K93" s="63">
        <v>38</v>
      </c>
      <c r="L93" s="65">
        <v>723143</v>
      </c>
      <c r="M93" s="109">
        <v>4.4000000000000004</v>
      </c>
      <c r="N93" s="110">
        <v>2.98</v>
      </c>
      <c r="O93" s="110">
        <v>6.25</v>
      </c>
      <c r="P93" s="63">
        <v>31</v>
      </c>
      <c r="Q93" s="65">
        <v>775716</v>
      </c>
    </row>
    <row r="94" spans="1:17" ht="15" x14ac:dyDescent="0.25">
      <c r="A94" s="34" t="s">
        <v>115</v>
      </c>
      <c r="B94" s="77">
        <v>2005</v>
      </c>
      <c r="C94" s="109">
        <v>5.89</v>
      </c>
      <c r="D94" s="110">
        <v>4.63</v>
      </c>
      <c r="E94" s="110">
        <v>7.37</v>
      </c>
      <c r="F94" s="63">
        <v>77</v>
      </c>
      <c r="G94" s="63">
        <v>1530090</v>
      </c>
      <c r="H94" s="109">
        <v>7.11</v>
      </c>
      <c r="I94" s="110">
        <v>5.01</v>
      </c>
      <c r="J94" s="110">
        <v>9.74</v>
      </c>
      <c r="K94" s="63">
        <v>39</v>
      </c>
      <c r="L94" s="65">
        <v>736513</v>
      </c>
      <c r="M94" s="109">
        <v>5.05</v>
      </c>
      <c r="N94" s="110">
        <v>3.56</v>
      </c>
      <c r="O94" s="110">
        <v>6.94</v>
      </c>
      <c r="P94" s="63">
        <v>38</v>
      </c>
      <c r="Q94" s="65">
        <v>793577</v>
      </c>
    </row>
    <row r="95" spans="1:17" ht="15" x14ac:dyDescent="0.25">
      <c r="A95" s="34" t="s">
        <v>115</v>
      </c>
      <c r="B95" s="77">
        <v>2006</v>
      </c>
      <c r="C95" s="109">
        <v>3.95</v>
      </c>
      <c r="D95" s="110">
        <v>2.96</v>
      </c>
      <c r="E95" s="110">
        <v>5.16</v>
      </c>
      <c r="F95" s="63">
        <v>54</v>
      </c>
      <c r="G95" s="63">
        <v>1562997</v>
      </c>
      <c r="H95" s="109">
        <v>5.33</v>
      </c>
      <c r="I95" s="110">
        <v>3.57</v>
      </c>
      <c r="J95" s="110">
        <v>7.61</v>
      </c>
      <c r="K95" s="63">
        <v>31</v>
      </c>
      <c r="L95" s="65">
        <v>750770</v>
      </c>
      <c r="M95" s="109">
        <v>2.93</v>
      </c>
      <c r="N95" s="110">
        <v>1.85</v>
      </c>
      <c r="O95" s="110">
        <v>4.41</v>
      </c>
      <c r="P95" s="63">
        <v>23</v>
      </c>
      <c r="Q95" s="65">
        <v>812227</v>
      </c>
    </row>
    <row r="96" spans="1:17" ht="15" x14ac:dyDescent="0.25">
      <c r="A96" s="34" t="s">
        <v>115</v>
      </c>
      <c r="B96" s="77">
        <v>2007</v>
      </c>
      <c r="C96" s="109">
        <v>5.68</v>
      </c>
      <c r="D96" s="110">
        <v>4.49</v>
      </c>
      <c r="E96" s="110">
        <v>7.07</v>
      </c>
      <c r="F96" s="63">
        <v>80</v>
      </c>
      <c r="G96" s="63">
        <v>1601855</v>
      </c>
      <c r="H96" s="109">
        <v>8.2100000000000009</v>
      </c>
      <c r="I96" s="110">
        <v>6.03</v>
      </c>
      <c r="J96" s="110">
        <v>10.89</v>
      </c>
      <c r="K96" s="63">
        <v>49</v>
      </c>
      <c r="L96" s="65">
        <v>768166</v>
      </c>
      <c r="M96" s="109">
        <v>3.84</v>
      </c>
      <c r="N96" s="110">
        <v>2.61</v>
      </c>
      <c r="O96" s="110">
        <v>5.46</v>
      </c>
      <c r="P96" s="63">
        <v>31</v>
      </c>
      <c r="Q96" s="65">
        <v>833689</v>
      </c>
    </row>
    <row r="97" spans="1:17" ht="15" x14ac:dyDescent="0.25">
      <c r="A97" s="34" t="s">
        <v>115</v>
      </c>
      <c r="B97" s="77">
        <v>2008</v>
      </c>
      <c r="C97" s="109">
        <v>4.42</v>
      </c>
      <c r="D97" s="110">
        <v>3.39</v>
      </c>
      <c r="E97" s="110">
        <v>5.65</v>
      </c>
      <c r="F97" s="63">
        <v>63</v>
      </c>
      <c r="G97" s="63">
        <v>1649028</v>
      </c>
      <c r="H97" s="109">
        <v>5.48</v>
      </c>
      <c r="I97" s="110">
        <v>3.74</v>
      </c>
      <c r="J97" s="110">
        <v>7.69</v>
      </c>
      <c r="K97" s="63">
        <v>33</v>
      </c>
      <c r="L97" s="65">
        <v>789674</v>
      </c>
      <c r="M97" s="109">
        <v>3.65</v>
      </c>
      <c r="N97" s="110">
        <v>2.46</v>
      </c>
      <c r="O97" s="110">
        <v>5.21</v>
      </c>
      <c r="P97" s="63">
        <v>30</v>
      </c>
      <c r="Q97" s="65">
        <v>859354</v>
      </c>
    </row>
    <row r="98" spans="1:17" ht="15" x14ac:dyDescent="0.25">
      <c r="A98" s="34" t="s">
        <v>115</v>
      </c>
      <c r="B98" s="77">
        <v>2009</v>
      </c>
      <c r="C98" s="109">
        <v>3.99</v>
      </c>
      <c r="D98" s="110">
        <v>3.04</v>
      </c>
      <c r="E98" s="110">
        <v>5.13</v>
      </c>
      <c r="F98" s="63">
        <v>61</v>
      </c>
      <c r="G98" s="63">
        <v>1689869</v>
      </c>
      <c r="H98" s="109">
        <v>4.43</v>
      </c>
      <c r="I98" s="110">
        <v>2.91</v>
      </c>
      <c r="J98" s="110">
        <v>6.41</v>
      </c>
      <c r="K98" s="63">
        <v>28</v>
      </c>
      <c r="L98" s="65">
        <v>807942</v>
      </c>
      <c r="M98" s="109">
        <v>3.7</v>
      </c>
      <c r="N98" s="110">
        <v>2.54</v>
      </c>
      <c r="O98" s="110">
        <v>5.21</v>
      </c>
      <c r="P98" s="63">
        <v>33</v>
      </c>
      <c r="Q98" s="65">
        <v>881927</v>
      </c>
    </row>
    <row r="99" spans="1:17" ht="15" x14ac:dyDescent="0.25">
      <c r="A99" s="34" t="s">
        <v>115</v>
      </c>
      <c r="B99" s="77">
        <v>2010</v>
      </c>
      <c r="C99" s="109">
        <v>4.5999999999999996</v>
      </c>
      <c r="D99" s="110">
        <v>3.61</v>
      </c>
      <c r="E99" s="110">
        <v>5.78</v>
      </c>
      <c r="F99" s="63">
        <v>75</v>
      </c>
      <c r="G99" s="63">
        <v>1727860</v>
      </c>
      <c r="H99" s="109">
        <v>5.5</v>
      </c>
      <c r="I99" s="110">
        <v>3.86</v>
      </c>
      <c r="J99" s="110">
        <v>7.58</v>
      </c>
      <c r="K99" s="63">
        <v>38</v>
      </c>
      <c r="L99" s="65">
        <v>825094</v>
      </c>
      <c r="M99" s="109">
        <v>4.01</v>
      </c>
      <c r="N99" s="110">
        <v>2.82</v>
      </c>
      <c r="O99" s="110">
        <v>5.54</v>
      </c>
      <c r="P99" s="63">
        <v>37</v>
      </c>
      <c r="Q99" s="65">
        <v>902766</v>
      </c>
    </row>
    <row r="100" spans="1:17" ht="15" x14ac:dyDescent="0.25">
      <c r="A100" s="34" t="s">
        <v>115</v>
      </c>
      <c r="B100" s="77">
        <v>2011</v>
      </c>
      <c r="C100" s="109">
        <v>4.6500000000000004</v>
      </c>
      <c r="D100" s="110">
        <v>3.67</v>
      </c>
      <c r="E100" s="110">
        <v>5.8</v>
      </c>
      <c r="F100" s="63">
        <v>80</v>
      </c>
      <c r="G100" s="63">
        <v>1777918</v>
      </c>
      <c r="H100" s="109">
        <v>5.66</v>
      </c>
      <c r="I100" s="110">
        <v>4.04</v>
      </c>
      <c r="J100" s="110">
        <v>7.68</v>
      </c>
      <c r="K100" s="63">
        <v>42</v>
      </c>
      <c r="L100" s="65">
        <v>849842</v>
      </c>
      <c r="M100" s="109">
        <v>3.84</v>
      </c>
      <c r="N100" s="110">
        <v>2.71</v>
      </c>
      <c r="O100" s="110">
        <v>5.3</v>
      </c>
      <c r="P100" s="63">
        <v>38</v>
      </c>
      <c r="Q100" s="65">
        <v>928076</v>
      </c>
    </row>
    <row r="101" spans="1:17" ht="15" x14ac:dyDescent="0.25">
      <c r="A101" s="34" t="s">
        <v>115</v>
      </c>
      <c r="B101" s="77">
        <v>2012</v>
      </c>
      <c r="C101" s="109">
        <v>3.99</v>
      </c>
      <c r="D101" s="110">
        <v>3.11</v>
      </c>
      <c r="E101" s="110">
        <v>5.04</v>
      </c>
      <c r="F101" s="63">
        <v>72</v>
      </c>
      <c r="G101" s="63">
        <v>1831064</v>
      </c>
      <c r="H101" s="109">
        <v>5.66</v>
      </c>
      <c r="I101" s="110">
        <v>4.07</v>
      </c>
      <c r="J101" s="110">
        <v>7.65</v>
      </c>
      <c r="K101" s="63">
        <v>43</v>
      </c>
      <c r="L101" s="65">
        <v>876390</v>
      </c>
      <c r="M101" s="109">
        <v>2.77</v>
      </c>
      <c r="N101" s="110">
        <v>1.85</v>
      </c>
      <c r="O101" s="110">
        <v>4.01</v>
      </c>
      <c r="P101" s="63">
        <v>29</v>
      </c>
      <c r="Q101" s="65">
        <v>954674</v>
      </c>
    </row>
    <row r="102" spans="1:17" ht="15" x14ac:dyDescent="0.25">
      <c r="A102" s="34" t="s">
        <v>115</v>
      </c>
      <c r="B102" s="77">
        <v>2013</v>
      </c>
      <c r="C102" s="109">
        <v>3.72</v>
      </c>
      <c r="D102" s="110">
        <v>2.87</v>
      </c>
      <c r="E102" s="110">
        <v>4.72</v>
      </c>
      <c r="F102" s="63">
        <v>68</v>
      </c>
      <c r="G102" s="63">
        <v>1890297</v>
      </c>
      <c r="H102" s="109">
        <v>4.28</v>
      </c>
      <c r="I102" s="110">
        <v>2.93</v>
      </c>
      <c r="J102" s="110">
        <v>6</v>
      </c>
      <c r="K102" s="63">
        <v>34</v>
      </c>
      <c r="L102" s="65">
        <v>906676</v>
      </c>
      <c r="M102" s="109">
        <v>3.22</v>
      </c>
      <c r="N102" s="110">
        <v>2.2200000000000002</v>
      </c>
      <c r="O102" s="110">
        <v>4.5199999999999996</v>
      </c>
      <c r="P102" s="63">
        <v>34</v>
      </c>
      <c r="Q102" s="65">
        <v>983621</v>
      </c>
    </row>
    <row r="103" spans="1:17" ht="15" x14ac:dyDescent="0.25">
      <c r="A103" s="34" t="s">
        <v>115</v>
      </c>
      <c r="B103" s="77">
        <v>2014</v>
      </c>
      <c r="C103" s="109">
        <v>3.62</v>
      </c>
      <c r="D103" s="110">
        <v>2.81</v>
      </c>
      <c r="E103" s="110">
        <v>4.5999999999999996</v>
      </c>
      <c r="F103" s="63">
        <v>69</v>
      </c>
      <c r="G103" s="63">
        <v>1952090</v>
      </c>
      <c r="H103" s="109">
        <v>4.68</v>
      </c>
      <c r="I103" s="110">
        <v>3.3</v>
      </c>
      <c r="J103" s="110">
        <v>6.42</v>
      </c>
      <c r="K103" s="63">
        <v>39</v>
      </c>
      <c r="L103" s="65">
        <v>937931</v>
      </c>
      <c r="M103" s="109">
        <v>2.8</v>
      </c>
      <c r="N103" s="110">
        <v>1.88</v>
      </c>
      <c r="O103" s="110">
        <v>4.03</v>
      </c>
      <c r="P103" s="63">
        <v>30</v>
      </c>
      <c r="Q103" s="65">
        <v>1014159</v>
      </c>
    </row>
    <row r="104" spans="1:17" ht="15" x14ac:dyDescent="0.25">
      <c r="A104" s="34" t="s">
        <v>115</v>
      </c>
      <c r="B104" s="77">
        <v>2015</v>
      </c>
      <c r="C104" s="109">
        <v>4.92</v>
      </c>
      <c r="D104" s="110">
        <v>3.99</v>
      </c>
      <c r="E104" s="110">
        <v>6.01</v>
      </c>
      <c r="F104" s="63">
        <v>99</v>
      </c>
      <c r="G104" s="63">
        <v>2019808</v>
      </c>
      <c r="H104" s="109">
        <v>5.5</v>
      </c>
      <c r="I104" s="110">
        <v>4.0199999999999996</v>
      </c>
      <c r="J104" s="110">
        <v>7.33</v>
      </c>
      <c r="K104" s="63">
        <v>47</v>
      </c>
      <c r="L104" s="65">
        <v>972476</v>
      </c>
      <c r="M104" s="109">
        <v>4.4400000000000004</v>
      </c>
      <c r="N104" s="110">
        <v>3.3</v>
      </c>
      <c r="O104" s="110">
        <v>5.86</v>
      </c>
      <c r="P104" s="63">
        <v>52</v>
      </c>
      <c r="Q104" s="65">
        <v>1047332</v>
      </c>
    </row>
    <row r="105" spans="1:17" ht="15" x14ac:dyDescent="0.25">
      <c r="A105" s="34" t="s">
        <v>115</v>
      </c>
      <c r="B105" s="77">
        <v>2016</v>
      </c>
      <c r="C105" s="109">
        <v>3.98</v>
      </c>
      <c r="D105" s="110">
        <v>3.17</v>
      </c>
      <c r="E105" s="110">
        <v>4.9400000000000004</v>
      </c>
      <c r="F105" s="63">
        <v>85</v>
      </c>
      <c r="G105" s="63">
        <v>2078710</v>
      </c>
      <c r="H105" s="109">
        <v>5.4</v>
      </c>
      <c r="I105" s="110">
        <v>3.97</v>
      </c>
      <c r="J105" s="110">
        <v>7.18</v>
      </c>
      <c r="K105" s="63">
        <v>48</v>
      </c>
      <c r="L105" s="65">
        <v>1003061</v>
      </c>
      <c r="M105" s="109">
        <v>2.91</v>
      </c>
      <c r="N105" s="110">
        <v>2.04</v>
      </c>
      <c r="O105" s="110">
        <v>4.0599999999999996</v>
      </c>
      <c r="P105" s="63">
        <v>37</v>
      </c>
      <c r="Q105" s="65">
        <v>1075649</v>
      </c>
    </row>
    <row r="106" spans="1:17" ht="15" x14ac:dyDescent="0.25">
      <c r="A106" s="34" t="s">
        <v>115</v>
      </c>
      <c r="B106" s="77">
        <v>2017</v>
      </c>
      <c r="C106" s="109">
        <v>4.4000000000000004</v>
      </c>
      <c r="D106" s="110">
        <v>3.54</v>
      </c>
      <c r="E106" s="110">
        <v>5.4</v>
      </c>
      <c r="F106" s="63">
        <v>95</v>
      </c>
      <c r="G106" s="63">
        <v>2130385</v>
      </c>
      <c r="H106" s="109">
        <v>6.09</v>
      </c>
      <c r="I106" s="110">
        <v>4.57</v>
      </c>
      <c r="J106" s="110">
        <v>7.94</v>
      </c>
      <c r="K106" s="63">
        <v>56</v>
      </c>
      <c r="L106" s="65">
        <v>1030082</v>
      </c>
      <c r="M106" s="109">
        <v>3.05</v>
      </c>
      <c r="N106" s="110">
        <v>2.16</v>
      </c>
      <c r="O106" s="110">
        <v>4.22</v>
      </c>
      <c r="P106" s="63">
        <v>39</v>
      </c>
      <c r="Q106" s="65">
        <v>1100303</v>
      </c>
    </row>
    <row r="107" spans="1:17" ht="15" x14ac:dyDescent="0.25">
      <c r="A107" s="34" t="s">
        <v>115</v>
      </c>
      <c r="B107" s="77">
        <v>2018</v>
      </c>
      <c r="C107" s="109">
        <v>4.4800000000000004</v>
      </c>
      <c r="D107" s="110">
        <v>3.64</v>
      </c>
      <c r="E107" s="110">
        <v>5.45</v>
      </c>
      <c r="F107" s="63">
        <v>103</v>
      </c>
      <c r="G107" s="63">
        <v>2172228</v>
      </c>
      <c r="H107" s="109">
        <v>5.46</v>
      </c>
      <c r="I107" s="110">
        <v>4.07</v>
      </c>
      <c r="J107" s="110">
        <v>7.17</v>
      </c>
      <c r="K107" s="63">
        <v>53</v>
      </c>
      <c r="L107" s="65">
        <v>1052761</v>
      </c>
      <c r="M107" s="109">
        <v>3.74</v>
      </c>
      <c r="N107" s="110">
        <v>2.76</v>
      </c>
      <c r="O107" s="110">
        <v>4.97</v>
      </c>
      <c r="P107" s="63">
        <v>50</v>
      </c>
      <c r="Q107" s="65">
        <v>1119467</v>
      </c>
    </row>
    <row r="108" spans="1:17" ht="15" x14ac:dyDescent="0.25">
      <c r="A108" s="34" t="s">
        <v>115</v>
      </c>
      <c r="B108" s="77">
        <v>2019</v>
      </c>
      <c r="C108" s="109">
        <v>3.83</v>
      </c>
      <c r="D108" s="110">
        <v>3.07</v>
      </c>
      <c r="E108" s="110">
        <v>4.7300000000000004</v>
      </c>
      <c r="F108" s="63">
        <v>90</v>
      </c>
      <c r="G108" s="63">
        <v>2204666</v>
      </c>
      <c r="H108" s="109">
        <v>4.57</v>
      </c>
      <c r="I108" s="110">
        <v>3.32</v>
      </c>
      <c r="J108" s="110">
        <v>6.12</v>
      </c>
      <c r="K108" s="63">
        <v>46</v>
      </c>
      <c r="L108" s="65">
        <v>1070717</v>
      </c>
      <c r="M108" s="109">
        <v>3.23</v>
      </c>
      <c r="N108" s="110">
        <v>2.33</v>
      </c>
      <c r="O108" s="110">
        <v>4.38</v>
      </c>
      <c r="P108" s="63">
        <v>44</v>
      </c>
      <c r="Q108" s="65">
        <v>1133949</v>
      </c>
    </row>
    <row r="109" spans="1:17" ht="15" x14ac:dyDescent="0.25">
      <c r="A109" s="34" t="s">
        <v>115</v>
      </c>
      <c r="B109" s="77">
        <v>2020</v>
      </c>
      <c r="C109" s="109">
        <v>3.27</v>
      </c>
      <c r="D109" s="110">
        <v>2.59</v>
      </c>
      <c r="E109" s="110">
        <v>4.08</v>
      </c>
      <c r="F109" s="63">
        <v>82</v>
      </c>
      <c r="G109" s="63">
        <v>2225941</v>
      </c>
      <c r="H109" s="109">
        <v>4.28</v>
      </c>
      <c r="I109" s="110">
        <v>3.12</v>
      </c>
      <c r="J109" s="110">
        <v>5.73</v>
      </c>
      <c r="K109" s="63">
        <v>46</v>
      </c>
      <c r="L109" s="65">
        <v>1082612</v>
      </c>
      <c r="M109" s="109">
        <v>2.61</v>
      </c>
      <c r="N109" s="110">
        <v>1.81</v>
      </c>
      <c r="O109" s="110">
        <v>3.66</v>
      </c>
      <c r="P109" s="63">
        <v>36</v>
      </c>
      <c r="Q109" s="65">
        <v>1143329</v>
      </c>
    </row>
    <row r="110" spans="1:17" ht="15" x14ac:dyDescent="0.25">
      <c r="A110" s="34" t="s">
        <v>115</v>
      </c>
      <c r="B110" s="77">
        <v>2021</v>
      </c>
      <c r="C110" s="109">
        <v>3.83</v>
      </c>
      <c r="D110" s="110">
        <v>3.1</v>
      </c>
      <c r="E110" s="110">
        <v>4.6900000000000004</v>
      </c>
      <c r="F110" s="63">
        <v>97</v>
      </c>
      <c r="G110" s="63">
        <v>2212523</v>
      </c>
      <c r="H110" s="109">
        <v>5.1100000000000003</v>
      </c>
      <c r="I110" s="110">
        <v>3.85</v>
      </c>
      <c r="J110" s="110">
        <v>6.65</v>
      </c>
      <c r="K110" s="63">
        <v>57</v>
      </c>
      <c r="L110" s="65">
        <v>1075175</v>
      </c>
      <c r="M110" s="109">
        <v>2.86</v>
      </c>
      <c r="N110" s="110">
        <v>2.0299999999999998</v>
      </c>
      <c r="O110" s="110">
        <v>3.93</v>
      </c>
      <c r="P110" s="63">
        <v>40</v>
      </c>
      <c r="Q110" s="65">
        <v>1137348</v>
      </c>
    </row>
    <row r="111" spans="1:17" ht="15" x14ac:dyDescent="0.25">
      <c r="A111" s="34" t="s">
        <v>115</v>
      </c>
      <c r="B111" s="77">
        <v>2022</v>
      </c>
      <c r="C111" s="109">
        <v>3.26</v>
      </c>
      <c r="D111" s="110">
        <v>2.6</v>
      </c>
      <c r="E111" s="110">
        <v>4.05</v>
      </c>
      <c r="F111" s="63">
        <v>85</v>
      </c>
      <c r="G111" s="63">
        <v>2236709</v>
      </c>
      <c r="H111" s="109">
        <v>3.92</v>
      </c>
      <c r="I111" s="110">
        <v>2.84</v>
      </c>
      <c r="J111" s="110">
        <v>5.28</v>
      </c>
      <c r="K111" s="63">
        <v>44</v>
      </c>
      <c r="L111" s="65">
        <v>1086997</v>
      </c>
      <c r="M111" s="109">
        <v>2.75</v>
      </c>
      <c r="N111" s="110">
        <v>1.96</v>
      </c>
      <c r="O111" s="110">
        <v>3.79</v>
      </c>
      <c r="P111" s="63">
        <v>41</v>
      </c>
      <c r="Q111" s="65">
        <v>1149712</v>
      </c>
    </row>
    <row r="112" spans="1:17" ht="15" x14ac:dyDescent="0.25">
      <c r="A112" s="34" t="s">
        <v>115</v>
      </c>
      <c r="B112" s="77" t="s">
        <v>114</v>
      </c>
      <c r="C112" s="109">
        <v>3.72</v>
      </c>
      <c r="D112" s="110">
        <v>3.38</v>
      </c>
      <c r="E112" s="110">
        <v>4.08</v>
      </c>
      <c r="F112" s="63">
        <v>457</v>
      </c>
      <c r="G112" s="63">
        <v>11052067</v>
      </c>
      <c r="H112" s="109">
        <v>4.6500000000000004</v>
      </c>
      <c r="I112" s="110">
        <v>4.08</v>
      </c>
      <c r="J112" s="110">
        <v>5.28</v>
      </c>
      <c r="K112" s="63">
        <v>246</v>
      </c>
      <c r="L112" s="65">
        <v>5368262</v>
      </c>
      <c r="M112" s="109">
        <v>3.02</v>
      </c>
      <c r="N112" s="110">
        <v>2.62</v>
      </c>
      <c r="O112" s="110">
        <v>3.46</v>
      </c>
      <c r="P112" s="63">
        <v>211</v>
      </c>
      <c r="Q112" s="65">
        <v>5683805</v>
      </c>
    </row>
    <row r="113" spans="1:17" ht="15" x14ac:dyDescent="0.25">
      <c r="A113" s="34" t="s">
        <v>10</v>
      </c>
      <c r="B113" s="77">
        <v>1988</v>
      </c>
      <c r="C113" s="109">
        <v>5.47</v>
      </c>
      <c r="D113" s="110">
        <v>3.38</v>
      </c>
      <c r="E113" s="110">
        <v>8.23</v>
      </c>
      <c r="F113" s="63">
        <v>25</v>
      </c>
      <c r="G113" s="63">
        <v>953200</v>
      </c>
      <c r="H113" s="109">
        <v>7.88</v>
      </c>
      <c r="I113" s="110">
        <v>3.8</v>
      </c>
      <c r="J113" s="110">
        <v>13.89</v>
      </c>
      <c r="K113" s="62">
        <v>14</v>
      </c>
      <c r="L113" s="65">
        <v>494080</v>
      </c>
      <c r="M113" s="109">
        <v>4.0199999999999996</v>
      </c>
      <c r="N113" s="110">
        <v>1.93</v>
      </c>
      <c r="O113" s="110">
        <v>7.24</v>
      </c>
      <c r="P113" s="62">
        <v>11</v>
      </c>
      <c r="Q113" s="65">
        <v>459120</v>
      </c>
    </row>
    <row r="114" spans="1:17" ht="15" x14ac:dyDescent="0.25">
      <c r="A114" s="34" t="s">
        <v>10</v>
      </c>
      <c r="B114" s="77">
        <v>1989</v>
      </c>
      <c r="C114" s="109">
        <v>7.57</v>
      </c>
      <c r="D114" s="110">
        <v>5.09</v>
      </c>
      <c r="E114" s="110">
        <v>10.72</v>
      </c>
      <c r="F114" s="63">
        <v>34</v>
      </c>
      <c r="G114" s="63">
        <v>987734</v>
      </c>
      <c r="H114" s="109">
        <v>9.1999999999999993</v>
      </c>
      <c r="I114" s="110">
        <v>5.04</v>
      </c>
      <c r="J114" s="110">
        <v>15.05</v>
      </c>
      <c r="K114" s="63">
        <v>18</v>
      </c>
      <c r="L114" s="65">
        <v>513485</v>
      </c>
      <c r="M114" s="109">
        <v>6.51</v>
      </c>
      <c r="N114" s="110">
        <v>3.65</v>
      </c>
      <c r="O114" s="110">
        <v>10.51</v>
      </c>
      <c r="P114" s="62">
        <v>16</v>
      </c>
      <c r="Q114" s="65">
        <v>474249</v>
      </c>
    </row>
    <row r="115" spans="1:17" ht="15" x14ac:dyDescent="0.25">
      <c r="A115" s="34" t="s">
        <v>10</v>
      </c>
      <c r="B115" s="77">
        <v>1990</v>
      </c>
      <c r="C115" s="109">
        <v>5.0199999999999996</v>
      </c>
      <c r="D115" s="110">
        <v>3.1</v>
      </c>
      <c r="E115" s="110">
        <v>7.57</v>
      </c>
      <c r="F115" s="63">
        <v>24</v>
      </c>
      <c r="G115" s="63">
        <v>1020294</v>
      </c>
      <c r="H115" s="109">
        <v>4.6399999999999997</v>
      </c>
      <c r="I115" s="110">
        <v>2.2000000000000002</v>
      </c>
      <c r="J115" s="110">
        <v>8.4700000000000006</v>
      </c>
      <c r="K115" s="63">
        <v>12</v>
      </c>
      <c r="L115" s="65">
        <v>531694</v>
      </c>
      <c r="M115" s="109">
        <v>4.93</v>
      </c>
      <c r="N115" s="110">
        <v>2.5</v>
      </c>
      <c r="O115" s="110">
        <v>8.52</v>
      </c>
      <c r="P115" s="62">
        <v>12</v>
      </c>
      <c r="Q115" s="65">
        <v>488600</v>
      </c>
    </row>
    <row r="116" spans="1:17" ht="15" x14ac:dyDescent="0.25">
      <c r="A116" s="34" t="s">
        <v>10</v>
      </c>
      <c r="B116" s="77">
        <v>1991</v>
      </c>
      <c r="C116" s="109">
        <v>8</v>
      </c>
      <c r="D116" s="110">
        <v>5.46</v>
      </c>
      <c r="E116" s="110">
        <v>11.17</v>
      </c>
      <c r="F116" s="63">
        <v>35</v>
      </c>
      <c r="G116" s="63">
        <v>1054449</v>
      </c>
      <c r="H116" s="109">
        <v>7.55</v>
      </c>
      <c r="I116" s="110">
        <v>4.22</v>
      </c>
      <c r="J116" s="110">
        <v>12.28</v>
      </c>
      <c r="K116" s="63">
        <v>17</v>
      </c>
      <c r="L116" s="65">
        <v>549764</v>
      </c>
      <c r="M116" s="109">
        <v>7.63</v>
      </c>
      <c r="N116" s="110">
        <v>4.47</v>
      </c>
      <c r="O116" s="110">
        <v>11.93</v>
      </c>
      <c r="P116" s="62">
        <v>18</v>
      </c>
      <c r="Q116" s="65">
        <v>504685</v>
      </c>
    </row>
    <row r="117" spans="1:17" ht="15" x14ac:dyDescent="0.25">
      <c r="A117" s="34" t="s">
        <v>10</v>
      </c>
      <c r="B117" s="77">
        <v>1992</v>
      </c>
      <c r="C117" s="109">
        <v>6.11</v>
      </c>
      <c r="D117" s="110">
        <v>4.12</v>
      </c>
      <c r="E117" s="110">
        <v>8.65</v>
      </c>
      <c r="F117" s="63">
        <v>33</v>
      </c>
      <c r="G117" s="63">
        <v>1091567</v>
      </c>
      <c r="H117" s="109">
        <v>6.49</v>
      </c>
      <c r="I117" s="110">
        <v>3.25</v>
      </c>
      <c r="J117" s="110">
        <v>11.26</v>
      </c>
      <c r="K117" s="63">
        <v>14</v>
      </c>
      <c r="L117" s="65">
        <v>569367</v>
      </c>
      <c r="M117" s="109">
        <v>6.09</v>
      </c>
      <c r="N117" s="110">
        <v>3.63</v>
      </c>
      <c r="O117" s="110">
        <v>9.49</v>
      </c>
      <c r="P117" s="62">
        <v>19</v>
      </c>
      <c r="Q117" s="65">
        <v>522200</v>
      </c>
    </row>
    <row r="118" spans="1:17" ht="15" x14ac:dyDescent="0.25">
      <c r="A118" s="34" t="s">
        <v>10</v>
      </c>
      <c r="B118" s="77">
        <v>1993</v>
      </c>
      <c r="C118" s="109">
        <v>9.81</v>
      </c>
      <c r="D118" s="110">
        <v>7.11</v>
      </c>
      <c r="E118" s="110">
        <v>13.1</v>
      </c>
      <c r="F118" s="63">
        <v>49</v>
      </c>
      <c r="G118" s="63">
        <v>1132192</v>
      </c>
      <c r="H118" s="109">
        <v>16.100000000000001</v>
      </c>
      <c r="I118" s="110">
        <v>10.47</v>
      </c>
      <c r="J118" s="110">
        <v>23.3</v>
      </c>
      <c r="K118" s="63">
        <v>32</v>
      </c>
      <c r="L118" s="65">
        <v>590732</v>
      </c>
      <c r="M118" s="109">
        <v>5.84</v>
      </c>
      <c r="N118" s="110">
        <v>3.36</v>
      </c>
      <c r="O118" s="110">
        <v>9.2899999999999991</v>
      </c>
      <c r="P118" s="62">
        <v>17</v>
      </c>
      <c r="Q118" s="65">
        <v>541460</v>
      </c>
    </row>
    <row r="119" spans="1:17" ht="15" x14ac:dyDescent="0.25">
      <c r="A119" s="34" t="s">
        <v>10</v>
      </c>
      <c r="B119" s="77">
        <v>1994</v>
      </c>
      <c r="C119" s="109">
        <v>6.14</v>
      </c>
      <c r="D119" s="110">
        <v>4.04</v>
      </c>
      <c r="E119" s="110">
        <v>8.82</v>
      </c>
      <c r="F119" s="63">
        <v>31</v>
      </c>
      <c r="G119" s="63">
        <v>1163929</v>
      </c>
      <c r="H119" s="109">
        <v>6.75</v>
      </c>
      <c r="I119" s="110">
        <v>3.45</v>
      </c>
      <c r="J119" s="110">
        <v>11.52</v>
      </c>
      <c r="K119" s="63">
        <v>16</v>
      </c>
      <c r="L119" s="65">
        <v>606704</v>
      </c>
      <c r="M119" s="109">
        <v>5.56</v>
      </c>
      <c r="N119" s="110">
        <v>3.06</v>
      </c>
      <c r="O119" s="110">
        <v>9.1</v>
      </c>
      <c r="P119" s="62">
        <v>15</v>
      </c>
      <c r="Q119" s="65">
        <v>557225</v>
      </c>
    </row>
    <row r="120" spans="1:17" ht="15" x14ac:dyDescent="0.25">
      <c r="A120" s="34" t="s">
        <v>10</v>
      </c>
      <c r="B120" s="77">
        <v>1995</v>
      </c>
      <c r="C120" s="109">
        <v>8.24</v>
      </c>
      <c r="D120" s="110">
        <v>5.81</v>
      </c>
      <c r="E120" s="110">
        <v>11.24</v>
      </c>
      <c r="F120" s="63">
        <v>43</v>
      </c>
      <c r="G120" s="63">
        <v>1200438</v>
      </c>
      <c r="H120" s="109">
        <v>12.45</v>
      </c>
      <c r="I120" s="110">
        <v>7.42</v>
      </c>
      <c r="J120" s="110">
        <v>19.11</v>
      </c>
      <c r="K120" s="63">
        <v>25</v>
      </c>
      <c r="L120" s="65">
        <v>626149</v>
      </c>
      <c r="M120" s="109">
        <v>5.98</v>
      </c>
      <c r="N120" s="110">
        <v>3.47</v>
      </c>
      <c r="O120" s="110">
        <v>9.44</v>
      </c>
      <c r="P120" s="62">
        <v>18</v>
      </c>
      <c r="Q120" s="65">
        <v>574289</v>
      </c>
    </row>
    <row r="121" spans="1:17" ht="15" x14ac:dyDescent="0.25">
      <c r="A121" s="34" t="s">
        <v>10</v>
      </c>
      <c r="B121" s="77">
        <v>1996</v>
      </c>
      <c r="C121" s="109">
        <v>8.1</v>
      </c>
      <c r="D121" s="110">
        <v>5.75</v>
      </c>
      <c r="E121" s="110">
        <v>10.98</v>
      </c>
      <c r="F121" s="63">
        <v>44</v>
      </c>
      <c r="G121" s="63">
        <v>1244440</v>
      </c>
      <c r="H121" s="109">
        <v>9.25</v>
      </c>
      <c r="I121" s="110">
        <v>5.6</v>
      </c>
      <c r="J121" s="110">
        <v>14.16</v>
      </c>
      <c r="K121" s="63">
        <v>23</v>
      </c>
      <c r="L121" s="65">
        <v>649044</v>
      </c>
      <c r="M121" s="109">
        <v>6.88</v>
      </c>
      <c r="N121" s="110">
        <v>4.16</v>
      </c>
      <c r="O121" s="110">
        <v>10.55</v>
      </c>
      <c r="P121" s="62">
        <v>21</v>
      </c>
      <c r="Q121" s="65">
        <v>595396</v>
      </c>
    </row>
    <row r="122" spans="1:17" ht="15" x14ac:dyDescent="0.25">
      <c r="A122" s="34" t="s">
        <v>10</v>
      </c>
      <c r="B122" s="77">
        <v>1997</v>
      </c>
      <c r="C122" s="109">
        <v>9.73</v>
      </c>
      <c r="D122" s="110">
        <v>7.17</v>
      </c>
      <c r="E122" s="110">
        <v>12.81</v>
      </c>
      <c r="F122" s="63">
        <v>55</v>
      </c>
      <c r="G122" s="63">
        <v>1296141</v>
      </c>
      <c r="H122" s="109">
        <v>8.8699999999999992</v>
      </c>
      <c r="I122" s="110">
        <v>5.43</v>
      </c>
      <c r="J122" s="110">
        <v>13.49</v>
      </c>
      <c r="K122" s="63">
        <v>26</v>
      </c>
      <c r="L122" s="65">
        <v>676393</v>
      </c>
      <c r="M122" s="109">
        <v>9.64</v>
      </c>
      <c r="N122" s="110">
        <v>6.39</v>
      </c>
      <c r="O122" s="110">
        <v>13.81</v>
      </c>
      <c r="P122" s="62">
        <v>29</v>
      </c>
      <c r="Q122" s="65">
        <v>619748</v>
      </c>
    </row>
    <row r="123" spans="1:17" ht="15" x14ac:dyDescent="0.25">
      <c r="A123" s="34" t="s">
        <v>10</v>
      </c>
      <c r="B123" s="77">
        <v>1998</v>
      </c>
      <c r="C123" s="109">
        <v>6.7</v>
      </c>
      <c r="D123" s="110">
        <v>4.5599999999999996</v>
      </c>
      <c r="E123" s="110">
        <v>9.3800000000000008</v>
      </c>
      <c r="F123" s="63">
        <v>36</v>
      </c>
      <c r="G123" s="63">
        <v>1345021</v>
      </c>
      <c r="H123" s="109">
        <v>6.19</v>
      </c>
      <c r="I123" s="110">
        <v>2.99</v>
      </c>
      <c r="J123" s="110">
        <v>10.87</v>
      </c>
      <c r="K123" s="63">
        <v>14</v>
      </c>
      <c r="L123" s="65">
        <v>701882</v>
      </c>
      <c r="M123" s="109">
        <v>7.18</v>
      </c>
      <c r="N123" s="110">
        <v>4.42</v>
      </c>
      <c r="O123" s="110">
        <v>10.84</v>
      </c>
      <c r="P123" s="62">
        <v>22</v>
      </c>
      <c r="Q123" s="65">
        <v>643139</v>
      </c>
    </row>
    <row r="124" spans="1:17" ht="15" x14ac:dyDescent="0.25">
      <c r="A124" s="34" t="s">
        <v>10</v>
      </c>
      <c r="B124" s="77">
        <v>1999</v>
      </c>
      <c r="C124" s="109">
        <v>9.93</v>
      </c>
      <c r="D124" s="110">
        <v>7.35</v>
      </c>
      <c r="E124" s="110">
        <v>13.02</v>
      </c>
      <c r="F124" s="63">
        <v>55</v>
      </c>
      <c r="G124" s="63">
        <v>1385780</v>
      </c>
      <c r="H124" s="109">
        <v>13.11</v>
      </c>
      <c r="I124" s="110">
        <v>8.39</v>
      </c>
      <c r="J124" s="110">
        <v>19.18</v>
      </c>
      <c r="K124" s="63">
        <v>30</v>
      </c>
      <c r="L124" s="65">
        <v>722962</v>
      </c>
      <c r="M124" s="109">
        <v>7.93</v>
      </c>
      <c r="N124" s="110">
        <v>5.0599999999999996</v>
      </c>
      <c r="O124" s="110">
        <v>11.69</v>
      </c>
      <c r="P124" s="62">
        <v>25</v>
      </c>
      <c r="Q124" s="65">
        <v>662818</v>
      </c>
    </row>
    <row r="125" spans="1:17" ht="15" x14ac:dyDescent="0.25">
      <c r="A125" s="34" t="s">
        <v>10</v>
      </c>
      <c r="B125" s="77">
        <v>2000</v>
      </c>
      <c r="C125" s="109">
        <v>7.51</v>
      </c>
      <c r="D125" s="110">
        <v>5.38</v>
      </c>
      <c r="E125" s="110">
        <v>10.119999999999999</v>
      </c>
      <c r="F125" s="63">
        <v>45</v>
      </c>
      <c r="G125" s="63">
        <v>1430223</v>
      </c>
      <c r="H125" s="109">
        <v>7.59</v>
      </c>
      <c r="I125" s="110">
        <v>4.28</v>
      </c>
      <c r="J125" s="110">
        <v>12.13</v>
      </c>
      <c r="K125" s="63">
        <v>20</v>
      </c>
      <c r="L125" s="65">
        <v>745842</v>
      </c>
      <c r="M125" s="109">
        <v>7.52</v>
      </c>
      <c r="N125" s="110">
        <v>4.83</v>
      </c>
      <c r="O125" s="110">
        <v>11.03</v>
      </c>
      <c r="P125" s="62">
        <v>25</v>
      </c>
      <c r="Q125" s="65">
        <v>684381</v>
      </c>
    </row>
    <row r="126" spans="1:17" ht="15" x14ac:dyDescent="0.25">
      <c r="A126" s="34" t="s">
        <v>10</v>
      </c>
      <c r="B126" s="77">
        <v>2001</v>
      </c>
      <c r="C126" s="109">
        <v>7.08</v>
      </c>
      <c r="D126" s="110">
        <v>5.0599999999999996</v>
      </c>
      <c r="E126" s="110">
        <v>9.5500000000000007</v>
      </c>
      <c r="F126" s="63">
        <v>44</v>
      </c>
      <c r="G126" s="63">
        <v>1458531</v>
      </c>
      <c r="H126" s="109">
        <v>7.84</v>
      </c>
      <c r="I126" s="110">
        <v>4.72</v>
      </c>
      <c r="J126" s="110">
        <v>12.04</v>
      </c>
      <c r="K126" s="63">
        <v>23</v>
      </c>
      <c r="L126" s="65">
        <v>759431</v>
      </c>
      <c r="M126" s="109">
        <v>6.25</v>
      </c>
      <c r="N126" s="110">
        <v>3.84</v>
      </c>
      <c r="O126" s="110">
        <v>9.4499999999999993</v>
      </c>
      <c r="P126" s="62">
        <v>21</v>
      </c>
      <c r="Q126" s="65">
        <v>699100</v>
      </c>
    </row>
    <row r="127" spans="1:17" ht="15" x14ac:dyDescent="0.25">
      <c r="A127" s="34" t="s">
        <v>10</v>
      </c>
      <c r="B127" s="77">
        <v>2002</v>
      </c>
      <c r="C127" s="109">
        <v>8.17</v>
      </c>
      <c r="D127" s="110">
        <v>6.01</v>
      </c>
      <c r="E127" s="110">
        <v>10.76</v>
      </c>
      <c r="F127" s="63">
        <v>52</v>
      </c>
      <c r="G127" s="63">
        <v>1473952</v>
      </c>
      <c r="H127" s="109">
        <v>9.69</v>
      </c>
      <c r="I127" s="110">
        <v>6.19</v>
      </c>
      <c r="J127" s="110">
        <v>14.24</v>
      </c>
      <c r="K127" s="63">
        <v>28</v>
      </c>
      <c r="L127" s="65">
        <v>765685</v>
      </c>
      <c r="M127" s="109">
        <v>6.88</v>
      </c>
      <c r="N127" s="110">
        <v>4.37</v>
      </c>
      <c r="O127" s="110">
        <v>10.17</v>
      </c>
      <c r="P127" s="62">
        <v>24</v>
      </c>
      <c r="Q127" s="65">
        <v>708267</v>
      </c>
    </row>
    <row r="128" spans="1:17" ht="15" x14ac:dyDescent="0.25">
      <c r="A128" s="34" t="s">
        <v>10</v>
      </c>
      <c r="B128" s="77">
        <v>2003</v>
      </c>
      <c r="C128" s="109">
        <v>7.06</v>
      </c>
      <c r="D128" s="110">
        <v>5.0999999999999996</v>
      </c>
      <c r="E128" s="110">
        <v>9.4499999999999993</v>
      </c>
      <c r="F128" s="63">
        <v>49</v>
      </c>
      <c r="G128" s="63">
        <v>1496065</v>
      </c>
      <c r="H128" s="109">
        <v>9.81</v>
      </c>
      <c r="I128" s="110">
        <v>6.29</v>
      </c>
      <c r="J128" s="110">
        <v>14.37</v>
      </c>
      <c r="K128" s="63">
        <v>31</v>
      </c>
      <c r="L128" s="65">
        <v>775680</v>
      </c>
      <c r="M128" s="109">
        <v>4.88</v>
      </c>
      <c r="N128" s="110">
        <v>2.83</v>
      </c>
      <c r="O128" s="110">
        <v>7.69</v>
      </c>
      <c r="P128" s="63">
        <v>18</v>
      </c>
      <c r="Q128" s="65">
        <v>720385</v>
      </c>
    </row>
    <row r="129" spans="1:17" ht="15" x14ac:dyDescent="0.25">
      <c r="A129" s="34" t="s">
        <v>10</v>
      </c>
      <c r="B129" s="77">
        <v>2004</v>
      </c>
      <c r="C129" s="109">
        <v>8.61</v>
      </c>
      <c r="D129" s="110">
        <v>6.45</v>
      </c>
      <c r="E129" s="110">
        <v>11.19</v>
      </c>
      <c r="F129" s="63">
        <v>59</v>
      </c>
      <c r="G129" s="63">
        <v>1518803</v>
      </c>
      <c r="H129" s="109">
        <v>8.74</v>
      </c>
      <c r="I129" s="110">
        <v>5.52</v>
      </c>
      <c r="J129" s="110">
        <v>12.94</v>
      </c>
      <c r="K129" s="63">
        <v>29</v>
      </c>
      <c r="L129" s="65">
        <v>785846</v>
      </c>
      <c r="M129" s="109">
        <v>8.1199999999999992</v>
      </c>
      <c r="N129" s="110">
        <v>5.43</v>
      </c>
      <c r="O129" s="110">
        <v>11.54</v>
      </c>
      <c r="P129" s="63">
        <v>30</v>
      </c>
      <c r="Q129" s="65">
        <v>732957</v>
      </c>
    </row>
    <row r="130" spans="1:17" ht="15" x14ac:dyDescent="0.25">
      <c r="A130" s="34" t="s">
        <v>10</v>
      </c>
      <c r="B130" s="77">
        <v>2005</v>
      </c>
      <c r="C130" s="109">
        <v>6.22</v>
      </c>
      <c r="D130" s="110">
        <v>4.46</v>
      </c>
      <c r="E130" s="110">
        <v>8.3800000000000008</v>
      </c>
      <c r="F130" s="63">
        <v>44</v>
      </c>
      <c r="G130" s="63">
        <v>1546320</v>
      </c>
      <c r="H130" s="109">
        <v>8.51</v>
      </c>
      <c r="I130" s="110">
        <v>5.35</v>
      </c>
      <c r="J130" s="110">
        <v>12.65</v>
      </c>
      <c r="K130" s="63">
        <v>26</v>
      </c>
      <c r="L130" s="65">
        <v>798572</v>
      </c>
      <c r="M130" s="109">
        <v>4.58</v>
      </c>
      <c r="N130" s="110">
        <v>2.68</v>
      </c>
      <c r="O130" s="110">
        <v>7.19</v>
      </c>
      <c r="P130" s="63">
        <v>18</v>
      </c>
      <c r="Q130" s="65">
        <v>747748</v>
      </c>
    </row>
    <row r="131" spans="1:17" ht="15" x14ac:dyDescent="0.25">
      <c r="A131" s="34" t="s">
        <v>10</v>
      </c>
      <c r="B131" s="77">
        <v>2006</v>
      </c>
      <c r="C131" s="109">
        <v>7.88</v>
      </c>
      <c r="D131" s="110">
        <v>5.95</v>
      </c>
      <c r="E131" s="110">
        <v>10.18</v>
      </c>
      <c r="F131" s="63">
        <v>62</v>
      </c>
      <c r="G131" s="63">
        <v>1576387</v>
      </c>
      <c r="H131" s="109">
        <v>8.35</v>
      </c>
      <c r="I131" s="110">
        <v>5.45</v>
      </c>
      <c r="J131" s="110">
        <v>12.1</v>
      </c>
      <c r="K131" s="63">
        <v>31</v>
      </c>
      <c r="L131" s="65">
        <v>812517</v>
      </c>
      <c r="M131" s="109">
        <v>7.3</v>
      </c>
      <c r="N131" s="110">
        <v>4.9000000000000004</v>
      </c>
      <c r="O131" s="110">
        <v>10.36</v>
      </c>
      <c r="P131" s="62">
        <v>31</v>
      </c>
      <c r="Q131" s="65">
        <v>763870</v>
      </c>
    </row>
    <row r="132" spans="1:17" ht="15" x14ac:dyDescent="0.25">
      <c r="A132" s="34" t="s">
        <v>10</v>
      </c>
      <c r="B132" s="77">
        <v>2007</v>
      </c>
      <c r="C132" s="109">
        <v>7.76</v>
      </c>
      <c r="D132" s="110">
        <v>5.81</v>
      </c>
      <c r="E132" s="110">
        <v>10.09</v>
      </c>
      <c r="F132" s="63">
        <v>58</v>
      </c>
      <c r="G132" s="63">
        <v>1616248</v>
      </c>
      <c r="H132" s="109">
        <v>8.7100000000000009</v>
      </c>
      <c r="I132" s="110">
        <v>5.59</v>
      </c>
      <c r="J132" s="110">
        <v>12.72</v>
      </c>
      <c r="K132" s="63">
        <v>28</v>
      </c>
      <c r="L132" s="65">
        <v>831681</v>
      </c>
      <c r="M132" s="109">
        <v>6.97</v>
      </c>
      <c r="N132" s="110">
        <v>4.6399999999999997</v>
      </c>
      <c r="O132" s="110">
        <v>9.9600000000000009</v>
      </c>
      <c r="P132" s="63">
        <v>30</v>
      </c>
      <c r="Q132" s="65">
        <v>784567</v>
      </c>
    </row>
    <row r="133" spans="1:17" ht="15" x14ac:dyDescent="0.25">
      <c r="A133" s="34" t="s">
        <v>10</v>
      </c>
      <c r="B133" s="77">
        <v>2008</v>
      </c>
      <c r="C133" s="109">
        <v>5.69</v>
      </c>
      <c r="D133" s="110">
        <v>4.13</v>
      </c>
      <c r="E133" s="110">
        <v>7.59</v>
      </c>
      <c r="F133" s="63">
        <v>49</v>
      </c>
      <c r="G133" s="63">
        <v>1670696</v>
      </c>
      <c r="H133" s="109">
        <v>6.59</v>
      </c>
      <c r="I133" s="110">
        <v>4.13</v>
      </c>
      <c r="J133" s="110">
        <v>9.84</v>
      </c>
      <c r="K133" s="63">
        <v>28</v>
      </c>
      <c r="L133" s="65">
        <v>858702</v>
      </c>
      <c r="M133" s="109">
        <v>4.79</v>
      </c>
      <c r="N133" s="110">
        <v>2.94</v>
      </c>
      <c r="O133" s="110">
        <v>7.26</v>
      </c>
      <c r="P133" s="63">
        <v>21</v>
      </c>
      <c r="Q133" s="65">
        <v>811994</v>
      </c>
    </row>
    <row r="134" spans="1:17" ht="15" x14ac:dyDescent="0.25">
      <c r="A134" s="34" t="s">
        <v>10</v>
      </c>
      <c r="B134" s="77">
        <v>2009</v>
      </c>
      <c r="C134" s="109">
        <v>7.42</v>
      </c>
      <c r="D134" s="110">
        <v>5.63</v>
      </c>
      <c r="E134" s="110">
        <v>9.5399999999999991</v>
      </c>
      <c r="F134" s="63">
        <v>64</v>
      </c>
      <c r="G134" s="63">
        <v>1724961</v>
      </c>
      <c r="H134" s="109">
        <v>8.34</v>
      </c>
      <c r="I134" s="110">
        <v>5.51</v>
      </c>
      <c r="J134" s="110">
        <v>11.96</v>
      </c>
      <c r="K134" s="63">
        <v>34</v>
      </c>
      <c r="L134" s="65">
        <v>885192</v>
      </c>
      <c r="M134" s="109">
        <v>6.59</v>
      </c>
      <c r="N134" s="110">
        <v>4.41</v>
      </c>
      <c r="O134" s="110">
        <v>9.3699999999999992</v>
      </c>
      <c r="P134" s="63">
        <v>30</v>
      </c>
      <c r="Q134" s="65">
        <v>839769</v>
      </c>
    </row>
    <row r="135" spans="1:17" ht="15" x14ac:dyDescent="0.25">
      <c r="A135" s="34" t="s">
        <v>10</v>
      </c>
      <c r="B135" s="77">
        <v>2010</v>
      </c>
      <c r="C135" s="109">
        <v>6.72</v>
      </c>
      <c r="D135" s="110">
        <v>5.0199999999999996</v>
      </c>
      <c r="E135" s="110">
        <v>8.76</v>
      </c>
      <c r="F135" s="63">
        <v>55</v>
      </c>
      <c r="G135" s="63">
        <v>1770124</v>
      </c>
      <c r="H135" s="109">
        <v>7.49</v>
      </c>
      <c r="I135" s="110">
        <v>4.75</v>
      </c>
      <c r="J135" s="110">
        <v>11.04</v>
      </c>
      <c r="K135" s="63">
        <v>25</v>
      </c>
      <c r="L135" s="65">
        <v>906791</v>
      </c>
      <c r="M135" s="109">
        <v>6.23</v>
      </c>
      <c r="N135" s="110">
        <v>4.16</v>
      </c>
      <c r="O135" s="110">
        <v>8.8699999999999992</v>
      </c>
      <c r="P135" s="63">
        <v>30</v>
      </c>
      <c r="Q135" s="65">
        <v>863333</v>
      </c>
    </row>
    <row r="136" spans="1:17" ht="15" x14ac:dyDescent="0.25">
      <c r="A136" s="34" t="s">
        <v>10</v>
      </c>
      <c r="B136" s="77">
        <v>2011</v>
      </c>
      <c r="C136" s="109">
        <v>6.15</v>
      </c>
      <c r="D136" s="110">
        <v>4.6399999999999997</v>
      </c>
      <c r="E136" s="110">
        <v>7.94</v>
      </c>
      <c r="F136" s="63">
        <v>62</v>
      </c>
      <c r="G136" s="63">
        <v>1802652</v>
      </c>
      <c r="H136" s="109">
        <v>7.55</v>
      </c>
      <c r="I136" s="110">
        <v>5.05</v>
      </c>
      <c r="J136" s="110">
        <v>10.73</v>
      </c>
      <c r="K136" s="63">
        <v>35</v>
      </c>
      <c r="L136" s="65">
        <v>921237</v>
      </c>
      <c r="M136" s="109">
        <v>5.0199999999999996</v>
      </c>
      <c r="N136" s="110">
        <v>3.26</v>
      </c>
      <c r="O136" s="110">
        <v>7.3</v>
      </c>
      <c r="P136" s="63">
        <v>27</v>
      </c>
      <c r="Q136" s="65">
        <v>881415</v>
      </c>
    </row>
    <row r="137" spans="1:17" ht="15" x14ac:dyDescent="0.25">
      <c r="A137" s="34" t="s">
        <v>10</v>
      </c>
      <c r="B137" s="77">
        <v>2012</v>
      </c>
      <c r="C137" s="109">
        <v>7.35</v>
      </c>
      <c r="D137" s="110">
        <v>5.65</v>
      </c>
      <c r="E137" s="110">
        <v>9.36</v>
      </c>
      <c r="F137" s="63">
        <v>67</v>
      </c>
      <c r="G137" s="63">
        <v>1832893</v>
      </c>
      <c r="H137" s="109">
        <v>10.18</v>
      </c>
      <c r="I137" s="110">
        <v>7.03</v>
      </c>
      <c r="J137" s="110">
        <v>14.07</v>
      </c>
      <c r="K137" s="63">
        <v>37</v>
      </c>
      <c r="L137" s="65">
        <v>935059</v>
      </c>
      <c r="M137" s="109">
        <v>5.66</v>
      </c>
      <c r="N137" s="110">
        <v>3.78</v>
      </c>
      <c r="O137" s="110">
        <v>8.06</v>
      </c>
      <c r="P137" s="63">
        <v>30</v>
      </c>
      <c r="Q137" s="65">
        <v>897834</v>
      </c>
    </row>
    <row r="138" spans="1:17" ht="15" x14ac:dyDescent="0.25">
      <c r="A138" s="34" t="s">
        <v>10</v>
      </c>
      <c r="B138" s="77">
        <v>2013</v>
      </c>
      <c r="C138" s="109">
        <v>5.3</v>
      </c>
      <c r="D138" s="110">
        <v>3.89</v>
      </c>
      <c r="E138" s="110">
        <v>7</v>
      </c>
      <c r="F138" s="63">
        <v>50</v>
      </c>
      <c r="G138" s="63">
        <v>1864568</v>
      </c>
      <c r="H138" s="109">
        <v>7.71</v>
      </c>
      <c r="I138" s="110">
        <v>5.12</v>
      </c>
      <c r="J138" s="110">
        <v>10.99</v>
      </c>
      <c r="K138" s="63">
        <v>32</v>
      </c>
      <c r="L138" s="65">
        <v>949711</v>
      </c>
      <c r="M138" s="109">
        <v>3.48</v>
      </c>
      <c r="N138" s="110">
        <v>2.0499999999999998</v>
      </c>
      <c r="O138" s="110">
        <v>5.45</v>
      </c>
      <c r="P138" s="63">
        <v>18</v>
      </c>
      <c r="Q138" s="65">
        <v>914857</v>
      </c>
    </row>
    <row r="139" spans="1:17" ht="15" x14ac:dyDescent="0.25">
      <c r="A139" s="34" t="s">
        <v>10</v>
      </c>
      <c r="B139" s="77">
        <v>2014</v>
      </c>
      <c r="C139" s="109">
        <v>4.8</v>
      </c>
      <c r="D139" s="110">
        <v>3.5</v>
      </c>
      <c r="E139" s="110">
        <v>6.38</v>
      </c>
      <c r="F139" s="63">
        <v>48</v>
      </c>
      <c r="G139" s="63">
        <v>1893534</v>
      </c>
      <c r="H139" s="109">
        <v>4.21</v>
      </c>
      <c r="I139" s="110">
        <v>2.4700000000000002</v>
      </c>
      <c r="J139" s="110">
        <v>6.59</v>
      </c>
      <c r="K139" s="63">
        <v>20</v>
      </c>
      <c r="L139" s="65">
        <v>963849</v>
      </c>
      <c r="M139" s="109">
        <v>5.0999999999999996</v>
      </c>
      <c r="N139" s="110">
        <v>3.36</v>
      </c>
      <c r="O139" s="110">
        <v>7.35</v>
      </c>
      <c r="P139" s="63">
        <v>28</v>
      </c>
      <c r="Q139" s="65">
        <v>929685</v>
      </c>
    </row>
    <row r="140" spans="1:17" ht="15" x14ac:dyDescent="0.25">
      <c r="A140" s="34" t="s">
        <v>10</v>
      </c>
      <c r="B140" s="77">
        <v>2015</v>
      </c>
      <c r="C140" s="109">
        <v>5.04</v>
      </c>
      <c r="D140" s="110">
        <v>3.74</v>
      </c>
      <c r="E140" s="110">
        <v>6.61</v>
      </c>
      <c r="F140" s="63">
        <v>54</v>
      </c>
      <c r="G140" s="63">
        <v>1919904</v>
      </c>
      <c r="H140" s="109">
        <v>6.32</v>
      </c>
      <c r="I140" s="110">
        <v>4.1399999999999997</v>
      </c>
      <c r="J140" s="110">
        <v>9.11</v>
      </c>
      <c r="K140" s="63">
        <v>31</v>
      </c>
      <c r="L140" s="65">
        <v>977125</v>
      </c>
      <c r="M140" s="109">
        <v>4</v>
      </c>
      <c r="N140" s="110">
        <v>2.5099999999999998</v>
      </c>
      <c r="O140" s="110">
        <v>5.97</v>
      </c>
      <c r="P140" s="63">
        <v>23</v>
      </c>
      <c r="Q140" s="65">
        <v>942779</v>
      </c>
    </row>
    <row r="141" spans="1:17" ht="15" x14ac:dyDescent="0.25">
      <c r="A141" s="34" t="s">
        <v>10</v>
      </c>
      <c r="B141" s="77">
        <v>2016</v>
      </c>
      <c r="C141" s="109">
        <v>5.01</v>
      </c>
      <c r="D141" s="110">
        <v>3.72</v>
      </c>
      <c r="E141" s="110">
        <v>6.55</v>
      </c>
      <c r="F141" s="63">
        <v>54</v>
      </c>
      <c r="G141" s="63">
        <v>1939973</v>
      </c>
      <c r="H141" s="109">
        <v>7.36</v>
      </c>
      <c r="I141" s="110">
        <v>4.95</v>
      </c>
      <c r="J141" s="110">
        <v>10.39</v>
      </c>
      <c r="K141" s="63">
        <v>34</v>
      </c>
      <c r="L141" s="65">
        <v>987349</v>
      </c>
      <c r="M141" s="109">
        <v>3.33</v>
      </c>
      <c r="N141" s="110">
        <v>2.0099999999999998</v>
      </c>
      <c r="O141" s="110">
        <v>5.1100000000000003</v>
      </c>
      <c r="P141" s="62">
        <v>20</v>
      </c>
      <c r="Q141" s="65">
        <v>952624</v>
      </c>
    </row>
    <row r="142" spans="1:17" ht="15" x14ac:dyDescent="0.25">
      <c r="A142" s="34" t="s">
        <v>10</v>
      </c>
      <c r="B142" s="77">
        <v>2017</v>
      </c>
      <c r="C142" s="109">
        <v>5.58</v>
      </c>
      <c r="D142" s="110">
        <v>4.25</v>
      </c>
      <c r="E142" s="110">
        <v>7.16</v>
      </c>
      <c r="F142" s="63">
        <v>64</v>
      </c>
      <c r="G142" s="63">
        <v>1952169</v>
      </c>
      <c r="H142" s="109">
        <v>5.98</v>
      </c>
      <c r="I142" s="110">
        <v>3.98</v>
      </c>
      <c r="J142" s="110">
        <v>8.5500000000000007</v>
      </c>
      <c r="K142" s="63">
        <v>33</v>
      </c>
      <c r="L142" s="65">
        <v>993646</v>
      </c>
      <c r="M142" s="109">
        <v>5.04</v>
      </c>
      <c r="N142" s="110">
        <v>3.39</v>
      </c>
      <c r="O142" s="110">
        <v>7.14</v>
      </c>
      <c r="P142" s="62">
        <v>31</v>
      </c>
      <c r="Q142" s="65">
        <v>958523</v>
      </c>
    </row>
    <row r="143" spans="1:17" ht="15" x14ac:dyDescent="0.25">
      <c r="A143" s="34" t="s">
        <v>10</v>
      </c>
      <c r="B143" s="77">
        <v>2018</v>
      </c>
      <c r="C143" s="109">
        <v>4.16</v>
      </c>
      <c r="D143" s="110">
        <v>3.01</v>
      </c>
      <c r="E143" s="110">
        <v>5.56</v>
      </c>
      <c r="F143" s="63">
        <v>47</v>
      </c>
      <c r="G143" s="63">
        <v>1962125</v>
      </c>
      <c r="H143" s="109">
        <v>3.8</v>
      </c>
      <c r="I143" s="110">
        <v>2.2000000000000002</v>
      </c>
      <c r="J143" s="110">
        <v>5.97</v>
      </c>
      <c r="K143" s="63">
        <v>20</v>
      </c>
      <c r="L143" s="65">
        <v>998500</v>
      </c>
      <c r="M143" s="109">
        <v>4.32</v>
      </c>
      <c r="N143" s="110">
        <v>2.82</v>
      </c>
      <c r="O143" s="110">
        <v>6.27</v>
      </c>
      <c r="P143" s="63">
        <v>27</v>
      </c>
      <c r="Q143" s="65">
        <v>963625</v>
      </c>
    </row>
    <row r="144" spans="1:17" ht="15" x14ac:dyDescent="0.25">
      <c r="A144" s="34" t="s">
        <v>10</v>
      </c>
      <c r="B144" s="77">
        <v>2019</v>
      </c>
      <c r="C144" s="109">
        <v>5.33</v>
      </c>
      <c r="D144" s="110">
        <v>4.0599999999999996</v>
      </c>
      <c r="E144" s="110">
        <v>6.84</v>
      </c>
      <c r="F144" s="63">
        <v>63</v>
      </c>
      <c r="G144" s="63">
        <v>1967960</v>
      </c>
      <c r="H144" s="109">
        <v>8.0299999999999994</v>
      </c>
      <c r="I144" s="110">
        <v>5.6</v>
      </c>
      <c r="J144" s="110">
        <v>11.04</v>
      </c>
      <c r="K144" s="62">
        <v>40</v>
      </c>
      <c r="L144" s="65">
        <v>1001373</v>
      </c>
      <c r="M144" s="109">
        <v>3.49</v>
      </c>
      <c r="N144" s="110">
        <v>2.19</v>
      </c>
      <c r="O144" s="110">
        <v>5.22</v>
      </c>
      <c r="P144" s="62">
        <v>23</v>
      </c>
      <c r="Q144" s="65">
        <v>966587</v>
      </c>
    </row>
    <row r="145" spans="1:17" ht="15" x14ac:dyDescent="0.25">
      <c r="A145" s="34" t="s">
        <v>10</v>
      </c>
      <c r="B145" s="77">
        <v>2020</v>
      </c>
      <c r="C145" s="109">
        <v>5.35</v>
      </c>
      <c r="D145" s="110">
        <v>4.07</v>
      </c>
      <c r="E145" s="110">
        <v>6.86</v>
      </c>
      <c r="F145" s="63">
        <v>63</v>
      </c>
      <c r="G145" s="63">
        <v>1968697</v>
      </c>
      <c r="H145" s="109">
        <v>6.85</v>
      </c>
      <c r="I145" s="110">
        <v>4.6500000000000004</v>
      </c>
      <c r="J145" s="110">
        <v>9.61</v>
      </c>
      <c r="K145" s="62">
        <v>35</v>
      </c>
      <c r="L145" s="65">
        <v>1001347</v>
      </c>
      <c r="M145" s="109">
        <v>4.22</v>
      </c>
      <c r="N145" s="110">
        <v>2.79</v>
      </c>
      <c r="O145" s="110">
        <v>6.08</v>
      </c>
      <c r="P145" s="62">
        <v>28</v>
      </c>
      <c r="Q145" s="65">
        <v>967350</v>
      </c>
    </row>
    <row r="146" spans="1:17" ht="15" x14ac:dyDescent="0.25">
      <c r="A146" s="34" t="s">
        <v>10</v>
      </c>
      <c r="B146" s="77">
        <v>2021</v>
      </c>
      <c r="C146" s="109">
        <v>4.8899999999999997</v>
      </c>
      <c r="D146" s="110">
        <v>3.72</v>
      </c>
      <c r="E146" s="110">
        <v>6.28</v>
      </c>
      <c r="F146" s="63">
        <v>64</v>
      </c>
      <c r="G146" s="63">
        <v>1937546</v>
      </c>
      <c r="H146" s="109">
        <v>6.25</v>
      </c>
      <c r="I146" s="110">
        <v>4.29</v>
      </c>
      <c r="J146" s="110">
        <v>8.7100000000000009</v>
      </c>
      <c r="K146" s="63">
        <v>39</v>
      </c>
      <c r="L146" s="65">
        <v>984613</v>
      </c>
      <c r="M146" s="109">
        <v>3.7</v>
      </c>
      <c r="N146" s="110">
        <v>2.37</v>
      </c>
      <c r="O146" s="110">
        <v>5.44</v>
      </c>
      <c r="P146" s="63">
        <v>25</v>
      </c>
      <c r="Q146" s="65">
        <v>952933</v>
      </c>
    </row>
    <row r="147" spans="1:17" ht="15" x14ac:dyDescent="0.25">
      <c r="A147" s="34" t="s">
        <v>10</v>
      </c>
      <c r="B147" s="77">
        <v>2022</v>
      </c>
      <c r="C147" s="109">
        <v>3.87</v>
      </c>
      <c r="D147" s="110">
        <v>2.85</v>
      </c>
      <c r="E147" s="110">
        <v>5.1100000000000003</v>
      </c>
      <c r="F147" s="63">
        <v>51</v>
      </c>
      <c r="G147" s="63">
        <v>1929162</v>
      </c>
      <c r="H147" s="109">
        <v>5.83</v>
      </c>
      <c r="I147" s="110">
        <v>3.86</v>
      </c>
      <c r="J147" s="110">
        <v>8.33</v>
      </c>
      <c r="K147" s="63">
        <v>31</v>
      </c>
      <c r="L147" s="65">
        <v>979191</v>
      </c>
      <c r="M147" s="109">
        <v>2.61</v>
      </c>
      <c r="N147" s="110">
        <v>1.57</v>
      </c>
      <c r="O147" s="110">
        <v>4.03</v>
      </c>
      <c r="P147" s="63">
        <v>20</v>
      </c>
      <c r="Q147" s="65">
        <v>949971</v>
      </c>
    </row>
    <row r="148" spans="1:17" ht="15" x14ac:dyDescent="0.25">
      <c r="A148" s="34" t="s">
        <v>10</v>
      </c>
      <c r="B148" s="77" t="s">
        <v>114</v>
      </c>
      <c r="C148" s="109">
        <v>4.72</v>
      </c>
      <c r="D148" s="110">
        <v>4.17</v>
      </c>
      <c r="E148" s="110">
        <v>5.31</v>
      </c>
      <c r="F148" s="63">
        <v>288</v>
      </c>
      <c r="G148" s="63">
        <v>9765490</v>
      </c>
      <c r="H148" s="109">
        <v>6.17</v>
      </c>
      <c r="I148" s="110">
        <v>5.2</v>
      </c>
      <c r="J148" s="110">
        <v>7.25</v>
      </c>
      <c r="K148" s="63">
        <v>165</v>
      </c>
      <c r="L148" s="65">
        <v>4965024</v>
      </c>
      <c r="M148" s="109">
        <v>3.65</v>
      </c>
      <c r="N148" s="110">
        <v>3.02</v>
      </c>
      <c r="O148" s="110">
        <v>4.3600000000000003</v>
      </c>
      <c r="P148" s="63">
        <v>123</v>
      </c>
      <c r="Q148" s="65">
        <v>4800466</v>
      </c>
    </row>
    <row r="149" spans="1:17" ht="15" x14ac:dyDescent="0.25">
      <c r="A149" s="34" t="s">
        <v>37</v>
      </c>
      <c r="B149" s="77">
        <v>1988</v>
      </c>
      <c r="C149" s="109">
        <v>5.47</v>
      </c>
      <c r="D149" s="110">
        <v>3.3</v>
      </c>
      <c r="E149" s="110">
        <v>8.48</v>
      </c>
      <c r="F149" s="63">
        <v>20</v>
      </c>
      <c r="G149" s="63">
        <v>491922</v>
      </c>
      <c r="H149" s="109">
        <v>8.43</v>
      </c>
      <c r="I149" s="110">
        <v>4.5</v>
      </c>
      <c r="J149" s="110">
        <v>14.39</v>
      </c>
      <c r="K149" s="62">
        <v>14</v>
      </c>
      <c r="L149" s="65">
        <v>243290</v>
      </c>
      <c r="M149" s="109" t="s">
        <v>218</v>
      </c>
      <c r="N149" s="110" t="s">
        <v>218</v>
      </c>
      <c r="O149" s="110" t="s">
        <v>218</v>
      </c>
      <c r="P149" s="63" t="s">
        <v>218</v>
      </c>
      <c r="Q149" s="65">
        <v>248632</v>
      </c>
    </row>
    <row r="150" spans="1:17" ht="15" x14ac:dyDescent="0.25">
      <c r="A150" s="34" t="s">
        <v>37</v>
      </c>
      <c r="B150" s="77">
        <v>1989</v>
      </c>
      <c r="C150" s="109">
        <v>7.42</v>
      </c>
      <c r="D150" s="110">
        <v>4.59</v>
      </c>
      <c r="E150" s="110">
        <v>11.21</v>
      </c>
      <c r="F150" s="63">
        <v>23</v>
      </c>
      <c r="G150" s="63">
        <v>497270</v>
      </c>
      <c r="H150" s="109">
        <v>10.55</v>
      </c>
      <c r="I150" s="110">
        <v>5.27</v>
      </c>
      <c r="J150" s="110">
        <v>18.34</v>
      </c>
      <c r="K150" s="63">
        <v>14</v>
      </c>
      <c r="L150" s="65">
        <v>246032</v>
      </c>
      <c r="M150" s="109" t="s">
        <v>218</v>
      </c>
      <c r="N150" s="110" t="s">
        <v>218</v>
      </c>
      <c r="O150" s="110" t="s">
        <v>218</v>
      </c>
      <c r="P150" s="63" t="s">
        <v>218</v>
      </c>
      <c r="Q150" s="65">
        <v>251238</v>
      </c>
    </row>
    <row r="151" spans="1:17" ht="15" x14ac:dyDescent="0.25">
      <c r="A151" s="34" t="s">
        <v>37</v>
      </c>
      <c r="B151" s="77">
        <v>1990</v>
      </c>
      <c r="C151" s="109">
        <v>4.33</v>
      </c>
      <c r="D151" s="110">
        <v>2.36</v>
      </c>
      <c r="E151" s="110">
        <v>7.17</v>
      </c>
      <c r="F151" s="63">
        <v>15</v>
      </c>
      <c r="G151" s="63">
        <v>504651</v>
      </c>
      <c r="H151" s="109" t="s">
        <v>218</v>
      </c>
      <c r="I151" s="110" t="s">
        <v>218</v>
      </c>
      <c r="J151" s="110" t="s">
        <v>218</v>
      </c>
      <c r="K151" s="63" t="s">
        <v>218</v>
      </c>
      <c r="L151" s="65">
        <v>249758</v>
      </c>
      <c r="M151" s="109" t="s">
        <v>218</v>
      </c>
      <c r="N151" s="110" t="s">
        <v>218</v>
      </c>
      <c r="O151" s="110" t="s">
        <v>218</v>
      </c>
      <c r="P151" s="63" t="s">
        <v>218</v>
      </c>
      <c r="Q151" s="65">
        <v>254893</v>
      </c>
    </row>
    <row r="152" spans="1:17" ht="15" x14ac:dyDescent="0.25">
      <c r="A152" s="34" t="s">
        <v>37</v>
      </c>
      <c r="B152" s="77">
        <v>1991</v>
      </c>
      <c r="C152" s="109">
        <v>4.28</v>
      </c>
      <c r="D152" s="110">
        <v>2.33</v>
      </c>
      <c r="E152" s="110">
        <v>7.11</v>
      </c>
      <c r="F152" s="63">
        <v>15</v>
      </c>
      <c r="G152" s="63">
        <v>503722</v>
      </c>
      <c r="H152" s="109" t="s">
        <v>218</v>
      </c>
      <c r="I152" s="110" t="s">
        <v>218</v>
      </c>
      <c r="J152" s="110" t="s">
        <v>218</v>
      </c>
      <c r="K152" s="63" t="s">
        <v>218</v>
      </c>
      <c r="L152" s="65">
        <v>248614</v>
      </c>
      <c r="M152" s="109" t="s">
        <v>218</v>
      </c>
      <c r="N152" s="110" t="s">
        <v>218</v>
      </c>
      <c r="O152" s="110" t="s">
        <v>218</v>
      </c>
      <c r="P152" s="63" t="s">
        <v>218</v>
      </c>
      <c r="Q152" s="65">
        <v>255108</v>
      </c>
    </row>
    <row r="153" spans="1:17" ht="15" x14ac:dyDescent="0.25">
      <c r="A153" s="34" t="s">
        <v>37</v>
      </c>
      <c r="B153" s="77">
        <v>1992</v>
      </c>
      <c r="C153" s="109">
        <v>8.44</v>
      </c>
      <c r="D153" s="110">
        <v>5.51</v>
      </c>
      <c r="E153" s="110">
        <v>12.25</v>
      </c>
      <c r="F153" s="63">
        <v>28</v>
      </c>
      <c r="G153" s="63">
        <v>501830</v>
      </c>
      <c r="H153" s="109">
        <v>12.09</v>
      </c>
      <c r="I153" s="110">
        <v>6.56</v>
      </c>
      <c r="J153" s="110">
        <v>19.940000000000001</v>
      </c>
      <c r="K153" s="63">
        <v>16</v>
      </c>
      <c r="L153" s="65">
        <v>247226</v>
      </c>
      <c r="M153" s="109">
        <v>6.05</v>
      </c>
      <c r="N153" s="110">
        <v>3.08</v>
      </c>
      <c r="O153" s="110">
        <v>10.56</v>
      </c>
      <c r="P153" s="63">
        <v>12</v>
      </c>
      <c r="Q153" s="65">
        <v>254604</v>
      </c>
    </row>
    <row r="154" spans="1:17" ht="15" x14ac:dyDescent="0.25">
      <c r="A154" s="34" t="s">
        <v>37</v>
      </c>
      <c r="B154" s="77">
        <v>1993</v>
      </c>
      <c r="C154" s="109">
        <v>5.41</v>
      </c>
      <c r="D154" s="110">
        <v>3.15</v>
      </c>
      <c r="E154" s="110">
        <v>8.56</v>
      </c>
      <c r="F154" s="63">
        <v>18</v>
      </c>
      <c r="G154" s="63">
        <v>497723</v>
      </c>
      <c r="H154" s="109" t="s">
        <v>218</v>
      </c>
      <c r="I154" s="110" t="s">
        <v>218</v>
      </c>
      <c r="J154" s="110" t="s">
        <v>218</v>
      </c>
      <c r="K154" s="63" t="s">
        <v>218</v>
      </c>
      <c r="L154" s="65">
        <v>244743</v>
      </c>
      <c r="M154" s="109">
        <v>5.66</v>
      </c>
      <c r="N154" s="110">
        <v>2.8</v>
      </c>
      <c r="O154" s="110">
        <v>10.039999999999999</v>
      </c>
      <c r="P154" s="63">
        <v>11</v>
      </c>
      <c r="Q154" s="65">
        <v>252980</v>
      </c>
    </row>
    <row r="155" spans="1:17" ht="15" x14ac:dyDescent="0.25">
      <c r="A155" s="34" t="s">
        <v>37</v>
      </c>
      <c r="B155" s="77">
        <v>1994</v>
      </c>
      <c r="C155" s="109">
        <v>6.28</v>
      </c>
      <c r="D155" s="110">
        <v>3.92</v>
      </c>
      <c r="E155" s="110">
        <v>9.4600000000000009</v>
      </c>
      <c r="F155" s="63">
        <v>23</v>
      </c>
      <c r="G155" s="63">
        <v>490851</v>
      </c>
      <c r="H155" s="109" t="s">
        <v>218</v>
      </c>
      <c r="I155" s="110" t="s">
        <v>218</v>
      </c>
      <c r="J155" s="110" t="s">
        <v>218</v>
      </c>
      <c r="K155" s="63" t="s">
        <v>218</v>
      </c>
      <c r="L155" s="65">
        <v>240540</v>
      </c>
      <c r="M155" s="109">
        <v>6.37</v>
      </c>
      <c r="N155" s="110">
        <v>3.38</v>
      </c>
      <c r="O155" s="110">
        <v>10.84</v>
      </c>
      <c r="P155" s="63">
        <v>13</v>
      </c>
      <c r="Q155" s="65">
        <v>250311</v>
      </c>
    </row>
    <row r="156" spans="1:17" ht="15" x14ac:dyDescent="0.25">
      <c r="A156" s="34" t="s">
        <v>37</v>
      </c>
      <c r="B156" s="77">
        <v>1995</v>
      </c>
      <c r="C156" s="109">
        <v>7.03</v>
      </c>
      <c r="D156" s="110">
        <v>4.46</v>
      </c>
      <c r="E156" s="110">
        <v>10.45</v>
      </c>
      <c r="F156" s="63">
        <v>24</v>
      </c>
      <c r="G156" s="63">
        <v>486815</v>
      </c>
      <c r="H156" s="109" t="s">
        <v>218</v>
      </c>
      <c r="I156" s="110" t="s">
        <v>218</v>
      </c>
      <c r="J156" s="110" t="s">
        <v>218</v>
      </c>
      <c r="K156" s="63" t="s">
        <v>218</v>
      </c>
      <c r="L156" s="65">
        <v>238152</v>
      </c>
      <c r="M156" s="109">
        <v>6.94</v>
      </c>
      <c r="N156" s="110">
        <v>3.77</v>
      </c>
      <c r="O156" s="110">
        <v>11.58</v>
      </c>
      <c r="P156" s="63">
        <v>14</v>
      </c>
      <c r="Q156" s="65">
        <v>248663</v>
      </c>
    </row>
    <row r="157" spans="1:17" ht="15" x14ac:dyDescent="0.25">
      <c r="A157" s="34" t="s">
        <v>37</v>
      </c>
      <c r="B157" s="77">
        <v>1996</v>
      </c>
      <c r="C157" s="109">
        <v>4.45</v>
      </c>
      <c r="D157" s="110">
        <v>2.57</v>
      </c>
      <c r="E157" s="110">
        <v>7.14</v>
      </c>
      <c r="F157" s="63">
        <v>17</v>
      </c>
      <c r="G157" s="63">
        <v>484979</v>
      </c>
      <c r="H157" s="109" t="s">
        <v>218</v>
      </c>
      <c r="I157" s="110" t="s">
        <v>218</v>
      </c>
      <c r="J157" s="110" t="s">
        <v>218</v>
      </c>
      <c r="K157" s="63" t="s">
        <v>218</v>
      </c>
      <c r="L157" s="65">
        <v>236903</v>
      </c>
      <c r="M157" s="109" t="s">
        <v>218</v>
      </c>
      <c r="N157" s="110" t="s">
        <v>218</v>
      </c>
      <c r="O157" s="110" t="s">
        <v>218</v>
      </c>
      <c r="P157" s="63" t="s">
        <v>218</v>
      </c>
      <c r="Q157" s="65">
        <v>248076</v>
      </c>
    </row>
    <row r="158" spans="1:17" ht="15" x14ac:dyDescent="0.25">
      <c r="A158" s="34" t="s">
        <v>37</v>
      </c>
      <c r="B158" s="77">
        <v>1997</v>
      </c>
      <c r="C158" s="109">
        <v>9.1199999999999992</v>
      </c>
      <c r="D158" s="110">
        <v>6.36</v>
      </c>
      <c r="E158" s="110">
        <v>12.64</v>
      </c>
      <c r="F158" s="63">
        <v>36</v>
      </c>
      <c r="G158" s="63">
        <v>485745</v>
      </c>
      <c r="H158" s="109">
        <v>12.86</v>
      </c>
      <c r="I158" s="110">
        <v>7.96</v>
      </c>
      <c r="J158" s="110">
        <v>19.579999999999998</v>
      </c>
      <c r="K158" s="63">
        <v>23</v>
      </c>
      <c r="L158" s="65">
        <v>237270</v>
      </c>
      <c r="M158" s="109">
        <v>6.16</v>
      </c>
      <c r="N158" s="110">
        <v>3.28</v>
      </c>
      <c r="O158" s="110">
        <v>10.47</v>
      </c>
      <c r="P158" s="63">
        <v>13</v>
      </c>
      <c r="Q158" s="65">
        <v>248475</v>
      </c>
    </row>
    <row r="159" spans="1:17" ht="15" x14ac:dyDescent="0.25">
      <c r="A159" s="34" t="s">
        <v>37</v>
      </c>
      <c r="B159" s="77">
        <v>1998</v>
      </c>
      <c r="C159" s="109">
        <v>5.96</v>
      </c>
      <c r="D159" s="110">
        <v>3.75</v>
      </c>
      <c r="E159" s="110">
        <v>8.94</v>
      </c>
      <c r="F159" s="63">
        <v>23</v>
      </c>
      <c r="G159" s="63">
        <v>484898</v>
      </c>
      <c r="H159" s="109" t="s">
        <v>218</v>
      </c>
      <c r="I159" s="110" t="s">
        <v>218</v>
      </c>
      <c r="J159" s="110" t="s">
        <v>218</v>
      </c>
      <c r="K159" s="63" t="s">
        <v>218</v>
      </c>
      <c r="L159" s="65">
        <v>236810</v>
      </c>
      <c r="M159" s="109">
        <v>6.49</v>
      </c>
      <c r="N159" s="110">
        <v>3.54</v>
      </c>
      <c r="O159" s="110">
        <v>10.84</v>
      </c>
      <c r="P159" s="63">
        <v>14</v>
      </c>
      <c r="Q159" s="65">
        <v>248088</v>
      </c>
    </row>
    <row r="160" spans="1:17" ht="15" x14ac:dyDescent="0.25">
      <c r="A160" s="34" t="s">
        <v>37</v>
      </c>
      <c r="B160" s="77">
        <v>1999</v>
      </c>
      <c r="C160" s="109">
        <v>4.79</v>
      </c>
      <c r="D160" s="110">
        <v>2.82</v>
      </c>
      <c r="E160" s="110">
        <v>7.54</v>
      </c>
      <c r="F160" s="63">
        <v>18</v>
      </c>
      <c r="G160" s="63">
        <v>482147</v>
      </c>
      <c r="H160" s="109" t="s">
        <v>218</v>
      </c>
      <c r="I160" s="110" t="s">
        <v>218</v>
      </c>
      <c r="J160" s="110" t="s">
        <v>218</v>
      </c>
      <c r="K160" s="63" t="s">
        <v>218</v>
      </c>
      <c r="L160" s="65">
        <v>235005</v>
      </c>
      <c r="M160" s="109" t="s">
        <v>218</v>
      </c>
      <c r="N160" s="110" t="s">
        <v>218</v>
      </c>
      <c r="O160" s="110" t="s">
        <v>218</v>
      </c>
      <c r="P160" s="63" t="s">
        <v>218</v>
      </c>
      <c r="Q160" s="65">
        <v>247142</v>
      </c>
    </row>
    <row r="161" spans="1:17" ht="15" x14ac:dyDescent="0.25">
      <c r="A161" s="34" t="s">
        <v>37</v>
      </c>
      <c r="B161" s="77">
        <v>2000</v>
      </c>
      <c r="C161" s="109">
        <v>6.48</v>
      </c>
      <c r="D161" s="110">
        <v>4.21</v>
      </c>
      <c r="E161" s="110">
        <v>9.51</v>
      </c>
      <c r="F161" s="63">
        <v>26</v>
      </c>
      <c r="G161" s="63">
        <v>480541</v>
      </c>
      <c r="H161" s="109">
        <v>7.33</v>
      </c>
      <c r="I161" s="110">
        <v>3.64</v>
      </c>
      <c r="J161" s="110">
        <v>12.93</v>
      </c>
      <c r="K161" s="63">
        <v>12</v>
      </c>
      <c r="L161" s="65">
        <v>233933</v>
      </c>
      <c r="M161" s="109">
        <v>6.04</v>
      </c>
      <c r="N161" s="110">
        <v>3.29</v>
      </c>
      <c r="O161" s="110">
        <v>10.130000000000001</v>
      </c>
      <c r="P161" s="63">
        <v>14</v>
      </c>
      <c r="Q161" s="65">
        <v>246608</v>
      </c>
    </row>
    <row r="162" spans="1:17" ht="15" x14ac:dyDescent="0.25">
      <c r="A162" s="34" t="s">
        <v>37</v>
      </c>
      <c r="B162" s="77">
        <v>2001</v>
      </c>
      <c r="C162" s="109">
        <v>5.66</v>
      </c>
      <c r="D162" s="110">
        <v>3.51</v>
      </c>
      <c r="E162" s="110">
        <v>8.58</v>
      </c>
      <c r="F162" s="63">
        <v>22</v>
      </c>
      <c r="G162" s="63">
        <v>474290</v>
      </c>
      <c r="H162" s="109">
        <v>9.15</v>
      </c>
      <c r="I162" s="110">
        <v>4.59</v>
      </c>
      <c r="J162" s="110">
        <v>15.88</v>
      </c>
      <c r="K162" s="63">
        <v>13</v>
      </c>
      <c r="L162" s="65">
        <v>230824</v>
      </c>
      <c r="M162" s="109" t="s">
        <v>218</v>
      </c>
      <c r="N162" s="110" t="s">
        <v>218</v>
      </c>
      <c r="O162" s="110" t="s">
        <v>218</v>
      </c>
      <c r="P162" s="63" t="s">
        <v>218</v>
      </c>
      <c r="Q162" s="65">
        <v>243466</v>
      </c>
    </row>
    <row r="163" spans="1:17" ht="15" x14ac:dyDescent="0.25">
      <c r="A163" s="34" t="s">
        <v>37</v>
      </c>
      <c r="B163" s="77">
        <v>2002</v>
      </c>
      <c r="C163" s="109">
        <v>6.34</v>
      </c>
      <c r="D163" s="110">
        <v>4.03</v>
      </c>
      <c r="E163" s="110">
        <v>9.42</v>
      </c>
      <c r="F163" s="63">
        <v>24</v>
      </c>
      <c r="G163" s="63">
        <v>465176</v>
      </c>
      <c r="H163" s="109">
        <v>7.67</v>
      </c>
      <c r="I163" s="110">
        <v>3.93</v>
      </c>
      <c r="J163" s="110">
        <v>13.29</v>
      </c>
      <c r="K163" s="63">
        <v>13</v>
      </c>
      <c r="L163" s="65">
        <v>226346</v>
      </c>
      <c r="M163" s="109">
        <v>5.0999999999999996</v>
      </c>
      <c r="N163" s="110">
        <v>2.54</v>
      </c>
      <c r="O163" s="110">
        <v>9.1</v>
      </c>
      <c r="P163" s="63">
        <v>11</v>
      </c>
      <c r="Q163" s="65">
        <v>238830</v>
      </c>
    </row>
    <row r="164" spans="1:17" ht="15" x14ac:dyDescent="0.25">
      <c r="A164" s="34" t="s">
        <v>37</v>
      </c>
      <c r="B164" s="77">
        <v>2003</v>
      </c>
      <c r="C164" s="109">
        <v>3.82</v>
      </c>
      <c r="D164" s="110">
        <v>2.11</v>
      </c>
      <c r="E164" s="110">
        <v>6.32</v>
      </c>
      <c r="F164" s="63">
        <v>15</v>
      </c>
      <c r="G164" s="63">
        <v>457320</v>
      </c>
      <c r="H164" s="109">
        <v>6.54</v>
      </c>
      <c r="I164" s="110">
        <v>3.1</v>
      </c>
      <c r="J164" s="110">
        <v>11.89</v>
      </c>
      <c r="K164" s="63">
        <v>11</v>
      </c>
      <c r="L164" s="65">
        <v>222489</v>
      </c>
      <c r="M164" s="109" t="s">
        <v>218</v>
      </c>
      <c r="N164" s="110" t="s">
        <v>218</v>
      </c>
      <c r="O164" s="110" t="s">
        <v>218</v>
      </c>
      <c r="P164" s="63" t="s">
        <v>218</v>
      </c>
      <c r="Q164" s="65">
        <v>234831</v>
      </c>
    </row>
    <row r="165" spans="1:17" ht="15" x14ac:dyDescent="0.25">
      <c r="A165" s="34" t="s">
        <v>37</v>
      </c>
      <c r="B165" s="77">
        <v>2004</v>
      </c>
      <c r="C165" s="109">
        <v>8.3800000000000008</v>
      </c>
      <c r="D165" s="110">
        <v>5.73</v>
      </c>
      <c r="E165" s="110">
        <v>11.8</v>
      </c>
      <c r="F165" s="63">
        <v>33</v>
      </c>
      <c r="G165" s="63">
        <v>450223</v>
      </c>
      <c r="H165" s="109">
        <v>9.91</v>
      </c>
      <c r="I165" s="110">
        <v>5.87</v>
      </c>
      <c r="J165" s="110">
        <v>15.65</v>
      </c>
      <c r="K165" s="63">
        <v>19</v>
      </c>
      <c r="L165" s="65">
        <v>218925</v>
      </c>
      <c r="M165" s="109">
        <v>6.62</v>
      </c>
      <c r="N165" s="110">
        <v>3.6</v>
      </c>
      <c r="O165" s="110">
        <v>11.09</v>
      </c>
      <c r="P165" s="63">
        <v>14</v>
      </c>
      <c r="Q165" s="65">
        <v>231298</v>
      </c>
    </row>
    <row r="166" spans="1:17" ht="15" x14ac:dyDescent="0.25">
      <c r="A166" s="34" t="s">
        <v>37</v>
      </c>
      <c r="B166" s="77">
        <v>2005</v>
      </c>
      <c r="C166" s="109">
        <v>4.67</v>
      </c>
      <c r="D166" s="110">
        <v>2.74</v>
      </c>
      <c r="E166" s="110">
        <v>7.4</v>
      </c>
      <c r="F166" s="63">
        <v>18</v>
      </c>
      <c r="G166" s="63">
        <v>445062</v>
      </c>
      <c r="H166" s="109" t="s">
        <v>218</v>
      </c>
      <c r="I166" s="110" t="s">
        <v>218</v>
      </c>
      <c r="J166" s="110" t="s">
        <v>218</v>
      </c>
      <c r="K166" s="63" t="s">
        <v>218</v>
      </c>
      <c r="L166" s="65">
        <v>216536</v>
      </c>
      <c r="M166" s="109" t="s">
        <v>218</v>
      </c>
      <c r="N166" s="110" t="s">
        <v>218</v>
      </c>
      <c r="O166" s="110" t="s">
        <v>218</v>
      </c>
      <c r="P166" s="63" t="s">
        <v>218</v>
      </c>
      <c r="Q166" s="65">
        <v>228526</v>
      </c>
    </row>
    <row r="167" spans="1:17" ht="15" x14ac:dyDescent="0.25">
      <c r="A167" s="34" t="s">
        <v>37</v>
      </c>
      <c r="B167" s="77">
        <v>2006</v>
      </c>
      <c r="C167" s="109">
        <v>7.43</v>
      </c>
      <c r="D167" s="110">
        <v>4.96</v>
      </c>
      <c r="E167" s="110">
        <v>10.68</v>
      </c>
      <c r="F167" s="63">
        <v>30</v>
      </c>
      <c r="G167" s="63">
        <v>441874</v>
      </c>
      <c r="H167" s="109">
        <v>8.59</v>
      </c>
      <c r="I167" s="110">
        <v>4.59</v>
      </c>
      <c r="J167" s="110">
        <v>14.49</v>
      </c>
      <c r="K167" s="63">
        <v>15</v>
      </c>
      <c r="L167" s="65">
        <v>214973</v>
      </c>
      <c r="M167" s="109">
        <v>6.43</v>
      </c>
      <c r="N167" s="110">
        <v>3.56</v>
      </c>
      <c r="O167" s="110">
        <v>10.69</v>
      </c>
      <c r="P167" s="63">
        <v>15</v>
      </c>
      <c r="Q167" s="65">
        <v>226901</v>
      </c>
    </row>
    <row r="168" spans="1:17" ht="15" x14ac:dyDescent="0.25">
      <c r="A168" s="34" t="s">
        <v>37</v>
      </c>
      <c r="B168" s="77">
        <v>2007</v>
      </c>
      <c r="C168" s="109">
        <v>5.71</v>
      </c>
      <c r="D168" s="110">
        <v>3.58</v>
      </c>
      <c r="E168" s="110">
        <v>8.61</v>
      </c>
      <c r="F168" s="63">
        <v>23</v>
      </c>
      <c r="G168" s="63">
        <v>440395</v>
      </c>
      <c r="H168" s="109">
        <v>7.24</v>
      </c>
      <c r="I168" s="110">
        <v>3.59</v>
      </c>
      <c r="J168" s="110">
        <v>12.8</v>
      </c>
      <c r="K168" s="63">
        <v>12</v>
      </c>
      <c r="L168" s="65">
        <v>214473</v>
      </c>
      <c r="M168" s="109">
        <v>4.53</v>
      </c>
      <c r="N168" s="110">
        <v>2.2400000000000002</v>
      </c>
      <c r="O168" s="110">
        <v>8.2200000000000006</v>
      </c>
      <c r="P168" s="63">
        <v>11</v>
      </c>
      <c r="Q168" s="65">
        <v>225922</v>
      </c>
    </row>
    <row r="169" spans="1:17" ht="15" x14ac:dyDescent="0.25">
      <c r="A169" s="34" t="s">
        <v>37</v>
      </c>
      <c r="B169" s="77">
        <v>2008</v>
      </c>
      <c r="C169" s="109">
        <v>5</v>
      </c>
      <c r="D169" s="110">
        <v>3.03</v>
      </c>
      <c r="E169" s="110">
        <v>7.75</v>
      </c>
      <c r="F169" s="63">
        <v>20</v>
      </c>
      <c r="G169" s="63">
        <v>441502</v>
      </c>
      <c r="H169" s="109" t="s">
        <v>218</v>
      </c>
      <c r="I169" s="110" t="s">
        <v>218</v>
      </c>
      <c r="J169" s="110" t="s">
        <v>218</v>
      </c>
      <c r="K169" s="63" t="s">
        <v>218</v>
      </c>
      <c r="L169" s="65">
        <v>215442</v>
      </c>
      <c r="M169" s="109" t="s">
        <v>218</v>
      </c>
      <c r="N169" s="110" t="s">
        <v>218</v>
      </c>
      <c r="O169" s="110" t="s">
        <v>218</v>
      </c>
      <c r="P169" s="63" t="s">
        <v>218</v>
      </c>
      <c r="Q169" s="65">
        <v>226060</v>
      </c>
    </row>
    <row r="170" spans="1:17" ht="15" x14ac:dyDescent="0.25">
      <c r="A170" s="34" t="s">
        <v>37</v>
      </c>
      <c r="B170" s="77">
        <v>2009</v>
      </c>
      <c r="C170" s="109">
        <v>5.54</v>
      </c>
      <c r="D170" s="110">
        <v>3.44</v>
      </c>
      <c r="E170" s="110">
        <v>8.43</v>
      </c>
      <c r="F170" s="63">
        <v>22</v>
      </c>
      <c r="G170" s="63">
        <v>443935</v>
      </c>
      <c r="H170" s="109">
        <v>8.4</v>
      </c>
      <c r="I170" s="110">
        <v>4.32</v>
      </c>
      <c r="J170" s="110">
        <v>14.43</v>
      </c>
      <c r="K170" s="63">
        <v>13</v>
      </c>
      <c r="L170" s="65">
        <v>216663</v>
      </c>
      <c r="M170" s="109" t="s">
        <v>218</v>
      </c>
      <c r="N170" s="110" t="s">
        <v>218</v>
      </c>
      <c r="O170" s="110" t="s">
        <v>218</v>
      </c>
      <c r="P170" s="63" t="s">
        <v>218</v>
      </c>
      <c r="Q170" s="65">
        <v>227272</v>
      </c>
    </row>
    <row r="171" spans="1:17" ht="15" x14ac:dyDescent="0.25">
      <c r="A171" s="34" t="s">
        <v>37</v>
      </c>
      <c r="B171" s="77">
        <v>2010</v>
      </c>
      <c r="C171" s="109">
        <v>5.77</v>
      </c>
      <c r="D171" s="110">
        <v>3.65</v>
      </c>
      <c r="E171" s="110">
        <v>8.66</v>
      </c>
      <c r="F171" s="63">
        <v>24</v>
      </c>
      <c r="G171" s="63">
        <v>445718</v>
      </c>
      <c r="H171" s="109">
        <v>6.9</v>
      </c>
      <c r="I171" s="110">
        <v>3.42</v>
      </c>
      <c r="J171" s="110">
        <v>12.23</v>
      </c>
      <c r="K171" s="63">
        <v>12</v>
      </c>
      <c r="L171" s="65">
        <v>217658</v>
      </c>
      <c r="M171" s="109">
        <v>5.01</v>
      </c>
      <c r="N171" s="110">
        <v>2.5499999999999998</v>
      </c>
      <c r="O171" s="110">
        <v>8.89</v>
      </c>
      <c r="P171" s="63">
        <v>12</v>
      </c>
      <c r="Q171" s="65">
        <v>228060</v>
      </c>
    </row>
    <row r="172" spans="1:17" ht="15" x14ac:dyDescent="0.25">
      <c r="A172" s="34" t="s">
        <v>37</v>
      </c>
      <c r="B172" s="77">
        <v>2011</v>
      </c>
      <c r="C172" s="109">
        <v>5.47</v>
      </c>
      <c r="D172" s="110">
        <v>3.48</v>
      </c>
      <c r="E172" s="110">
        <v>8.18</v>
      </c>
      <c r="F172" s="63">
        <v>25</v>
      </c>
      <c r="G172" s="63">
        <v>447500</v>
      </c>
      <c r="H172" s="109">
        <v>5.07</v>
      </c>
      <c r="I172" s="110">
        <v>2.39</v>
      </c>
      <c r="J172" s="110">
        <v>9.4</v>
      </c>
      <c r="K172" s="63">
        <v>11</v>
      </c>
      <c r="L172" s="65">
        <v>219131</v>
      </c>
      <c r="M172" s="109">
        <v>5.7</v>
      </c>
      <c r="N172" s="110">
        <v>3.05</v>
      </c>
      <c r="O172" s="110">
        <v>9.73</v>
      </c>
      <c r="P172" s="63">
        <v>14</v>
      </c>
      <c r="Q172" s="65">
        <v>228369</v>
      </c>
    </row>
    <row r="173" spans="1:17" ht="15" x14ac:dyDescent="0.25">
      <c r="A173" s="34" t="s">
        <v>37</v>
      </c>
      <c r="B173" s="77">
        <v>2012</v>
      </c>
      <c r="C173" s="109">
        <v>4.79</v>
      </c>
      <c r="D173" s="110">
        <v>2.92</v>
      </c>
      <c r="E173" s="110">
        <v>7.42</v>
      </c>
      <c r="F173" s="63">
        <v>21</v>
      </c>
      <c r="G173" s="63">
        <v>447838</v>
      </c>
      <c r="H173" s="109">
        <v>5.94</v>
      </c>
      <c r="I173" s="110">
        <v>2.96</v>
      </c>
      <c r="J173" s="110">
        <v>10.6</v>
      </c>
      <c r="K173" s="63">
        <v>12</v>
      </c>
      <c r="L173" s="65">
        <v>219552</v>
      </c>
      <c r="M173" s="109" t="s">
        <v>218</v>
      </c>
      <c r="N173" s="110" t="s">
        <v>218</v>
      </c>
      <c r="O173" s="110" t="s">
        <v>218</v>
      </c>
      <c r="P173" s="63" t="s">
        <v>218</v>
      </c>
      <c r="Q173" s="65">
        <v>228286</v>
      </c>
    </row>
    <row r="174" spans="1:17" ht="15" x14ac:dyDescent="0.25">
      <c r="A174" s="34" t="s">
        <v>37</v>
      </c>
      <c r="B174" s="77">
        <v>2013</v>
      </c>
      <c r="C174" s="109">
        <v>4.1100000000000003</v>
      </c>
      <c r="D174" s="110">
        <v>2.4300000000000002</v>
      </c>
      <c r="E174" s="110">
        <v>6.51</v>
      </c>
      <c r="F174" s="63">
        <v>19</v>
      </c>
      <c r="G174" s="63">
        <v>448648</v>
      </c>
      <c r="H174" s="109">
        <v>5.0599999999999996</v>
      </c>
      <c r="I174" s="110">
        <v>2.42</v>
      </c>
      <c r="J174" s="110">
        <v>9.31</v>
      </c>
      <c r="K174" s="63">
        <v>11</v>
      </c>
      <c r="L174" s="65">
        <v>220418</v>
      </c>
      <c r="M174" s="109" t="s">
        <v>218</v>
      </c>
      <c r="N174" s="110" t="s">
        <v>218</v>
      </c>
      <c r="O174" s="110" t="s">
        <v>218</v>
      </c>
      <c r="P174" s="63" t="s">
        <v>218</v>
      </c>
      <c r="Q174" s="65">
        <v>228230</v>
      </c>
    </row>
    <row r="175" spans="1:17" ht="15" x14ac:dyDescent="0.25">
      <c r="A175" s="34" t="s">
        <v>37</v>
      </c>
      <c r="B175" s="77">
        <v>2014</v>
      </c>
      <c r="C175" s="109">
        <v>4.79</v>
      </c>
      <c r="D175" s="110">
        <v>2.95</v>
      </c>
      <c r="E175" s="110">
        <v>7.36</v>
      </c>
      <c r="F175" s="63">
        <v>22</v>
      </c>
      <c r="G175" s="63">
        <v>449062</v>
      </c>
      <c r="H175" s="109">
        <v>5.64</v>
      </c>
      <c r="I175" s="110">
        <v>2.79</v>
      </c>
      <c r="J175" s="110">
        <v>10.119999999999999</v>
      </c>
      <c r="K175" s="63">
        <v>12</v>
      </c>
      <c r="L175" s="65">
        <v>221524</v>
      </c>
      <c r="M175" s="109" t="s">
        <v>218</v>
      </c>
      <c r="N175" s="110" t="s">
        <v>218</v>
      </c>
      <c r="O175" s="110" t="s">
        <v>218</v>
      </c>
      <c r="P175" s="63" t="s">
        <v>218</v>
      </c>
      <c r="Q175" s="65">
        <v>227538</v>
      </c>
    </row>
    <row r="176" spans="1:17" ht="15" x14ac:dyDescent="0.25">
      <c r="A176" s="34" t="s">
        <v>37</v>
      </c>
      <c r="B176" s="77">
        <v>2015</v>
      </c>
      <c r="C176" s="109">
        <v>3.46</v>
      </c>
      <c r="D176" s="110">
        <v>1.86</v>
      </c>
      <c r="E176" s="110">
        <v>5.82</v>
      </c>
      <c r="F176" s="63">
        <v>14</v>
      </c>
      <c r="G176" s="63">
        <v>449735</v>
      </c>
      <c r="H176" s="109" t="s">
        <v>218</v>
      </c>
      <c r="I176" s="110" t="s">
        <v>218</v>
      </c>
      <c r="J176" s="110" t="s">
        <v>218</v>
      </c>
      <c r="K176" s="63" t="s">
        <v>218</v>
      </c>
      <c r="L176" s="65">
        <v>222455</v>
      </c>
      <c r="M176" s="109" t="s">
        <v>218</v>
      </c>
      <c r="N176" s="110" t="s">
        <v>218</v>
      </c>
      <c r="O176" s="110" t="s">
        <v>218</v>
      </c>
      <c r="P176" s="63" t="s">
        <v>218</v>
      </c>
      <c r="Q176" s="65">
        <v>227280</v>
      </c>
    </row>
    <row r="177" spans="1:17" ht="15" x14ac:dyDescent="0.25">
      <c r="A177" s="34" t="s">
        <v>37</v>
      </c>
      <c r="B177" s="77">
        <v>2016</v>
      </c>
      <c r="C177" s="109">
        <v>4.38</v>
      </c>
      <c r="D177" s="110">
        <v>2.63</v>
      </c>
      <c r="E177" s="110">
        <v>6.85</v>
      </c>
      <c r="F177" s="63">
        <v>20</v>
      </c>
      <c r="G177" s="63">
        <v>448506</v>
      </c>
      <c r="H177" s="109">
        <v>5.36</v>
      </c>
      <c r="I177" s="110">
        <v>2.68</v>
      </c>
      <c r="J177" s="110">
        <v>9.6</v>
      </c>
      <c r="K177" s="63">
        <v>12</v>
      </c>
      <c r="L177" s="65">
        <v>222610</v>
      </c>
      <c r="M177" s="109" t="s">
        <v>218</v>
      </c>
      <c r="N177" s="110" t="s">
        <v>218</v>
      </c>
      <c r="O177" s="110" t="s">
        <v>218</v>
      </c>
      <c r="P177" s="63" t="s">
        <v>218</v>
      </c>
      <c r="Q177" s="65">
        <v>225896</v>
      </c>
    </row>
    <row r="178" spans="1:17" ht="15" x14ac:dyDescent="0.25">
      <c r="A178" s="34" t="s">
        <v>37</v>
      </c>
      <c r="B178" s="77">
        <v>2017</v>
      </c>
      <c r="C178" s="109">
        <v>5.66</v>
      </c>
      <c r="D178" s="110">
        <v>3.66</v>
      </c>
      <c r="E178" s="110">
        <v>8.3800000000000008</v>
      </c>
      <c r="F178" s="63">
        <v>26</v>
      </c>
      <c r="G178" s="63">
        <v>447395</v>
      </c>
      <c r="H178" s="109">
        <v>6.09</v>
      </c>
      <c r="I178" s="110">
        <v>3.16</v>
      </c>
      <c r="J178" s="110">
        <v>10.58</v>
      </c>
      <c r="K178" s="63">
        <v>13</v>
      </c>
      <c r="L178" s="65">
        <v>223195</v>
      </c>
      <c r="M178" s="109">
        <v>4.78</v>
      </c>
      <c r="N178" s="110">
        <v>2.52</v>
      </c>
      <c r="O178" s="110">
        <v>8.36</v>
      </c>
      <c r="P178" s="63">
        <v>13</v>
      </c>
      <c r="Q178" s="65">
        <v>224200</v>
      </c>
    </row>
    <row r="179" spans="1:17" ht="15" x14ac:dyDescent="0.25">
      <c r="A179" s="34" t="s">
        <v>37</v>
      </c>
      <c r="B179" s="77">
        <v>2018</v>
      </c>
      <c r="C179" s="109">
        <v>3.55</v>
      </c>
      <c r="D179" s="110">
        <v>2.0299999999999998</v>
      </c>
      <c r="E179" s="110">
        <v>5.79</v>
      </c>
      <c r="F179" s="63">
        <v>17</v>
      </c>
      <c r="G179" s="63">
        <v>446673</v>
      </c>
      <c r="H179" s="109" t="s">
        <v>218</v>
      </c>
      <c r="I179" s="110" t="s">
        <v>218</v>
      </c>
      <c r="J179" s="110" t="s">
        <v>218</v>
      </c>
      <c r="K179" s="62" t="s">
        <v>218</v>
      </c>
      <c r="L179" s="65">
        <v>223596</v>
      </c>
      <c r="M179" s="109" t="s">
        <v>218</v>
      </c>
      <c r="N179" s="110" t="s">
        <v>218</v>
      </c>
      <c r="O179" s="110" t="s">
        <v>218</v>
      </c>
      <c r="P179" s="62" t="s">
        <v>218</v>
      </c>
      <c r="Q179" s="65">
        <v>223077</v>
      </c>
    </row>
    <row r="180" spans="1:17" ht="15" x14ac:dyDescent="0.25">
      <c r="A180" s="34" t="s">
        <v>37</v>
      </c>
      <c r="B180" s="77">
        <v>2019</v>
      </c>
      <c r="C180" s="109">
        <v>3.83</v>
      </c>
      <c r="D180" s="110">
        <v>2.27</v>
      </c>
      <c r="E180" s="110">
        <v>6.09</v>
      </c>
      <c r="F180" s="63">
        <v>19</v>
      </c>
      <c r="G180" s="63">
        <v>445431</v>
      </c>
      <c r="H180" s="109">
        <v>5.01</v>
      </c>
      <c r="I180" s="110">
        <v>2.61</v>
      </c>
      <c r="J180" s="110">
        <v>8.83</v>
      </c>
      <c r="K180" s="62">
        <v>13</v>
      </c>
      <c r="L180" s="65">
        <v>223496</v>
      </c>
      <c r="M180" s="109" t="s">
        <v>218</v>
      </c>
      <c r="N180" s="110" t="s">
        <v>218</v>
      </c>
      <c r="O180" s="110" t="s">
        <v>218</v>
      </c>
      <c r="P180" s="62" t="s">
        <v>218</v>
      </c>
      <c r="Q180" s="65">
        <v>221935</v>
      </c>
    </row>
    <row r="181" spans="1:17" ht="15" x14ac:dyDescent="0.25">
      <c r="A181" s="34" t="s">
        <v>37</v>
      </c>
      <c r="B181" s="77">
        <v>2020</v>
      </c>
      <c r="C181" s="109">
        <v>4.5</v>
      </c>
      <c r="D181" s="110">
        <v>2.75</v>
      </c>
      <c r="E181" s="110">
        <v>6.95</v>
      </c>
      <c r="F181" s="63">
        <v>21</v>
      </c>
      <c r="G181" s="63">
        <v>442281</v>
      </c>
      <c r="H181" s="109">
        <v>5.28</v>
      </c>
      <c r="I181" s="110">
        <v>2.57</v>
      </c>
      <c r="J181" s="110">
        <v>9.58</v>
      </c>
      <c r="K181" s="62">
        <v>11</v>
      </c>
      <c r="L181" s="65">
        <v>222285</v>
      </c>
      <c r="M181" s="109" t="s">
        <v>218</v>
      </c>
      <c r="N181" s="110" t="s">
        <v>218</v>
      </c>
      <c r="O181" s="110" t="s">
        <v>218</v>
      </c>
      <c r="P181" s="62" t="s">
        <v>218</v>
      </c>
      <c r="Q181" s="65">
        <v>219996</v>
      </c>
    </row>
    <row r="182" spans="1:17" ht="15" x14ac:dyDescent="0.25">
      <c r="A182" s="34" t="s">
        <v>37</v>
      </c>
      <c r="B182" s="77">
        <v>2021</v>
      </c>
      <c r="C182" s="109">
        <v>6.17</v>
      </c>
      <c r="D182" s="110">
        <v>4.0999999999999996</v>
      </c>
      <c r="E182" s="110">
        <v>8.9499999999999993</v>
      </c>
      <c r="F182" s="63">
        <v>29</v>
      </c>
      <c r="G182" s="63">
        <v>431148</v>
      </c>
      <c r="H182" s="109">
        <v>8.7899999999999991</v>
      </c>
      <c r="I182" s="110">
        <v>5.12</v>
      </c>
      <c r="J182" s="110">
        <v>14.04</v>
      </c>
      <c r="K182" s="63">
        <v>18</v>
      </c>
      <c r="L182" s="65">
        <v>216752</v>
      </c>
      <c r="M182" s="109">
        <v>4.05</v>
      </c>
      <c r="N182" s="110">
        <v>2</v>
      </c>
      <c r="O182" s="110">
        <v>7.47</v>
      </c>
      <c r="P182" s="63">
        <v>11</v>
      </c>
      <c r="Q182" s="65">
        <v>214396</v>
      </c>
    </row>
    <row r="183" spans="1:17" ht="15" x14ac:dyDescent="0.25">
      <c r="A183" s="34" t="s">
        <v>37</v>
      </c>
      <c r="B183" s="77">
        <v>2022</v>
      </c>
      <c r="C183" s="109">
        <v>5.17</v>
      </c>
      <c r="D183" s="110">
        <v>3.24</v>
      </c>
      <c r="E183" s="110">
        <v>7.82</v>
      </c>
      <c r="F183" s="63">
        <v>23</v>
      </c>
      <c r="G183" s="63">
        <v>426989</v>
      </c>
      <c r="H183" s="109">
        <v>6.76</v>
      </c>
      <c r="I183" s="110">
        <v>3.52</v>
      </c>
      <c r="J183" s="110">
        <v>11.67</v>
      </c>
      <c r="K183" s="63">
        <v>13</v>
      </c>
      <c r="L183" s="65">
        <v>214765</v>
      </c>
      <c r="M183" s="109" t="s">
        <v>218</v>
      </c>
      <c r="N183" s="110" t="s">
        <v>218</v>
      </c>
      <c r="O183" s="110" t="s">
        <v>218</v>
      </c>
      <c r="P183" s="63" t="s">
        <v>218</v>
      </c>
      <c r="Q183" s="65">
        <v>212224</v>
      </c>
    </row>
    <row r="184" spans="1:17" ht="15" x14ac:dyDescent="0.25">
      <c r="A184" s="34" t="s">
        <v>37</v>
      </c>
      <c r="B184" s="77" t="s">
        <v>114</v>
      </c>
      <c r="C184" s="109">
        <v>4.66</v>
      </c>
      <c r="D184" s="110">
        <v>3.81</v>
      </c>
      <c r="E184" s="110">
        <v>5.65</v>
      </c>
      <c r="F184" s="63">
        <v>109</v>
      </c>
      <c r="G184" s="63">
        <v>2192522</v>
      </c>
      <c r="H184" s="109">
        <v>6.14</v>
      </c>
      <c r="I184" s="110">
        <v>4.6900000000000004</v>
      </c>
      <c r="J184" s="110">
        <v>7.9</v>
      </c>
      <c r="K184" s="63">
        <v>65</v>
      </c>
      <c r="L184" s="65">
        <v>1100894</v>
      </c>
      <c r="M184" s="109">
        <v>3.37</v>
      </c>
      <c r="N184" s="110">
        <v>2.4300000000000002</v>
      </c>
      <c r="O184" s="110">
        <v>4.5599999999999996</v>
      </c>
      <c r="P184" s="63">
        <v>44</v>
      </c>
      <c r="Q184" s="65">
        <v>1091628</v>
      </c>
    </row>
    <row r="185" spans="1:17" ht="15" x14ac:dyDescent="0.25">
      <c r="A185" s="34" t="s">
        <v>36</v>
      </c>
      <c r="B185" s="77">
        <v>1988</v>
      </c>
      <c r="C185" s="109">
        <v>8.8699999999999992</v>
      </c>
      <c r="D185" s="110">
        <v>7.92</v>
      </c>
      <c r="E185" s="110">
        <v>9.92</v>
      </c>
      <c r="F185" s="63">
        <v>317</v>
      </c>
      <c r="G185" s="63">
        <v>3415730</v>
      </c>
      <c r="H185" s="109">
        <v>11.61</v>
      </c>
      <c r="I185" s="110">
        <v>9.89</v>
      </c>
      <c r="J185" s="110">
        <v>13.55</v>
      </c>
      <c r="K185" s="63">
        <v>173</v>
      </c>
      <c r="L185" s="65">
        <v>1690029</v>
      </c>
      <c r="M185" s="109">
        <v>6.83</v>
      </c>
      <c r="N185" s="110">
        <v>5.74</v>
      </c>
      <c r="O185" s="110">
        <v>8.06</v>
      </c>
      <c r="P185" s="63">
        <v>144</v>
      </c>
      <c r="Q185" s="65">
        <v>1725701</v>
      </c>
    </row>
    <row r="186" spans="1:17" ht="15" x14ac:dyDescent="0.25">
      <c r="A186" s="34" t="s">
        <v>36</v>
      </c>
      <c r="B186" s="77">
        <v>1989</v>
      </c>
      <c r="C186" s="109">
        <v>8.15</v>
      </c>
      <c r="D186" s="110">
        <v>7.22</v>
      </c>
      <c r="E186" s="110">
        <v>9.16</v>
      </c>
      <c r="F186" s="63">
        <v>286</v>
      </c>
      <c r="G186" s="63">
        <v>3423020</v>
      </c>
      <c r="H186" s="109">
        <v>10.68</v>
      </c>
      <c r="I186" s="110">
        <v>9</v>
      </c>
      <c r="J186" s="110">
        <v>12.58</v>
      </c>
      <c r="K186" s="63">
        <v>153</v>
      </c>
      <c r="L186" s="65">
        <v>1695704</v>
      </c>
      <c r="M186" s="109">
        <v>6.34</v>
      </c>
      <c r="N186" s="110">
        <v>5.29</v>
      </c>
      <c r="O186" s="110">
        <v>7.54</v>
      </c>
      <c r="P186" s="63">
        <v>133</v>
      </c>
      <c r="Q186" s="65">
        <v>1727316</v>
      </c>
    </row>
    <row r="187" spans="1:17" ht="15" x14ac:dyDescent="0.25">
      <c r="A187" s="34" t="s">
        <v>36</v>
      </c>
      <c r="B187" s="77">
        <v>1990</v>
      </c>
      <c r="C187" s="109">
        <v>8.89</v>
      </c>
      <c r="D187" s="110">
        <v>7.93</v>
      </c>
      <c r="E187" s="110">
        <v>9.94</v>
      </c>
      <c r="F187" s="63">
        <v>315</v>
      </c>
      <c r="G187" s="63">
        <v>3406760</v>
      </c>
      <c r="H187" s="109">
        <v>12.14</v>
      </c>
      <c r="I187" s="110">
        <v>10.38</v>
      </c>
      <c r="J187" s="110">
        <v>14.11</v>
      </c>
      <c r="K187" s="63">
        <v>181</v>
      </c>
      <c r="L187" s="65">
        <v>1690534</v>
      </c>
      <c r="M187" s="109">
        <v>6.38</v>
      </c>
      <c r="N187" s="110">
        <v>5.33</v>
      </c>
      <c r="O187" s="110">
        <v>7.58</v>
      </c>
      <c r="P187" s="63">
        <v>134</v>
      </c>
      <c r="Q187" s="65">
        <v>1716226</v>
      </c>
    </row>
    <row r="188" spans="1:17" ht="15" x14ac:dyDescent="0.25">
      <c r="A188" s="34" t="s">
        <v>36</v>
      </c>
      <c r="B188" s="77">
        <v>1991</v>
      </c>
      <c r="C188" s="109">
        <v>8.4600000000000009</v>
      </c>
      <c r="D188" s="110">
        <v>7.52</v>
      </c>
      <c r="E188" s="110">
        <v>9.48</v>
      </c>
      <c r="F188" s="63">
        <v>301</v>
      </c>
      <c r="G188" s="63">
        <v>3388038</v>
      </c>
      <c r="H188" s="109">
        <v>10.68</v>
      </c>
      <c r="I188" s="110">
        <v>9.0299999999999994</v>
      </c>
      <c r="J188" s="110">
        <v>12.54</v>
      </c>
      <c r="K188" s="63">
        <v>159</v>
      </c>
      <c r="L188" s="65">
        <v>1681010</v>
      </c>
      <c r="M188" s="109">
        <v>6.73</v>
      </c>
      <c r="N188" s="110">
        <v>5.66</v>
      </c>
      <c r="O188" s="110">
        <v>7.95</v>
      </c>
      <c r="P188" s="63">
        <v>142</v>
      </c>
      <c r="Q188" s="65">
        <v>1707028</v>
      </c>
    </row>
    <row r="189" spans="1:17" ht="15" x14ac:dyDescent="0.25">
      <c r="A189" s="34" t="s">
        <v>36</v>
      </c>
      <c r="B189" s="77">
        <v>1992</v>
      </c>
      <c r="C189" s="109">
        <v>8.82</v>
      </c>
      <c r="D189" s="110">
        <v>7.87</v>
      </c>
      <c r="E189" s="110">
        <v>9.86</v>
      </c>
      <c r="F189" s="63">
        <v>315</v>
      </c>
      <c r="G189" s="63">
        <v>3376342</v>
      </c>
      <c r="H189" s="109">
        <v>11.65</v>
      </c>
      <c r="I189" s="110">
        <v>9.91</v>
      </c>
      <c r="J189" s="110">
        <v>13.59</v>
      </c>
      <c r="K189" s="63">
        <v>169</v>
      </c>
      <c r="L189" s="65">
        <v>1676064</v>
      </c>
      <c r="M189" s="109">
        <v>6.92</v>
      </c>
      <c r="N189" s="110">
        <v>5.84</v>
      </c>
      <c r="O189" s="110">
        <v>8.17</v>
      </c>
      <c r="P189" s="63">
        <v>146</v>
      </c>
      <c r="Q189" s="65">
        <v>1700278</v>
      </c>
    </row>
    <row r="190" spans="1:17" ht="15" x14ac:dyDescent="0.25">
      <c r="A190" s="34" t="s">
        <v>36</v>
      </c>
      <c r="B190" s="77">
        <v>1993</v>
      </c>
      <c r="C190" s="109">
        <v>8.7899999999999991</v>
      </c>
      <c r="D190" s="110">
        <v>7.85</v>
      </c>
      <c r="E190" s="110">
        <v>9.82</v>
      </c>
      <c r="F190" s="63">
        <v>318</v>
      </c>
      <c r="G190" s="63">
        <v>3342606</v>
      </c>
      <c r="H190" s="109">
        <v>11.04</v>
      </c>
      <c r="I190" s="110">
        <v>9.3800000000000008</v>
      </c>
      <c r="J190" s="110">
        <v>12.91</v>
      </c>
      <c r="K190" s="63">
        <v>165</v>
      </c>
      <c r="L190" s="65">
        <v>1659549</v>
      </c>
      <c r="M190" s="109">
        <v>7.11</v>
      </c>
      <c r="N190" s="110">
        <v>6.02</v>
      </c>
      <c r="O190" s="110">
        <v>8.36</v>
      </c>
      <c r="P190" s="63">
        <v>153</v>
      </c>
      <c r="Q190" s="65">
        <v>1683057</v>
      </c>
    </row>
    <row r="191" spans="1:17" ht="15" x14ac:dyDescent="0.25">
      <c r="A191" s="34" t="s">
        <v>36</v>
      </c>
      <c r="B191" s="77">
        <v>1994</v>
      </c>
      <c r="C191" s="109">
        <v>9.25</v>
      </c>
      <c r="D191" s="110">
        <v>8.2899999999999991</v>
      </c>
      <c r="E191" s="110">
        <v>10.31</v>
      </c>
      <c r="F191" s="63">
        <v>336</v>
      </c>
      <c r="G191" s="63">
        <v>3291765</v>
      </c>
      <c r="H191" s="109">
        <v>11.33</v>
      </c>
      <c r="I191" s="110">
        <v>9.65</v>
      </c>
      <c r="J191" s="110">
        <v>13.21</v>
      </c>
      <c r="K191" s="63">
        <v>169</v>
      </c>
      <c r="L191" s="65">
        <v>1633231</v>
      </c>
      <c r="M191" s="109">
        <v>7.81</v>
      </c>
      <c r="N191" s="110">
        <v>6.66</v>
      </c>
      <c r="O191" s="110">
        <v>9.1199999999999992</v>
      </c>
      <c r="P191" s="63">
        <v>167</v>
      </c>
      <c r="Q191" s="65">
        <v>1658534</v>
      </c>
    </row>
    <row r="192" spans="1:17" ht="15" x14ac:dyDescent="0.25">
      <c r="A192" s="34" t="s">
        <v>36</v>
      </c>
      <c r="B192" s="77">
        <v>1995</v>
      </c>
      <c r="C192" s="109">
        <v>9.59</v>
      </c>
      <c r="D192" s="110">
        <v>8.61</v>
      </c>
      <c r="E192" s="110">
        <v>10.65</v>
      </c>
      <c r="F192" s="63">
        <v>353</v>
      </c>
      <c r="G192" s="63">
        <v>3261907</v>
      </c>
      <c r="H192" s="109">
        <v>12.34</v>
      </c>
      <c r="I192" s="110">
        <v>10.64</v>
      </c>
      <c r="J192" s="110">
        <v>14.23</v>
      </c>
      <c r="K192" s="63">
        <v>194</v>
      </c>
      <c r="L192" s="65">
        <v>1619077</v>
      </c>
      <c r="M192" s="109">
        <v>7.43</v>
      </c>
      <c r="N192" s="110">
        <v>6.31</v>
      </c>
      <c r="O192" s="110">
        <v>8.7100000000000009</v>
      </c>
      <c r="P192" s="63">
        <v>159</v>
      </c>
      <c r="Q192" s="65">
        <v>1642830</v>
      </c>
    </row>
    <row r="193" spans="1:18" ht="15" x14ac:dyDescent="0.25">
      <c r="A193" s="34" t="s">
        <v>36</v>
      </c>
      <c r="B193" s="77">
        <v>1996</v>
      </c>
      <c r="C193" s="109">
        <v>8.6999999999999993</v>
      </c>
      <c r="D193" s="110">
        <v>7.77</v>
      </c>
      <c r="E193" s="110">
        <v>9.7100000000000009</v>
      </c>
      <c r="F193" s="63">
        <v>320</v>
      </c>
      <c r="G193" s="63">
        <v>3250611</v>
      </c>
      <c r="H193" s="109">
        <v>10.29</v>
      </c>
      <c r="I193" s="110">
        <v>8.74</v>
      </c>
      <c r="J193" s="110">
        <v>12.02</v>
      </c>
      <c r="K193" s="63">
        <v>162</v>
      </c>
      <c r="L193" s="65">
        <v>1613982</v>
      </c>
      <c r="M193" s="109">
        <v>7.35</v>
      </c>
      <c r="N193" s="110">
        <v>6.23</v>
      </c>
      <c r="O193" s="110">
        <v>8.6300000000000008</v>
      </c>
      <c r="P193" s="63">
        <v>158</v>
      </c>
      <c r="Q193" s="65">
        <v>1636629</v>
      </c>
    </row>
    <row r="194" spans="1:18" ht="15" x14ac:dyDescent="0.25">
      <c r="A194" s="34" t="s">
        <v>36</v>
      </c>
      <c r="B194" s="77">
        <v>1997</v>
      </c>
      <c r="C194" s="109">
        <v>9.75</v>
      </c>
      <c r="D194" s="110">
        <v>8.76</v>
      </c>
      <c r="E194" s="110">
        <v>10.82</v>
      </c>
      <c r="F194" s="63">
        <v>361</v>
      </c>
      <c r="G194" s="63">
        <v>3258857</v>
      </c>
      <c r="H194" s="109">
        <v>12.07</v>
      </c>
      <c r="I194" s="110">
        <v>10.43</v>
      </c>
      <c r="J194" s="110">
        <v>13.91</v>
      </c>
      <c r="K194" s="63">
        <v>196</v>
      </c>
      <c r="L194" s="65">
        <v>1618906</v>
      </c>
      <c r="M194" s="109">
        <v>7.63</v>
      </c>
      <c r="N194" s="110">
        <v>6.49</v>
      </c>
      <c r="O194" s="110">
        <v>8.93</v>
      </c>
      <c r="P194" s="63">
        <v>165</v>
      </c>
      <c r="Q194" s="65">
        <v>1639951</v>
      </c>
    </row>
    <row r="195" spans="1:18" ht="15" x14ac:dyDescent="0.25">
      <c r="A195" s="34" t="s">
        <v>36</v>
      </c>
      <c r="B195" s="77">
        <v>1998</v>
      </c>
      <c r="C195" s="109">
        <v>9.18</v>
      </c>
      <c r="D195" s="110">
        <v>8.23</v>
      </c>
      <c r="E195" s="110">
        <v>10.199999999999999</v>
      </c>
      <c r="F195" s="63">
        <v>347</v>
      </c>
      <c r="G195" s="63">
        <v>3264251</v>
      </c>
      <c r="H195" s="109">
        <v>11.44</v>
      </c>
      <c r="I195" s="110">
        <v>9.82</v>
      </c>
      <c r="J195" s="110">
        <v>13.25</v>
      </c>
      <c r="K195" s="63">
        <v>183</v>
      </c>
      <c r="L195" s="65">
        <v>1623894</v>
      </c>
      <c r="M195" s="109">
        <v>7.3</v>
      </c>
      <c r="N195" s="110">
        <v>6.21</v>
      </c>
      <c r="O195" s="110">
        <v>8.5399999999999991</v>
      </c>
      <c r="P195" s="63">
        <v>164</v>
      </c>
      <c r="Q195" s="65">
        <v>1640357</v>
      </c>
    </row>
    <row r="196" spans="1:18" ht="15" x14ac:dyDescent="0.25">
      <c r="A196" s="34" t="s">
        <v>36</v>
      </c>
      <c r="B196" s="77">
        <v>1999</v>
      </c>
      <c r="C196" s="109">
        <v>7.78</v>
      </c>
      <c r="D196" s="110">
        <v>6.91</v>
      </c>
      <c r="E196" s="110">
        <v>8.73</v>
      </c>
      <c r="F196" s="63">
        <v>296</v>
      </c>
      <c r="G196" s="63">
        <v>3254562</v>
      </c>
      <c r="H196" s="109">
        <v>11.15</v>
      </c>
      <c r="I196" s="110">
        <v>9.5500000000000007</v>
      </c>
      <c r="J196" s="110">
        <v>12.93</v>
      </c>
      <c r="K196" s="63">
        <v>178</v>
      </c>
      <c r="L196" s="65">
        <v>1618445</v>
      </c>
      <c r="M196" s="109">
        <v>5.21</v>
      </c>
      <c r="N196" s="110">
        <v>4.3</v>
      </c>
      <c r="O196" s="110">
        <v>6.28</v>
      </c>
      <c r="P196" s="63">
        <v>118</v>
      </c>
      <c r="Q196" s="65">
        <v>1636117</v>
      </c>
    </row>
    <row r="197" spans="1:18" ht="15" x14ac:dyDescent="0.25">
      <c r="A197" s="34" t="s">
        <v>36</v>
      </c>
      <c r="B197" s="77">
        <v>2000</v>
      </c>
      <c r="C197" s="109">
        <v>8.26</v>
      </c>
      <c r="D197" s="110">
        <v>7.37</v>
      </c>
      <c r="E197" s="110">
        <v>9.2200000000000006</v>
      </c>
      <c r="F197" s="63">
        <v>322</v>
      </c>
      <c r="G197" s="63">
        <v>3238545</v>
      </c>
      <c r="H197" s="109">
        <v>9.82</v>
      </c>
      <c r="I197" s="110">
        <v>8.32</v>
      </c>
      <c r="J197" s="110">
        <v>11.5</v>
      </c>
      <c r="K197" s="63">
        <v>157</v>
      </c>
      <c r="L197" s="65">
        <v>1611009</v>
      </c>
      <c r="M197" s="109">
        <v>7.22</v>
      </c>
      <c r="N197" s="110">
        <v>6.14</v>
      </c>
      <c r="O197" s="110">
        <v>8.4600000000000009</v>
      </c>
      <c r="P197" s="63">
        <v>165</v>
      </c>
      <c r="Q197" s="65">
        <v>1627536</v>
      </c>
    </row>
    <row r="198" spans="1:18" ht="15" x14ac:dyDescent="0.25">
      <c r="A198" s="34" t="s">
        <v>36</v>
      </c>
      <c r="B198" s="77">
        <v>2001</v>
      </c>
      <c r="C198" s="109">
        <v>7.92</v>
      </c>
      <c r="D198" s="110">
        <v>7.05</v>
      </c>
      <c r="E198" s="110">
        <v>8.86</v>
      </c>
      <c r="F198" s="63">
        <v>308</v>
      </c>
      <c r="G198" s="63">
        <v>3204678</v>
      </c>
      <c r="H198" s="109">
        <v>10.199999999999999</v>
      </c>
      <c r="I198" s="110">
        <v>8.6999999999999993</v>
      </c>
      <c r="J198" s="110">
        <v>11.89</v>
      </c>
      <c r="K198" s="63">
        <v>167</v>
      </c>
      <c r="L198" s="65">
        <v>1596551</v>
      </c>
      <c r="M198" s="109">
        <v>6.22</v>
      </c>
      <c r="N198" s="110">
        <v>5.21</v>
      </c>
      <c r="O198" s="110">
        <v>7.38</v>
      </c>
      <c r="P198" s="63">
        <v>141</v>
      </c>
      <c r="Q198" s="65">
        <v>1608127</v>
      </c>
    </row>
    <row r="199" spans="1:18" ht="15" x14ac:dyDescent="0.25">
      <c r="A199" s="34" t="s">
        <v>36</v>
      </c>
      <c r="B199" s="77">
        <v>2002</v>
      </c>
      <c r="C199" s="109">
        <v>8.08</v>
      </c>
      <c r="D199" s="110">
        <v>7.2</v>
      </c>
      <c r="E199" s="110">
        <v>9.0399999999999991</v>
      </c>
      <c r="F199" s="63">
        <v>312</v>
      </c>
      <c r="G199" s="63">
        <v>3132935</v>
      </c>
      <c r="H199" s="109">
        <v>10.85</v>
      </c>
      <c r="I199" s="110">
        <v>9.3000000000000007</v>
      </c>
      <c r="J199" s="110">
        <v>12.6</v>
      </c>
      <c r="K199" s="63">
        <v>176</v>
      </c>
      <c r="L199" s="65">
        <v>1560938</v>
      </c>
      <c r="M199" s="109">
        <v>5.91</v>
      </c>
      <c r="N199" s="110">
        <v>4.93</v>
      </c>
      <c r="O199" s="110">
        <v>7.05</v>
      </c>
      <c r="P199" s="63">
        <v>136</v>
      </c>
      <c r="Q199" s="65">
        <v>1571997</v>
      </c>
    </row>
    <row r="200" spans="1:18" ht="15" x14ac:dyDescent="0.25">
      <c r="A200" s="34" t="s">
        <v>36</v>
      </c>
      <c r="B200" s="77">
        <v>2003</v>
      </c>
      <c r="C200" s="109">
        <v>8.17</v>
      </c>
      <c r="D200" s="110">
        <v>7.28</v>
      </c>
      <c r="E200" s="110">
        <v>9.15</v>
      </c>
      <c r="F200" s="63">
        <v>315</v>
      </c>
      <c r="G200" s="63">
        <v>3072884</v>
      </c>
      <c r="H200" s="109">
        <v>11.16</v>
      </c>
      <c r="I200" s="110">
        <v>9.57</v>
      </c>
      <c r="J200" s="110">
        <v>12.94</v>
      </c>
      <c r="K200" s="63">
        <v>179</v>
      </c>
      <c r="L200" s="65">
        <v>1529748</v>
      </c>
      <c r="M200" s="109">
        <v>6.01</v>
      </c>
      <c r="N200" s="110">
        <v>5.01</v>
      </c>
      <c r="O200" s="110">
        <v>7.17</v>
      </c>
      <c r="P200" s="63">
        <v>136</v>
      </c>
      <c r="Q200" s="65">
        <v>1543136</v>
      </c>
    </row>
    <row r="201" spans="1:18" ht="15" x14ac:dyDescent="0.25">
      <c r="A201" s="34" t="s">
        <v>36</v>
      </c>
      <c r="B201" s="77">
        <v>2004</v>
      </c>
      <c r="C201" s="109">
        <v>7.64</v>
      </c>
      <c r="D201" s="110">
        <v>6.79</v>
      </c>
      <c r="E201" s="110">
        <v>8.58</v>
      </c>
      <c r="F201" s="63">
        <v>298</v>
      </c>
      <c r="G201" s="63">
        <v>3018764</v>
      </c>
      <c r="H201" s="109">
        <v>10.029999999999999</v>
      </c>
      <c r="I201" s="110">
        <v>8.5399999999999991</v>
      </c>
      <c r="J201" s="110">
        <v>11.7</v>
      </c>
      <c r="K201" s="63">
        <v>165</v>
      </c>
      <c r="L201" s="65">
        <v>1503039</v>
      </c>
      <c r="M201" s="109">
        <v>5.93</v>
      </c>
      <c r="N201" s="110">
        <v>4.9400000000000004</v>
      </c>
      <c r="O201" s="110">
        <v>7.09</v>
      </c>
      <c r="P201" s="63">
        <v>133</v>
      </c>
      <c r="Q201" s="65">
        <v>1515725</v>
      </c>
    </row>
    <row r="202" spans="1:18" ht="15" x14ac:dyDescent="0.25">
      <c r="A202" s="34" t="s">
        <v>36</v>
      </c>
      <c r="B202" s="77">
        <v>2005</v>
      </c>
      <c r="C202" s="109">
        <v>7.35</v>
      </c>
      <c r="D202" s="110">
        <v>6.5</v>
      </c>
      <c r="E202" s="110">
        <v>8.2799999999999994</v>
      </c>
      <c r="F202" s="63">
        <v>285</v>
      </c>
      <c r="G202" s="63">
        <v>2977382</v>
      </c>
      <c r="H202" s="109">
        <v>9.77</v>
      </c>
      <c r="I202" s="110">
        <v>8.3000000000000007</v>
      </c>
      <c r="J202" s="110">
        <v>11.45</v>
      </c>
      <c r="K202" s="63">
        <v>158</v>
      </c>
      <c r="L202" s="65">
        <v>1483479</v>
      </c>
      <c r="M202" s="109">
        <v>5.68</v>
      </c>
      <c r="N202" s="110">
        <v>4.71</v>
      </c>
      <c r="O202" s="110">
        <v>6.81</v>
      </c>
      <c r="P202" s="63">
        <v>127</v>
      </c>
      <c r="Q202" s="65">
        <v>1493903</v>
      </c>
    </row>
    <row r="203" spans="1:18" ht="15" x14ac:dyDescent="0.25">
      <c r="A203" s="34" t="s">
        <v>36</v>
      </c>
      <c r="B203" s="77">
        <v>2006</v>
      </c>
      <c r="C203" s="109">
        <v>6.69</v>
      </c>
      <c r="D203" s="110">
        <v>5.89</v>
      </c>
      <c r="E203" s="110">
        <v>7.58</v>
      </c>
      <c r="F203" s="63">
        <v>262</v>
      </c>
      <c r="G203" s="63">
        <v>2941271</v>
      </c>
      <c r="H203" s="109">
        <v>8.41</v>
      </c>
      <c r="I203" s="110">
        <v>7.06</v>
      </c>
      <c r="J203" s="110">
        <v>9.9499999999999993</v>
      </c>
      <c r="K203" s="63">
        <v>141</v>
      </c>
      <c r="L203" s="65">
        <v>1466017</v>
      </c>
      <c r="M203" s="109">
        <v>5.44</v>
      </c>
      <c r="N203" s="110">
        <v>4.4800000000000004</v>
      </c>
      <c r="O203" s="110">
        <v>6.56</v>
      </c>
      <c r="P203" s="63">
        <v>121</v>
      </c>
      <c r="Q203" s="65">
        <v>1475254</v>
      </c>
    </row>
    <row r="204" spans="1:18" ht="15" x14ac:dyDescent="0.25">
      <c r="A204" s="34" t="s">
        <v>36</v>
      </c>
      <c r="B204" s="77">
        <v>2007</v>
      </c>
      <c r="C204" s="109">
        <v>7.3</v>
      </c>
      <c r="D204" s="110">
        <v>6.47</v>
      </c>
      <c r="E204" s="110">
        <v>8.2100000000000009</v>
      </c>
      <c r="F204" s="63">
        <v>292</v>
      </c>
      <c r="G204" s="63">
        <v>2922411</v>
      </c>
      <c r="H204" s="109">
        <v>10.07</v>
      </c>
      <c r="I204" s="110">
        <v>8.6</v>
      </c>
      <c r="J204" s="110">
        <v>11.74</v>
      </c>
      <c r="K204" s="63">
        <v>170</v>
      </c>
      <c r="L204" s="63">
        <v>1457991</v>
      </c>
      <c r="M204" s="109">
        <v>5.31</v>
      </c>
      <c r="N204" s="110">
        <v>4.38</v>
      </c>
      <c r="O204" s="110">
        <v>6.41</v>
      </c>
      <c r="P204" s="63">
        <v>122</v>
      </c>
      <c r="Q204" s="65">
        <v>1464420</v>
      </c>
    </row>
    <row r="205" spans="1:18" ht="15" x14ac:dyDescent="0.25">
      <c r="A205" s="34" t="s">
        <v>36</v>
      </c>
      <c r="B205" s="77">
        <v>2008</v>
      </c>
      <c r="C205" s="109">
        <v>6.49</v>
      </c>
      <c r="D205" s="110">
        <v>5.71</v>
      </c>
      <c r="E205" s="110">
        <v>7.36</v>
      </c>
      <c r="F205" s="63">
        <v>258</v>
      </c>
      <c r="G205" s="63">
        <v>2916229</v>
      </c>
      <c r="H205" s="109">
        <v>9.31</v>
      </c>
      <c r="I205" s="110">
        <v>7.89</v>
      </c>
      <c r="J205" s="110">
        <v>10.93</v>
      </c>
      <c r="K205" s="63">
        <v>157</v>
      </c>
      <c r="L205" s="63">
        <v>1455730</v>
      </c>
      <c r="M205" s="109">
        <v>4.13</v>
      </c>
      <c r="N205" s="110">
        <v>3.33</v>
      </c>
      <c r="O205" s="110">
        <v>5.09</v>
      </c>
      <c r="P205" s="63">
        <v>101</v>
      </c>
      <c r="Q205" s="65">
        <v>1460499</v>
      </c>
    </row>
    <row r="206" spans="1:18" ht="15" x14ac:dyDescent="0.25">
      <c r="A206" s="34" t="s">
        <v>36</v>
      </c>
      <c r="B206" s="77">
        <v>2009</v>
      </c>
      <c r="C206" s="109">
        <v>6.82</v>
      </c>
      <c r="D206" s="110">
        <v>6.02</v>
      </c>
      <c r="E206" s="110">
        <v>7.71</v>
      </c>
      <c r="F206" s="63">
        <v>276</v>
      </c>
      <c r="G206" s="63">
        <v>2909955</v>
      </c>
      <c r="H206" s="109">
        <v>9.26</v>
      </c>
      <c r="I206" s="110">
        <v>7.85</v>
      </c>
      <c r="J206" s="110">
        <v>10.86</v>
      </c>
      <c r="K206" s="63">
        <v>159</v>
      </c>
      <c r="L206" s="63">
        <v>1454509</v>
      </c>
      <c r="M206" s="109">
        <v>4.92</v>
      </c>
      <c r="N206" s="110">
        <v>4.03</v>
      </c>
      <c r="O206" s="110">
        <v>5.97</v>
      </c>
      <c r="P206" s="63">
        <v>117</v>
      </c>
      <c r="Q206" s="63">
        <v>1455446</v>
      </c>
      <c r="R206" s="69"/>
    </row>
    <row r="207" spans="1:18" ht="15" x14ac:dyDescent="0.25">
      <c r="A207" s="34" t="s">
        <v>36</v>
      </c>
      <c r="B207" s="77">
        <v>2010</v>
      </c>
      <c r="C207" s="109">
        <v>6.54</v>
      </c>
      <c r="D207" s="110">
        <v>5.75</v>
      </c>
      <c r="E207" s="110">
        <v>7.42</v>
      </c>
      <c r="F207" s="63">
        <v>265</v>
      </c>
      <c r="G207" s="63">
        <v>2898921</v>
      </c>
      <c r="H207" s="109">
        <v>7.99</v>
      </c>
      <c r="I207" s="110">
        <v>6.69</v>
      </c>
      <c r="J207" s="110">
        <v>9.48</v>
      </c>
      <c r="K207" s="63">
        <v>139</v>
      </c>
      <c r="L207" s="63">
        <v>1450975</v>
      </c>
      <c r="M207" s="109">
        <v>5.25</v>
      </c>
      <c r="N207" s="110">
        <v>4.33</v>
      </c>
      <c r="O207" s="110">
        <v>6.33</v>
      </c>
      <c r="P207" s="63">
        <v>126</v>
      </c>
      <c r="Q207" s="63">
        <v>1447946</v>
      </c>
      <c r="R207" s="69"/>
    </row>
    <row r="208" spans="1:18" ht="15" x14ac:dyDescent="0.25">
      <c r="A208" s="34" t="s">
        <v>36</v>
      </c>
      <c r="B208" s="77">
        <v>2011</v>
      </c>
      <c r="C208" s="109">
        <v>5.99</v>
      </c>
      <c r="D208" s="110">
        <v>5.24</v>
      </c>
      <c r="E208" s="110">
        <v>6.83</v>
      </c>
      <c r="F208" s="63">
        <v>242</v>
      </c>
      <c r="G208" s="63">
        <v>2905830</v>
      </c>
      <c r="H208" s="109">
        <v>8.57</v>
      </c>
      <c r="I208" s="110">
        <v>7.23</v>
      </c>
      <c r="J208" s="110">
        <v>10.11</v>
      </c>
      <c r="K208" s="63">
        <v>150</v>
      </c>
      <c r="L208" s="63">
        <v>1457394</v>
      </c>
      <c r="M208" s="109">
        <v>3.89</v>
      </c>
      <c r="N208" s="110">
        <v>3.1</v>
      </c>
      <c r="O208" s="110">
        <v>4.8600000000000003</v>
      </c>
      <c r="P208" s="63">
        <v>92</v>
      </c>
      <c r="Q208" s="63">
        <v>1448436</v>
      </c>
      <c r="R208" s="69"/>
    </row>
    <row r="209" spans="1:18" ht="15" x14ac:dyDescent="0.25">
      <c r="A209" s="34" t="s">
        <v>36</v>
      </c>
      <c r="B209" s="77">
        <v>2012</v>
      </c>
      <c r="C209" s="109">
        <v>5.87</v>
      </c>
      <c r="D209" s="110">
        <v>5.16</v>
      </c>
      <c r="E209" s="110">
        <v>6.67</v>
      </c>
      <c r="F209" s="63">
        <v>257</v>
      </c>
      <c r="G209" s="63">
        <v>2920109</v>
      </c>
      <c r="H209" s="109">
        <v>8.0299999999999994</v>
      </c>
      <c r="I209" s="110">
        <v>6.76</v>
      </c>
      <c r="J209" s="110">
        <v>9.48</v>
      </c>
      <c r="K209" s="63">
        <v>149</v>
      </c>
      <c r="L209" s="63">
        <v>1467874</v>
      </c>
      <c r="M209" s="109">
        <v>4.17</v>
      </c>
      <c r="N209" s="110">
        <v>3.4</v>
      </c>
      <c r="O209" s="110">
        <v>5.1100000000000003</v>
      </c>
      <c r="P209" s="63">
        <v>108</v>
      </c>
      <c r="Q209" s="63">
        <v>1452235</v>
      </c>
      <c r="R209" s="69"/>
    </row>
    <row r="210" spans="1:18" ht="15" x14ac:dyDescent="0.25">
      <c r="A210" s="34" t="s">
        <v>36</v>
      </c>
      <c r="B210" s="77">
        <v>2013</v>
      </c>
      <c r="C210" s="109">
        <v>5.95</v>
      </c>
      <c r="D210" s="110">
        <v>5.22</v>
      </c>
      <c r="E210" s="110">
        <v>6.77</v>
      </c>
      <c r="F210" s="63">
        <v>250</v>
      </c>
      <c r="G210" s="63">
        <v>2932967</v>
      </c>
      <c r="H210" s="109">
        <v>8.6300000000000008</v>
      </c>
      <c r="I210" s="110">
        <v>7.31</v>
      </c>
      <c r="J210" s="110">
        <v>10.15</v>
      </c>
      <c r="K210" s="63">
        <v>156</v>
      </c>
      <c r="L210" s="63">
        <v>1477688</v>
      </c>
      <c r="M210" s="109">
        <v>3.88</v>
      </c>
      <c r="N210" s="110">
        <v>3.11</v>
      </c>
      <c r="O210" s="110">
        <v>4.83</v>
      </c>
      <c r="P210" s="63">
        <v>94</v>
      </c>
      <c r="Q210" s="63">
        <v>1455279</v>
      </c>
      <c r="R210" s="69"/>
    </row>
    <row r="211" spans="1:18" ht="15" x14ac:dyDescent="0.25">
      <c r="A211" s="34" t="s">
        <v>36</v>
      </c>
      <c r="B211" s="77">
        <v>2014</v>
      </c>
      <c r="C211" s="109">
        <v>4.93</v>
      </c>
      <c r="D211" s="110">
        <v>4.2699999999999996</v>
      </c>
      <c r="E211" s="110">
        <v>5.67</v>
      </c>
      <c r="F211" s="63">
        <v>213</v>
      </c>
      <c r="G211" s="63">
        <v>2943793</v>
      </c>
      <c r="H211" s="109">
        <v>6.81</v>
      </c>
      <c r="I211" s="110">
        <v>5.65</v>
      </c>
      <c r="J211" s="110">
        <v>8.15</v>
      </c>
      <c r="K211" s="63">
        <v>125</v>
      </c>
      <c r="L211" s="63">
        <v>1486413</v>
      </c>
      <c r="M211" s="109">
        <v>3.53</v>
      </c>
      <c r="N211" s="110">
        <v>2.8</v>
      </c>
      <c r="O211" s="110">
        <v>4.42</v>
      </c>
      <c r="P211" s="63">
        <v>88</v>
      </c>
      <c r="Q211" s="63">
        <v>1457380</v>
      </c>
      <c r="R211" s="69"/>
    </row>
    <row r="212" spans="1:18" ht="15" x14ac:dyDescent="0.25">
      <c r="A212" s="34" t="s">
        <v>36</v>
      </c>
      <c r="B212" s="77">
        <v>2015</v>
      </c>
      <c r="C212" s="109">
        <v>5.79</v>
      </c>
      <c r="D212" s="110">
        <v>5.08</v>
      </c>
      <c r="E212" s="110">
        <v>6.59</v>
      </c>
      <c r="F212" s="63">
        <v>250</v>
      </c>
      <c r="G212" s="63">
        <v>2949084</v>
      </c>
      <c r="H212" s="109">
        <v>7.51</v>
      </c>
      <c r="I212" s="110">
        <v>6.31</v>
      </c>
      <c r="J212" s="110">
        <v>8.9</v>
      </c>
      <c r="K212" s="63">
        <v>144</v>
      </c>
      <c r="L212" s="63">
        <v>1493064</v>
      </c>
      <c r="M212" s="109">
        <v>4.25</v>
      </c>
      <c r="N212" s="110">
        <v>3.45</v>
      </c>
      <c r="O212" s="110">
        <v>5.22</v>
      </c>
      <c r="P212" s="63">
        <v>106</v>
      </c>
      <c r="Q212" s="63">
        <v>1456020</v>
      </c>
      <c r="R212" s="69"/>
    </row>
    <row r="213" spans="1:18" ht="15" x14ac:dyDescent="0.25">
      <c r="A213" s="34" t="s">
        <v>36</v>
      </c>
      <c r="B213" s="77">
        <v>2016</v>
      </c>
      <c r="C213" s="109">
        <v>5.19</v>
      </c>
      <c r="D213" s="110">
        <v>4.5199999999999996</v>
      </c>
      <c r="E213" s="110">
        <v>5.95</v>
      </c>
      <c r="F213" s="63">
        <v>227</v>
      </c>
      <c r="G213" s="63">
        <v>2936258</v>
      </c>
      <c r="H213" s="109">
        <v>6.71</v>
      </c>
      <c r="I213" s="110">
        <v>5.58</v>
      </c>
      <c r="J213" s="110">
        <v>8.0299999999999994</v>
      </c>
      <c r="K213" s="63">
        <v>129</v>
      </c>
      <c r="L213" s="63">
        <v>1490214</v>
      </c>
      <c r="M213" s="109">
        <v>3.96</v>
      </c>
      <c r="N213" s="110">
        <v>3.19</v>
      </c>
      <c r="O213" s="110">
        <v>4.8899999999999997</v>
      </c>
      <c r="P213" s="63">
        <v>98</v>
      </c>
      <c r="Q213" s="63">
        <v>1446044</v>
      </c>
      <c r="R213" s="69"/>
    </row>
    <row r="214" spans="1:18" ht="15" x14ac:dyDescent="0.25">
      <c r="A214" s="34" t="s">
        <v>36</v>
      </c>
      <c r="B214" s="77">
        <v>2017</v>
      </c>
      <c r="C214" s="109">
        <v>5.63</v>
      </c>
      <c r="D214" s="110">
        <v>4.93</v>
      </c>
      <c r="E214" s="110">
        <v>6.42</v>
      </c>
      <c r="F214" s="63">
        <v>246</v>
      </c>
      <c r="G214" s="63">
        <v>2909883</v>
      </c>
      <c r="H214" s="109">
        <v>7.04</v>
      </c>
      <c r="I214" s="110">
        <v>5.88</v>
      </c>
      <c r="J214" s="110">
        <v>8.39</v>
      </c>
      <c r="K214" s="63">
        <v>134</v>
      </c>
      <c r="L214" s="63">
        <v>1480310</v>
      </c>
      <c r="M214" s="109">
        <v>4.4800000000000004</v>
      </c>
      <c r="N214" s="110">
        <v>3.65</v>
      </c>
      <c r="O214" s="110">
        <v>5.48</v>
      </c>
      <c r="P214" s="63">
        <v>112</v>
      </c>
      <c r="Q214" s="63">
        <v>1429573</v>
      </c>
      <c r="R214" s="69"/>
    </row>
    <row r="215" spans="1:18" ht="15" x14ac:dyDescent="0.25">
      <c r="A215" s="34" t="s">
        <v>36</v>
      </c>
      <c r="B215" s="77">
        <v>2018</v>
      </c>
      <c r="C215" s="109">
        <v>5.0199999999999996</v>
      </c>
      <c r="D215" s="110">
        <v>4.37</v>
      </c>
      <c r="E215" s="110">
        <v>5.76</v>
      </c>
      <c r="F215" s="63">
        <v>221</v>
      </c>
      <c r="G215" s="63">
        <v>2879714</v>
      </c>
      <c r="H215" s="109">
        <v>7</v>
      </c>
      <c r="I215" s="110">
        <v>5.84</v>
      </c>
      <c r="J215" s="110">
        <v>8.34</v>
      </c>
      <c r="K215" s="63">
        <v>132</v>
      </c>
      <c r="L215" s="63">
        <v>1467672</v>
      </c>
      <c r="M215" s="109">
        <v>3.49</v>
      </c>
      <c r="N215" s="110">
        <v>2.79</v>
      </c>
      <c r="O215" s="110">
        <v>4.3600000000000003</v>
      </c>
      <c r="P215" s="63">
        <v>89</v>
      </c>
      <c r="Q215" s="63">
        <v>1412042</v>
      </c>
      <c r="R215" s="69"/>
    </row>
    <row r="216" spans="1:18" ht="15" x14ac:dyDescent="0.25">
      <c r="A216" s="34" t="s">
        <v>36</v>
      </c>
      <c r="B216" s="77">
        <v>2019</v>
      </c>
      <c r="C216" s="109">
        <v>4.71</v>
      </c>
      <c r="D216" s="110">
        <v>4.09</v>
      </c>
      <c r="E216" s="110">
        <v>5.42</v>
      </c>
      <c r="F216" s="63">
        <v>212</v>
      </c>
      <c r="G216" s="63">
        <v>2839482</v>
      </c>
      <c r="H216" s="109">
        <v>6.09</v>
      </c>
      <c r="I216" s="110">
        <v>5.04</v>
      </c>
      <c r="J216" s="110">
        <v>7.32</v>
      </c>
      <c r="K216" s="63">
        <v>121</v>
      </c>
      <c r="L216" s="63">
        <v>1449288</v>
      </c>
      <c r="M216" s="109">
        <v>3.71</v>
      </c>
      <c r="N216" s="110">
        <v>2.96</v>
      </c>
      <c r="O216" s="110">
        <v>4.63</v>
      </c>
      <c r="P216" s="63">
        <v>91</v>
      </c>
      <c r="Q216" s="63">
        <v>1390194</v>
      </c>
      <c r="R216" s="69"/>
    </row>
    <row r="217" spans="1:18" ht="15" x14ac:dyDescent="0.25">
      <c r="A217" s="34" t="s">
        <v>36</v>
      </c>
      <c r="B217" s="77">
        <v>2020</v>
      </c>
      <c r="C217" s="109">
        <v>4.58</v>
      </c>
      <c r="D217" s="110">
        <v>3.97</v>
      </c>
      <c r="E217" s="110">
        <v>5.29</v>
      </c>
      <c r="F217" s="63">
        <v>205</v>
      </c>
      <c r="G217" s="63">
        <v>2784965</v>
      </c>
      <c r="H217" s="109">
        <v>6.78</v>
      </c>
      <c r="I217" s="110">
        <v>5.66</v>
      </c>
      <c r="J217" s="110">
        <v>8.09</v>
      </c>
      <c r="K217" s="63">
        <v>133</v>
      </c>
      <c r="L217" s="63">
        <v>1422902</v>
      </c>
      <c r="M217" s="109">
        <v>2.78</v>
      </c>
      <c r="N217" s="110">
        <v>2.17</v>
      </c>
      <c r="O217" s="110">
        <v>3.57</v>
      </c>
      <c r="P217" s="63">
        <v>72</v>
      </c>
      <c r="Q217" s="63">
        <v>1362063</v>
      </c>
      <c r="R217" s="69"/>
    </row>
    <row r="218" spans="1:18" ht="15" x14ac:dyDescent="0.25">
      <c r="A218" s="34" t="s">
        <v>36</v>
      </c>
      <c r="B218" s="77">
        <v>2021</v>
      </c>
      <c r="C218" s="109">
        <v>5.36</v>
      </c>
      <c r="D218" s="110">
        <v>4.6900000000000004</v>
      </c>
      <c r="E218" s="110">
        <v>6.11</v>
      </c>
      <c r="F218" s="63">
        <v>239</v>
      </c>
      <c r="G218" s="63">
        <v>2663957</v>
      </c>
      <c r="H218" s="109">
        <v>7.58</v>
      </c>
      <c r="I218" s="110">
        <v>6.39</v>
      </c>
      <c r="J218" s="110">
        <v>8.9499999999999993</v>
      </c>
      <c r="K218" s="63">
        <v>149</v>
      </c>
      <c r="L218" s="65">
        <v>1360132</v>
      </c>
      <c r="M218" s="109">
        <v>3.54</v>
      </c>
      <c r="N218" s="110">
        <v>2.84</v>
      </c>
      <c r="O218" s="110">
        <v>4.43</v>
      </c>
      <c r="P218" s="63">
        <v>90</v>
      </c>
      <c r="Q218" s="65">
        <v>1303825</v>
      </c>
    </row>
    <row r="219" spans="1:18" ht="15" x14ac:dyDescent="0.25">
      <c r="A219" s="34" t="s">
        <v>36</v>
      </c>
      <c r="B219" s="77">
        <v>2022</v>
      </c>
      <c r="C219" s="109">
        <v>5.0599999999999996</v>
      </c>
      <c r="D219" s="110">
        <v>4.41</v>
      </c>
      <c r="E219" s="110">
        <v>5.8</v>
      </c>
      <c r="F219" s="63">
        <v>226</v>
      </c>
      <c r="G219" s="63">
        <v>2605831</v>
      </c>
      <c r="H219" s="109">
        <v>7.29</v>
      </c>
      <c r="I219" s="110">
        <v>6.12</v>
      </c>
      <c r="J219" s="110">
        <v>8.64</v>
      </c>
      <c r="K219" s="63">
        <v>143</v>
      </c>
      <c r="L219" s="65">
        <v>1330150</v>
      </c>
      <c r="M219" s="109">
        <v>3.21</v>
      </c>
      <c r="N219" s="110">
        <v>2.5499999999999998</v>
      </c>
      <c r="O219" s="110">
        <v>4.0599999999999996</v>
      </c>
      <c r="P219" s="63">
        <v>83</v>
      </c>
      <c r="Q219" s="65">
        <v>1275681</v>
      </c>
    </row>
    <row r="220" spans="1:18" ht="15" x14ac:dyDescent="0.25">
      <c r="A220" s="34" t="s">
        <v>36</v>
      </c>
      <c r="B220" s="77" t="s">
        <v>114</v>
      </c>
      <c r="C220" s="109">
        <v>4.95</v>
      </c>
      <c r="D220" s="110">
        <v>4.66</v>
      </c>
      <c r="E220" s="110">
        <v>5.26</v>
      </c>
      <c r="F220" s="63">
        <v>1103</v>
      </c>
      <c r="G220" s="63">
        <v>13773949</v>
      </c>
      <c r="H220" s="109">
        <v>6.96</v>
      </c>
      <c r="I220" s="110">
        <v>6.44</v>
      </c>
      <c r="J220" s="110">
        <v>7.52</v>
      </c>
      <c r="K220" s="63">
        <v>678</v>
      </c>
      <c r="L220" s="65">
        <v>7030144</v>
      </c>
      <c r="M220" s="109">
        <v>3.35</v>
      </c>
      <c r="N220" s="110">
        <v>3.03</v>
      </c>
      <c r="O220" s="110">
        <v>3.7</v>
      </c>
      <c r="P220" s="63">
        <v>425</v>
      </c>
      <c r="Q220" s="65">
        <v>6743805</v>
      </c>
    </row>
    <row r="221" spans="1:18" ht="15" x14ac:dyDescent="0.25">
      <c r="A221" s="6"/>
      <c r="B221" s="78"/>
      <c r="C221" s="110"/>
      <c r="D221" s="110"/>
      <c r="E221" s="110"/>
      <c r="F221" s="63"/>
      <c r="G221" s="63"/>
      <c r="H221" s="110"/>
      <c r="I221" s="110"/>
      <c r="J221" s="110"/>
      <c r="K221" s="63"/>
      <c r="L221" s="63"/>
      <c r="M221" s="110"/>
      <c r="N221" s="110"/>
      <c r="O221" s="110"/>
      <c r="P221" s="63"/>
      <c r="Q221" s="63"/>
    </row>
    <row r="222" spans="1:18" ht="15" x14ac:dyDescent="0.25">
      <c r="A222" s="73" t="s">
        <v>212</v>
      </c>
      <c r="B222" s="78"/>
      <c r="C222" s="110"/>
      <c r="D222" s="110"/>
      <c r="E222" s="110"/>
      <c r="F222" s="63"/>
      <c r="G222" s="63"/>
      <c r="H222" s="110"/>
      <c r="I222" s="110"/>
      <c r="J222" s="110"/>
      <c r="K222" s="63"/>
      <c r="L222" s="63"/>
      <c r="M222" s="110"/>
      <c r="N222" s="110"/>
      <c r="O222" s="110"/>
      <c r="P222" s="63"/>
      <c r="Q222" s="63"/>
    </row>
    <row r="223" spans="1:18" x14ac:dyDescent="0.2">
      <c r="A223" s="14"/>
      <c r="C223" s="111"/>
      <c r="D223" s="111"/>
      <c r="E223" s="111"/>
      <c r="F223" s="9"/>
      <c r="G223" s="9"/>
      <c r="H223" s="111"/>
      <c r="I223" s="111"/>
      <c r="J223" s="111"/>
      <c r="K223" s="9"/>
      <c r="L223" s="9"/>
      <c r="M223" s="111"/>
      <c r="N223" s="111"/>
      <c r="O223" s="111"/>
      <c r="P223" s="9"/>
      <c r="Q223" s="9"/>
    </row>
    <row r="224" spans="1:18" x14ac:dyDescent="0.2">
      <c r="B224" s="79"/>
      <c r="C224" s="112" t="s">
        <v>40</v>
      </c>
      <c r="D224" s="113"/>
      <c r="E224" s="113"/>
      <c r="F224" s="13"/>
      <c r="G224" s="13"/>
      <c r="H224" s="117" t="s">
        <v>41</v>
      </c>
      <c r="I224" s="117"/>
      <c r="J224" s="117"/>
      <c r="K224" s="12"/>
      <c r="L224" s="12"/>
      <c r="M224" s="117" t="s">
        <v>42</v>
      </c>
      <c r="N224" s="117"/>
      <c r="O224" s="117"/>
      <c r="P224" s="12"/>
      <c r="Q224" s="12"/>
    </row>
    <row r="225" spans="1:17" x14ac:dyDescent="0.2">
      <c r="A225" s="10" t="s">
        <v>39</v>
      </c>
      <c r="B225" s="80" t="s">
        <v>38</v>
      </c>
      <c r="C225" s="114" t="s">
        <v>3</v>
      </c>
      <c r="D225" s="114" t="s">
        <v>4</v>
      </c>
      <c r="E225" s="114" t="s">
        <v>5</v>
      </c>
      <c r="F225" s="11" t="s">
        <v>6</v>
      </c>
      <c r="G225" s="11" t="s">
        <v>7</v>
      </c>
      <c r="H225" s="114" t="s">
        <v>3</v>
      </c>
      <c r="I225" s="114" t="s">
        <v>4</v>
      </c>
      <c r="J225" s="114" t="s">
        <v>5</v>
      </c>
      <c r="K225" s="11" t="s">
        <v>6</v>
      </c>
      <c r="L225" s="11" t="s">
        <v>7</v>
      </c>
      <c r="M225" s="114" t="s">
        <v>3</v>
      </c>
      <c r="N225" s="114" t="s">
        <v>4</v>
      </c>
      <c r="O225" s="114" t="s">
        <v>5</v>
      </c>
      <c r="P225" s="11" t="s">
        <v>6</v>
      </c>
      <c r="Q225" s="11" t="s">
        <v>7</v>
      </c>
    </row>
    <row r="226" spans="1:17" x14ac:dyDescent="0.2">
      <c r="A226" s="3" t="str">
        <f t="shared" ref="A226:Q226" si="0">A40</f>
        <v>All races/ethnicities</v>
      </c>
      <c r="B226" s="81" t="str">
        <f t="shared" si="0"/>
        <v>2018-2022</v>
      </c>
      <c r="C226" s="115">
        <f t="shared" si="0"/>
        <v>4.66</v>
      </c>
      <c r="D226" s="115">
        <f t="shared" si="0"/>
        <v>4.45</v>
      </c>
      <c r="E226" s="115">
        <f t="shared" si="0"/>
        <v>4.87</v>
      </c>
      <c r="F226" s="96">
        <f t="shared" si="0"/>
        <v>1990</v>
      </c>
      <c r="G226" s="151">
        <f t="shared" si="0"/>
        <v>36900618</v>
      </c>
      <c r="H226" s="115">
        <f t="shared" si="0"/>
        <v>6.3</v>
      </c>
      <c r="I226" s="115">
        <f t="shared" si="0"/>
        <v>5.94</v>
      </c>
      <c r="J226" s="115">
        <f t="shared" si="0"/>
        <v>6.68</v>
      </c>
      <c r="K226" s="96">
        <f t="shared" si="0"/>
        <v>1169</v>
      </c>
      <c r="L226" s="151">
        <f t="shared" si="0"/>
        <v>18522507</v>
      </c>
      <c r="M226" s="115">
        <f t="shared" si="0"/>
        <v>3.38</v>
      </c>
      <c r="N226" s="115">
        <f t="shared" si="0"/>
        <v>3.15</v>
      </c>
      <c r="O226" s="115">
        <f t="shared" si="0"/>
        <v>3.62</v>
      </c>
      <c r="P226" s="96">
        <f t="shared" si="0"/>
        <v>821</v>
      </c>
      <c r="Q226" s="151">
        <f t="shared" si="0"/>
        <v>18378111</v>
      </c>
    </row>
    <row r="227" spans="1:17" x14ac:dyDescent="0.2">
      <c r="A227" s="3" t="str">
        <f>A76</f>
        <v>American Indian/Alaska Native</v>
      </c>
      <c r="B227" s="82" t="str">
        <f t="shared" ref="B227:Q227" si="1">B76</f>
        <v>2018-2022</v>
      </c>
      <c r="C227" s="116">
        <f t="shared" si="1"/>
        <v>20.54</v>
      </c>
      <c r="D227" s="116">
        <f t="shared" si="1"/>
        <v>13.22</v>
      </c>
      <c r="E227" s="116">
        <f t="shared" si="1"/>
        <v>30.54</v>
      </c>
      <c r="F227" s="3">
        <f t="shared" si="1"/>
        <v>26</v>
      </c>
      <c r="G227" s="152">
        <f t="shared" si="1"/>
        <v>116590</v>
      </c>
      <c r="H227" s="116">
        <f t="shared" si="1"/>
        <v>23.31</v>
      </c>
      <c r="I227" s="116">
        <f t="shared" si="1"/>
        <v>11.78</v>
      </c>
      <c r="J227" s="116">
        <f t="shared" si="1"/>
        <v>41</v>
      </c>
      <c r="K227" s="3">
        <f t="shared" si="1"/>
        <v>12</v>
      </c>
      <c r="L227" s="152">
        <f t="shared" si="1"/>
        <v>58183</v>
      </c>
      <c r="M227" s="116">
        <f t="shared" si="1"/>
        <v>18.96</v>
      </c>
      <c r="N227" s="116">
        <f t="shared" si="1"/>
        <v>10.16</v>
      </c>
      <c r="O227" s="116">
        <f t="shared" si="1"/>
        <v>32.85</v>
      </c>
      <c r="P227" s="3">
        <f t="shared" si="1"/>
        <v>14</v>
      </c>
      <c r="Q227" s="152">
        <f t="shared" si="1"/>
        <v>58407</v>
      </c>
    </row>
    <row r="228" spans="1:17" x14ac:dyDescent="0.2">
      <c r="A228" s="3" t="str">
        <f>A112</f>
        <v>Asian American/Native Hawaiian/Pacific Islander</v>
      </c>
      <c r="B228" s="82" t="str">
        <f t="shared" ref="B228:Q228" si="2">B112</f>
        <v>2018-2022</v>
      </c>
      <c r="C228" s="116">
        <f t="shared" si="2"/>
        <v>3.72</v>
      </c>
      <c r="D228" s="116">
        <f t="shared" si="2"/>
        <v>3.38</v>
      </c>
      <c r="E228" s="116">
        <f t="shared" si="2"/>
        <v>4.08</v>
      </c>
      <c r="F228" s="3">
        <f t="shared" si="2"/>
        <v>457</v>
      </c>
      <c r="G228" s="152">
        <f t="shared" si="2"/>
        <v>11052067</v>
      </c>
      <c r="H228" s="116">
        <f t="shared" si="2"/>
        <v>4.6500000000000004</v>
      </c>
      <c r="I228" s="116">
        <f t="shared" si="2"/>
        <v>4.08</v>
      </c>
      <c r="J228" s="116">
        <f t="shared" si="2"/>
        <v>5.28</v>
      </c>
      <c r="K228" s="3">
        <f t="shared" si="2"/>
        <v>246</v>
      </c>
      <c r="L228" s="152">
        <f t="shared" si="2"/>
        <v>5368262</v>
      </c>
      <c r="M228" s="116">
        <f t="shared" si="2"/>
        <v>3.02</v>
      </c>
      <c r="N228" s="116">
        <f t="shared" si="2"/>
        <v>2.62</v>
      </c>
      <c r="O228" s="116">
        <f t="shared" si="2"/>
        <v>3.46</v>
      </c>
      <c r="P228" s="3">
        <f t="shared" si="2"/>
        <v>211</v>
      </c>
      <c r="Q228" s="152">
        <f t="shared" si="2"/>
        <v>5683805</v>
      </c>
    </row>
    <row r="229" spans="1:17" x14ac:dyDescent="0.2">
      <c r="A229" s="3" t="str">
        <f>A148</f>
        <v>Hispanic</v>
      </c>
      <c r="B229" s="82" t="str">
        <f t="shared" ref="B229:Q229" si="3">B148</f>
        <v>2018-2022</v>
      </c>
      <c r="C229" s="116">
        <f t="shared" si="3"/>
        <v>4.72</v>
      </c>
      <c r="D229" s="116">
        <f t="shared" si="3"/>
        <v>4.17</v>
      </c>
      <c r="E229" s="116">
        <f t="shared" si="3"/>
        <v>5.31</v>
      </c>
      <c r="F229" s="3">
        <f t="shared" si="3"/>
        <v>288</v>
      </c>
      <c r="G229" s="152">
        <f t="shared" si="3"/>
        <v>9765490</v>
      </c>
      <c r="H229" s="116">
        <f t="shared" si="3"/>
        <v>6.17</v>
      </c>
      <c r="I229" s="116">
        <f t="shared" si="3"/>
        <v>5.2</v>
      </c>
      <c r="J229" s="116">
        <f t="shared" si="3"/>
        <v>7.25</v>
      </c>
      <c r="K229" s="3">
        <f t="shared" si="3"/>
        <v>165</v>
      </c>
      <c r="L229" s="152">
        <f t="shared" si="3"/>
        <v>4965024</v>
      </c>
      <c r="M229" s="116">
        <f t="shared" si="3"/>
        <v>3.65</v>
      </c>
      <c r="N229" s="116">
        <f t="shared" si="3"/>
        <v>3.02</v>
      </c>
      <c r="O229" s="116">
        <f t="shared" si="3"/>
        <v>4.3600000000000003</v>
      </c>
      <c r="P229" s="3">
        <f t="shared" si="3"/>
        <v>123</v>
      </c>
      <c r="Q229" s="152">
        <f t="shared" si="3"/>
        <v>4800466</v>
      </c>
    </row>
    <row r="230" spans="1:17" x14ac:dyDescent="0.2">
      <c r="A230" s="3" t="str">
        <f>A184</f>
        <v>Non-Hispanic Black</v>
      </c>
      <c r="B230" s="82" t="str">
        <f t="shared" ref="B230:Q230" si="4">B184</f>
        <v>2018-2022</v>
      </c>
      <c r="C230" s="116">
        <f t="shared" si="4"/>
        <v>4.66</v>
      </c>
      <c r="D230" s="116">
        <f t="shared" si="4"/>
        <v>3.81</v>
      </c>
      <c r="E230" s="116">
        <f t="shared" si="4"/>
        <v>5.65</v>
      </c>
      <c r="F230" s="3">
        <f t="shared" si="4"/>
        <v>109</v>
      </c>
      <c r="G230" s="152">
        <f t="shared" si="4"/>
        <v>2192522</v>
      </c>
      <c r="H230" s="116">
        <f t="shared" si="4"/>
        <v>6.14</v>
      </c>
      <c r="I230" s="116">
        <f t="shared" si="4"/>
        <v>4.6900000000000004</v>
      </c>
      <c r="J230" s="116">
        <f t="shared" si="4"/>
        <v>7.9</v>
      </c>
      <c r="K230" s="3">
        <f t="shared" si="4"/>
        <v>65</v>
      </c>
      <c r="L230" s="152">
        <f t="shared" si="4"/>
        <v>1100894</v>
      </c>
      <c r="M230" s="116">
        <f t="shared" si="4"/>
        <v>3.37</v>
      </c>
      <c r="N230" s="116">
        <f t="shared" si="4"/>
        <v>2.4300000000000002</v>
      </c>
      <c r="O230" s="116">
        <f t="shared" si="4"/>
        <v>4.5599999999999996</v>
      </c>
      <c r="P230" s="3">
        <f t="shared" si="4"/>
        <v>44</v>
      </c>
      <c r="Q230" s="152">
        <f t="shared" si="4"/>
        <v>1091628</v>
      </c>
    </row>
    <row r="231" spans="1:17" x14ac:dyDescent="0.2">
      <c r="A231" s="3" t="str">
        <f>A220</f>
        <v>Non-Hispanic White</v>
      </c>
      <c r="B231" s="82" t="str">
        <f t="shared" ref="B231:Q231" si="5">B220</f>
        <v>2018-2022</v>
      </c>
      <c r="C231" s="116">
        <f t="shared" si="5"/>
        <v>4.95</v>
      </c>
      <c r="D231" s="116">
        <f t="shared" si="5"/>
        <v>4.66</v>
      </c>
      <c r="E231" s="116">
        <f t="shared" si="5"/>
        <v>5.26</v>
      </c>
      <c r="F231" s="3">
        <f t="shared" si="5"/>
        <v>1103</v>
      </c>
      <c r="G231" s="152">
        <f t="shared" si="5"/>
        <v>13773949</v>
      </c>
      <c r="H231" s="116">
        <f t="shared" si="5"/>
        <v>6.96</v>
      </c>
      <c r="I231" s="116">
        <f t="shared" si="5"/>
        <v>6.44</v>
      </c>
      <c r="J231" s="116">
        <f t="shared" si="5"/>
        <v>7.52</v>
      </c>
      <c r="K231" s="3">
        <f t="shared" si="5"/>
        <v>678</v>
      </c>
      <c r="L231" s="152">
        <f t="shared" si="5"/>
        <v>7030144</v>
      </c>
      <c r="M231" s="116">
        <f t="shared" si="5"/>
        <v>3.35</v>
      </c>
      <c r="N231" s="116">
        <f t="shared" si="5"/>
        <v>3.03</v>
      </c>
      <c r="O231" s="116">
        <f t="shared" si="5"/>
        <v>3.7</v>
      </c>
      <c r="P231" s="3">
        <f t="shared" si="5"/>
        <v>425</v>
      </c>
      <c r="Q231" s="152">
        <f t="shared" si="5"/>
        <v>6743805</v>
      </c>
    </row>
    <row r="234" spans="1:17" ht="15" x14ac:dyDescent="0.25">
      <c r="A234" s="34"/>
      <c r="B234" s="34" t="s">
        <v>12</v>
      </c>
    </row>
    <row r="235" spans="1:17" ht="15" x14ac:dyDescent="0.25">
      <c r="A235" s="34" t="s">
        <v>29</v>
      </c>
      <c r="B235" s="34" t="s">
        <v>117</v>
      </c>
    </row>
  </sheetData>
  <mergeCells count="3">
    <mergeCell ref="C3:G3"/>
    <mergeCell ref="H3:L3"/>
    <mergeCell ref="M3:Q3"/>
  </mergeCells>
  <pageMargins left="0.7" right="0.7" top="0.75" bottom="0.75" header="0.3" footer="0.3"/>
  <pageSetup scale="4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39997558519241921"/>
  </sheetPr>
  <dimension ref="A1:C28"/>
  <sheetViews>
    <sheetView zoomScale="86" zoomScaleNormal="86" workbookViewId="0"/>
  </sheetViews>
  <sheetFormatPr defaultColWidth="8.7109375" defaultRowHeight="15" x14ac:dyDescent="0.25"/>
  <cols>
    <col min="1" max="1" width="12.5703125" style="34" customWidth="1"/>
    <col min="2" max="3" width="15.42578125" style="66" customWidth="1"/>
    <col min="4" max="16384" width="8.7109375" style="34"/>
  </cols>
  <sheetData>
    <row r="1" spans="1:3" x14ac:dyDescent="0.25">
      <c r="A1" s="19" t="s">
        <v>48</v>
      </c>
    </row>
    <row r="2" spans="1:3" x14ac:dyDescent="0.25">
      <c r="A2" s="19" t="s">
        <v>49</v>
      </c>
    </row>
    <row r="3" spans="1:3" x14ac:dyDescent="0.25">
      <c r="A3" s="19" t="s">
        <v>114</v>
      </c>
    </row>
    <row r="4" spans="1:3" x14ac:dyDescent="0.25">
      <c r="A4" s="19" t="s">
        <v>28</v>
      </c>
    </row>
    <row r="5" spans="1:3" x14ac:dyDescent="0.25">
      <c r="B5" s="66" t="s">
        <v>1</v>
      </c>
      <c r="C5" s="66" t="s">
        <v>2</v>
      </c>
    </row>
    <row r="6" spans="1:3" x14ac:dyDescent="0.25">
      <c r="B6" s="66" t="s">
        <v>3</v>
      </c>
      <c r="C6" s="66" t="s">
        <v>3</v>
      </c>
    </row>
    <row r="7" spans="1:3" x14ac:dyDescent="0.25">
      <c r="A7" s="34" t="s">
        <v>83</v>
      </c>
      <c r="B7" s="66" t="s">
        <v>218</v>
      </c>
      <c r="C7" s="66" t="s">
        <v>218</v>
      </c>
    </row>
    <row r="8" spans="1:3" x14ac:dyDescent="0.25">
      <c r="A8" s="34" t="s">
        <v>66</v>
      </c>
      <c r="B8" s="66" t="s">
        <v>218</v>
      </c>
      <c r="C8" s="66" t="s">
        <v>218</v>
      </c>
    </row>
    <row r="9" spans="1:3" x14ac:dyDescent="0.25">
      <c r="A9" s="34" t="s">
        <v>67</v>
      </c>
      <c r="B9" s="66" t="s">
        <v>218</v>
      </c>
      <c r="C9" s="66" t="s">
        <v>218</v>
      </c>
    </row>
    <row r="10" spans="1:3" x14ac:dyDescent="0.25">
      <c r="A10" s="34" t="s">
        <v>68</v>
      </c>
      <c r="B10" s="66" t="s">
        <v>218</v>
      </c>
      <c r="C10" s="66" t="s">
        <v>218</v>
      </c>
    </row>
    <row r="11" spans="1:3" x14ac:dyDescent="0.25">
      <c r="A11" s="34" t="s">
        <v>69</v>
      </c>
      <c r="B11" s="66" t="s">
        <v>218</v>
      </c>
      <c r="C11" s="66" t="s">
        <v>218</v>
      </c>
    </row>
    <row r="12" spans="1:3" x14ac:dyDescent="0.25">
      <c r="A12" s="34" t="s">
        <v>70</v>
      </c>
      <c r="B12" s="66" t="s">
        <v>218</v>
      </c>
      <c r="C12" s="66" t="s">
        <v>218</v>
      </c>
    </row>
    <row r="13" spans="1:3" x14ac:dyDescent="0.25">
      <c r="A13" s="34" t="s">
        <v>71</v>
      </c>
      <c r="B13" s="66" t="s">
        <v>218</v>
      </c>
      <c r="C13" s="66" t="s">
        <v>218</v>
      </c>
    </row>
    <row r="14" spans="1:3" x14ac:dyDescent="0.25">
      <c r="A14" s="34" t="s">
        <v>72</v>
      </c>
      <c r="B14" s="66" t="s">
        <v>218</v>
      </c>
      <c r="C14" s="66" t="s">
        <v>218</v>
      </c>
    </row>
    <row r="15" spans="1:3" x14ac:dyDescent="0.25">
      <c r="A15" s="34" t="s">
        <v>73</v>
      </c>
      <c r="B15" s="66">
        <v>1.1499999999999999</v>
      </c>
      <c r="C15" s="66" t="s">
        <v>218</v>
      </c>
    </row>
    <row r="16" spans="1:3" x14ac:dyDescent="0.25">
      <c r="A16" s="34" t="s">
        <v>74</v>
      </c>
      <c r="B16" s="66">
        <v>1.58</v>
      </c>
      <c r="C16" s="66">
        <v>0.9</v>
      </c>
    </row>
    <row r="17" spans="1:3" x14ac:dyDescent="0.25">
      <c r="A17" s="34" t="s">
        <v>75</v>
      </c>
      <c r="B17" s="66">
        <v>2.23</v>
      </c>
      <c r="C17" s="66">
        <v>1.25</v>
      </c>
    </row>
    <row r="18" spans="1:3" x14ac:dyDescent="0.25">
      <c r="A18" s="34" t="s">
        <v>76</v>
      </c>
      <c r="B18" s="66">
        <v>4.03</v>
      </c>
      <c r="C18" s="66">
        <v>2.27</v>
      </c>
    </row>
    <row r="19" spans="1:3" x14ac:dyDescent="0.25">
      <c r="A19" s="34" t="s">
        <v>77</v>
      </c>
      <c r="B19" s="66">
        <v>8</v>
      </c>
      <c r="C19" s="66">
        <v>3.62</v>
      </c>
    </row>
    <row r="20" spans="1:3" x14ac:dyDescent="0.25">
      <c r="A20" s="34" t="s">
        <v>78</v>
      </c>
      <c r="B20" s="66">
        <v>10.31</v>
      </c>
      <c r="C20" s="66">
        <v>6.87</v>
      </c>
    </row>
    <row r="21" spans="1:3" x14ac:dyDescent="0.25">
      <c r="A21" s="34" t="s">
        <v>79</v>
      </c>
      <c r="B21" s="66">
        <v>21.44</v>
      </c>
      <c r="C21" s="66">
        <v>12.98</v>
      </c>
    </row>
    <row r="22" spans="1:3" x14ac:dyDescent="0.25">
      <c r="A22" s="34" t="s">
        <v>80</v>
      </c>
      <c r="B22" s="66">
        <v>44.13</v>
      </c>
      <c r="C22" s="66">
        <v>20.96</v>
      </c>
    </row>
    <row r="23" spans="1:3" x14ac:dyDescent="0.25">
      <c r="A23" s="34" t="s">
        <v>81</v>
      </c>
      <c r="B23" s="66">
        <v>77.14</v>
      </c>
      <c r="C23" s="66">
        <v>39.86</v>
      </c>
    </row>
    <row r="24" spans="1:3" x14ac:dyDescent="0.25">
      <c r="A24" s="34" t="s">
        <v>82</v>
      </c>
      <c r="B24" s="66">
        <v>109.77</v>
      </c>
      <c r="C24" s="66">
        <v>62.05</v>
      </c>
    </row>
    <row r="27" spans="1:3" x14ac:dyDescent="0.25">
      <c r="B27" s="34" t="s">
        <v>12</v>
      </c>
      <c r="C27" s="34"/>
    </row>
    <row r="28" spans="1:3" x14ac:dyDescent="0.25">
      <c r="A28" s="34" t="s">
        <v>29</v>
      </c>
      <c r="B28" s="34" t="s">
        <v>117</v>
      </c>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N k E A A B Q S w M E F A A C A A g A z U m N V i A 4 H 2 e k A A A A 9 Q A A A B I A H A B D b 2 5 m a W c v U G F j a 2 F n Z S 5 4 b W w g o h g A K K A U A A A A A A A A A A A A A A A A A A A A A A A A A A A A h Y 8 x D o I w G I W v Q r r T 1 m o M k p 8 y u E p i Q j S u T a n Q C M X Q Y r m b g 0 f y C m I U d X N 8 3 / u G 9 + 7 X G 6 R D U w c X 1 V n d m g T N M E W B M r I t t C k T 1 L t j G K G U w 1 b I k y h V M M r G x o M t E l Q 5 d 4 4 J 8 d 5 j P 8 d t V x J G 6 Y w c s k 0 u K 9 U I 9 J H 1 f z n U x j p h p E I c 9 q 8 x n O H V E k c L h i m Q i U G m z b d n 4 9 x n + w N h 3 d e u 7 x R X J t z l Q K Y I 5 H 2 B P w B Q S w M E F A A C A A g A z U m N 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1 J j V Y K p T 6 u 0 w E A A K 0 D A A A T A B w A R m 9 y b X V s Y X M v U 2 V j d G l v b j E u b S C i G A A o o B Q A A A A A A A A A A A A A A A A A A A A A A A A A A A C F k l F r 2 z A Q x 5 8 X y H c 4 X A Y J u C b x 1 p G u + C G 4 K W t p R j Z n e 6 m H U e W r I 5 A l I 5 1 K S u h 3 n z w n y 7 a k n V 9 s 3 + / 0 v / / d y S I n o R V k 3 X t 8 0 e / 1 e 3 b F D J Z w E t w s 4 F p x U a L i C N N F C l / R O k k W x u e T y W k 8 i k f A G h 5 A A h K p 3 w P / Z N o Z n 5 x A a h + j S 8 1 d j Y o G V 0 J i l G p F / s c O g u x j X j J i h U G J z G L B t T a l U I y 0 y a d K O S Z 9 p U Y b K u Z a 6 c q w Z l X M 1 s g h c 3 X 9 d 4 b N J x P S 8 S j f G 2 2 l 8 x s t G i 0 U 7 S w X v 3 n + / 6 4 i 3 1 V E a w q G 4 d 0 l S l E L Q p M E b 4 I Q U i 1 d r W w y f h f C T H H t b V f J O D 6 L Q / j i N G F G T x K T / W f 0 W S v 8 M Q y 7 6 Z w E C 6 N r z 0 r 4 h K x E Y 9 v h L d m 9 T 9 y S b X z Q D T K E u 2 1 8 K m X G m W T G J m T c n 5 L p i q n K K y 6 f G t z L L Q 1 T 9 k G b u n P c Q j s 4 U j / c b I L M 9 w c G f T c I / g i w b s K m 2 0 E 7 E S a l b 5 6 8 C B C u 6 T m E T Z A 6 S 7 o G w z g W n h d + h + j v z U F e h u v p / O o g P P f V W t F r R R / e R 6 2 / b X b V X p k X A W T E z C t 4 p s p D 6 L e 8 q 6 9 c f Y 9 m F 4 X z s 7 d w m 9 6 + Q r + 9 S D N R K f E g O D t m d 4 n 2 l 1 c S l g Q / o r A 4 / c 6 k w 3 / I 8 7 D f E + r o a i 9 + A l B L A Q I t A B Q A A g A I A M 1 J j V Y g O B 9 n p A A A A P U A A A A S A A A A A A A A A A A A A A A A A A A A A A B D b 2 5 m a W c v U G F j a 2 F n Z S 5 4 b W x Q S w E C L Q A U A A I A C A D N S Y 1 W D 8 r p q 6 Q A A A D p A A A A E w A A A A A A A A A A A A A A A A D w A A A A W 0 N v b n R l b n R f V H l w Z X N d L n h t b F B L A Q I t A B Q A A g A I A M 1 J j V Y K p T 6 u 0 w E A A K 0 D A A A T A A A A A A A A A A A A A A A A A O E B A A B G b 3 J t d W x h c y 9 T Z W N 0 a W 9 u M S 5 t U E s F B g A A A A A D A A M A w g A A A A E E 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g w T A A A A A A A A 6 h I 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0 p Q J T I w S W 5 j a W R l b m N l J T I w Q V B D J T I w U m V z d W x 0 c y U y M D E 5 O D g t M j A y M C U y M G F w Y 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c 2 N i I g L z 4 8 R W 5 0 c n k g V H l w Z T 0 i R m l s b E V y c m 9 y Q 2 9 k Z S I g V m F s d W U 9 I n N V b m t u b 3 d u I i A v P j x F b n R y e S B U e X B l P S J G a W x s R X J y b 3 J D b 3 V u d C I g V m F s d W U 9 I m w w I i A v P j x F b n R y e S B U e X B l P S J G a W x s T G F z d F V w Z G F 0 Z W Q i I F Z h b H V l P S J k M j A y M y 0 w N C 0 x M 1 Q x N j o x M z o y M C 4 2 O D k x O T E 4 W i I g L z 4 8 R W 5 0 c n k g V H l w Z T 0 i R m l s b E N v b H V t b l R 5 c G V z I i B W Y W x 1 Z T 0 i c 0 J n W U d B d 0 1 E Q X d V R k J R T U Z C U T 0 9 I i A v P j x F b n R y e S B U e X B l P S J G a W x s Q 2 9 s d W 1 u T m F t Z X M i I F Z h b H V l P S J z W y Z x d W 9 0 O 1 N p d G U g c m V j b 2 R l I G Z v c i B h b m 5 1 Y W w g c m V w b 3 J 0 X z I w M j B h b G w m c X V v d D s s J n F 1 b 3 Q 7 Q 3 V z d G 9 t I H J h Y 2 V f Y W x s X 2 9 y Z G V y Z W Q m c X V v d D s s J n F 1 b 3 Q 7 U 2 V 4 Q U 1 G J n F 1 b 3 Q 7 L C Z x d W 9 0 O 0 1 v Z G V s J n F 1 b 3 Q 7 L C Z x d W 9 0 O 1 N l Z 2 1 l b n Q m c X V v d D s s J n F 1 b 3 Q 7 U 2 V n b W V u d C B T d G F y d C Z x d W 9 0 O y w m c X V v d D t T Z W d t Z W 5 0 I E V u Z C Z x d W 9 0 O y w m c X V v d D t B U E M m c X V v d D s s J n F 1 b 3 Q 7 Q V B D I D k 1 J S B M Q 0 w m c X V v d D s s J n F 1 b 3 Q 7 Q V B D I D k 1 J S B V Q 0 w m c X V v d D s s J n F 1 b 3 Q 7 Q V B D I F N p Z 2 5 p Z m l j Y W 5 0 J n F 1 b 3 Q 7 L C Z x d W 9 0 O 1 R l c 3 Q g U 3 R h d G l z d G l j J n F 1 b 3 Q 7 L C Z x d W 9 0 O 1 A t V m F s d W U m c X V v d D t d I i A v P j x F b n R y e S B U e X B l P S J G a W x s U 3 R h d H V z I i B W Y W x 1 Z T 0 i c 0 N v b X B s Z X R l I i A v P j x F b n R y e S B U e X B l P S J S Z W x h d G l v b n N o a X B J b m Z v Q 2 9 u d G F p b m V y I i B W Y W x 1 Z T 0 i c 3 s m c X V v d D t j b 2 x 1 b W 5 D b 3 V u d C Z x d W 9 0 O z o x M y w m c X V v d D t r Z X l D b 2 x 1 b W 5 O Y W 1 l c y Z x d W 9 0 O z p b X S w m c X V v d D t x d W V y e V J l b G F 0 a W 9 u c 2 h p c H M m c X V v d D s 6 W 1 0 s J n F 1 b 3 Q 7 Y 2 9 s d W 1 u S W R l b n R p d G l l c y Z x d W 9 0 O z p b J n F 1 b 3 Q 7 U 2 V j d G l v b j E v S l A g S W 5 j a W R l b m N l I E F Q Q y B S Z X N 1 b H R z I D E 5 O D g t M j A y M C B h c G M v Q 2 h h b m d l Z C B U e X B l L n t T a X R l I H J l Y 2 9 k Z S B m b 3 I g Y W 5 u d W F s I H J l c G 9 y d F 8 y M D I w Y W x s L D B 9 J n F 1 b 3 Q 7 L C Z x d W 9 0 O 1 N l Y 3 R p b 2 4 x L 0 p Q I E l u Y 2 l k Z W 5 j Z S B B U E M g U m V z d W x 0 c y A x O T g 4 L T I w M j A g Y X B j L 0 N o Y W 5 n Z W Q g V H l w Z S 5 7 Q 3 V z d G 9 t I H J h Y 2 V f Y W x s X 2 9 y Z G V y Z W Q s M X 0 m c X V v d D s s J n F 1 b 3 Q 7 U 2 V j d G l v b j E v S l A g S W 5 j a W R l b m N l I E F Q Q y B S Z X N 1 b H R z I D E 5 O D g t M j A y M C B h c G M v Q 2 h h b m d l Z C B U e X B l L n t T Z X h B T U Y s M n 0 m c X V v d D s s J n F 1 b 3 Q 7 U 2 V j d G l v b j E v S l A g S W 5 j a W R l b m N l I E F Q Q y B S Z X N 1 b H R z I D E 5 O D g t M j A y M C B h c G M v Q 2 h h b m d l Z C B U e X B l L n t N b 2 R l b C w z f S Z x d W 9 0 O y w m c X V v d D t T Z W N 0 a W 9 u M S 9 K U C B J b m N p Z G V u Y 2 U g Q V B D I F J l c 3 V s d H M g M T k 4 O C 0 y M D I w I G F w Y y 9 D a G F u Z 2 V k I F R 5 c G U u e 1 N l Z 2 1 l b n Q s N H 0 m c X V v d D s s J n F 1 b 3 Q 7 U 2 V j d G l v b j E v S l A g S W 5 j a W R l b m N l I E F Q Q y B S Z X N 1 b H R z I D E 5 O D g t M j A y M C B h c G M v Q 2 h h b m d l Z C B U e X B l L n t T Z W d t Z W 5 0 I F N 0 Y X J 0 L D V 9 J n F 1 b 3 Q 7 L C Z x d W 9 0 O 1 N l Y 3 R p b 2 4 x L 0 p Q I E l u Y 2 l k Z W 5 j Z S B B U E M g U m V z d W x 0 c y A x O T g 4 L T I w M j A g Y X B j L 0 N o Y W 5 n Z W Q g V H l w Z S 5 7 U 2 V n b W V u d C B F b m Q s N n 0 m c X V v d D s s J n F 1 b 3 Q 7 U 2 V j d G l v b j E v S l A g S W 5 j a W R l b m N l I E F Q Q y B S Z X N 1 b H R z I D E 5 O D g t M j A y M C B h c G M v Q 2 h h b m d l Z C B U e X B l L n t B U E M s N 3 0 m c X V v d D s s J n F 1 b 3 Q 7 U 2 V j d G l v b j E v S l A g S W 5 j a W R l b m N l I E F Q Q y B S Z X N 1 b H R z I D E 5 O D g t M j A y M C B h c G M v Q 2 h h b m d l Z C B U e X B l L n t B U E M g O T U l I E x D T C w 4 f S Z x d W 9 0 O y w m c X V v d D t T Z W N 0 a W 9 u M S 9 K U C B J b m N p Z G V u Y 2 U g Q V B D I F J l c 3 V s d H M g M T k 4 O C 0 y M D I w I G F w Y y 9 D a G F u Z 2 V k I F R 5 c G U u e 0 F Q Q y A 5 N S U g V U N M L D l 9 J n F 1 b 3 Q 7 L C Z x d W 9 0 O 1 N l Y 3 R p b 2 4 x L 0 p Q I E l u Y 2 l k Z W 5 j Z S B B U E M g U m V z d W x 0 c y A x O T g 4 L T I w M j A g Y X B j L 0 N o Y W 5 n Z W Q g V H l w Z S 5 7 Q V B D I F N p Z 2 5 p Z m l j Y W 5 0 L D E w f S Z x d W 9 0 O y w m c X V v d D t T Z W N 0 a W 9 u M S 9 K U C B J b m N p Z G V u Y 2 U g Q V B D I F J l c 3 V s d H M g M T k 4 O C 0 y M D I w I G F w Y y 9 D a G F u Z 2 V k I F R 5 c G U u e 1 R l c 3 Q g U 3 R h d G l z d G l j L D E x f S Z x d W 9 0 O y w m c X V v d D t T Z W N 0 a W 9 u M S 9 K U C B J b m N p Z G V u Y 2 U g Q V B D I F J l c 3 V s d H M g M T k 4 O C 0 y M D I w I G F w Y y 9 D a G F u Z 2 V k I F R 5 c G U u e 1 A t V m F s d W U s M T J 9 J n F 1 b 3 Q 7 X S w m c X V v d D t D b 2 x 1 b W 5 D b 3 V u d C Z x d W 9 0 O z o x M y w m c X V v d D t L Z X l D b 2 x 1 b W 5 O Y W 1 l c y Z x d W 9 0 O z p b X S w m c X V v d D t D b 2 x 1 b W 5 J Z G V u d G l 0 a W V z J n F 1 b 3 Q 7 O l s m c X V v d D t T Z W N 0 a W 9 u M S 9 K U C B J b m N p Z G V u Y 2 U g Q V B D I F J l c 3 V s d H M g M T k 4 O C 0 y M D I w I G F w Y y 9 D a G F u Z 2 V k I F R 5 c G U u e 1 N p d G U g c m V j b 2 R l I G Z v c i B h b m 5 1 Y W w g c m V w b 3 J 0 X z I w M j B h b G w s M H 0 m c X V v d D s s J n F 1 b 3 Q 7 U 2 V j d G l v b j E v S l A g S W 5 j a W R l b m N l I E F Q Q y B S Z X N 1 b H R z I D E 5 O D g t M j A y M C B h c G M v Q 2 h h b m d l Z C B U e X B l L n t D d X N 0 b 2 0 g c m F j Z V 9 h b G x f b 3 J k Z X J l Z C w x f S Z x d W 9 0 O y w m c X V v d D t T Z W N 0 a W 9 u M S 9 K U C B J b m N p Z G V u Y 2 U g Q V B D I F J l c 3 V s d H M g M T k 4 O C 0 y M D I w I G F w Y y 9 D a G F u Z 2 V k I F R 5 c G U u e 1 N l e E F N R i w y f S Z x d W 9 0 O y w m c X V v d D t T Z W N 0 a W 9 u M S 9 K U C B J b m N p Z G V u Y 2 U g Q V B D I F J l c 3 V s d H M g M T k 4 O C 0 y M D I w I G F w Y y 9 D a G F u Z 2 V k I F R 5 c G U u e 0 1 v Z G V s L D N 9 J n F 1 b 3 Q 7 L C Z x d W 9 0 O 1 N l Y 3 R p b 2 4 x L 0 p Q I E l u Y 2 l k Z W 5 j Z S B B U E M g U m V z d W x 0 c y A x O T g 4 L T I w M j A g Y X B j L 0 N o Y W 5 n Z W Q g V H l w Z S 5 7 U 2 V n b W V u d C w 0 f S Z x d W 9 0 O y w m c X V v d D t T Z W N 0 a W 9 u M S 9 K U C B J b m N p Z G V u Y 2 U g Q V B D I F J l c 3 V s d H M g M T k 4 O C 0 y M D I w I G F w Y y 9 D a G F u Z 2 V k I F R 5 c G U u e 1 N l Z 2 1 l b n Q g U 3 R h c n Q s N X 0 m c X V v d D s s J n F 1 b 3 Q 7 U 2 V j d G l v b j E v S l A g S W 5 j a W R l b m N l I E F Q Q y B S Z X N 1 b H R z I D E 5 O D g t M j A y M C B h c G M v Q 2 h h b m d l Z C B U e X B l L n t T Z W d t Z W 5 0 I E V u Z C w 2 f S Z x d W 9 0 O y w m c X V v d D t T Z W N 0 a W 9 u M S 9 K U C B J b m N p Z G V u Y 2 U g Q V B D I F J l c 3 V s d H M g M T k 4 O C 0 y M D I w I G F w Y y 9 D a G F u Z 2 V k I F R 5 c G U u e 0 F Q Q y w 3 f S Z x d W 9 0 O y w m c X V v d D t T Z W N 0 a W 9 u M S 9 K U C B J b m N p Z G V u Y 2 U g Q V B D I F J l c 3 V s d H M g M T k 4 O C 0 y M D I w I G F w Y y 9 D a G F u Z 2 V k I F R 5 c G U u e 0 F Q Q y A 5 N S U g T E N M L D h 9 J n F 1 b 3 Q 7 L C Z x d W 9 0 O 1 N l Y 3 R p b 2 4 x L 0 p Q I E l u Y 2 l k Z W 5 j Z S B B U E M g U m V z d W x 0 c y A x O T g 4 L T I w M j A g Y X B j L 0 N o Y W 5 n Z W Q g V H l w Z S 5 7 Q V B D I D k 1 J S B V Q 0 w s O X 0 m c X V v d D s s J n F 1 b 3 Q 7 U 2 V j d G l v b j E v S l A g S W 5 j a W R l b m N l I E F Q Q y B S Z X N 1 b H R z I D E 5 O D g t M j A y M C B h c G M v Q 2 h h b m d l Z C B U e X B l L n t B U E M g U 2 l n b m l m a W N h b n Q s M T B 9 J n F 1 b 3 Q 7 L C Z x d W 9 0 O 1 N l Y 3 R p b 2 4 x L 0 p Q I E l u Y 2 l k Z W 5 j Z S B B U E M g U m V z d W x 0 c y A x O T g 4 L T I w M j A g Y X B j L 0 N o Y W 5 n Z W Q g V H l w Z S 5 7 V G V z d C B T d G F 0 a X N 0 a W M s M T F 9 J n F 1 b 3 Q 7 L C Z x d W 9 0 O 1 N l Y 3 R p b 2 4 x L 0 p Q I E l u Y 2 l k Z W 5 j Z S B B U E M g U m V z d W x 0 c y A x O T g 4 L T I w M j A g Y X B j L 0 N o Y W 5 n Z W Q g V H l w Z S 5 7 U C 1 W Y W x 1 Z S w x M n 0 m c X V v d D t d L C Z x d W 9 0 O 1 J l b G F 0 a W 9 u c 2 h p c E l u Z m 8 m c X V v d D s 6 W 1 1 9 I i A v P j w v U 3 R h Y m x l R W 5 0 c m l l c z 4 8 L 0 l 0 Z W 0 + P E l 0 Z W 0 + P E l 0 Z W 1 M b 2 N h d G l v b j 4 8 S X R l b V R 5 c G U + R m 9 y b X V s Y T w v S X R l b V R 5 c G U + P E l 0 Z W 1 Q Y X R o P l N l Y 3 R p b 2 4 x L 0 p Q J T I w S W 5 j a W R l b m N l J T I w Q V B D J T I w U m V z d W x 0 c y U y M D E 5 O D g t M j A y M C U y M G F w Y y 9 T b 3 V y Y 2 U 8 L 0 l 0 Z W 1 Q Y X R o P j w v S X R l b U x v Y 2 F 0 a W 9 u P j x T d G F i b G V F b n R y a W V z I C 8 + P C 9 J d G V t P j x J d G V t P j x J d G V t T G 9 j Y X R p b 2 4 + P E l 0 Z W 1 U e X B l P k Z v c m 1 1 b G E 8 L 0 l 0 Z W 1 U e X B l P j x J d G V t U G F 0 a D 5 T Z W N 0 a W 9 u M S 9 K U C U y M E l u Y 2 l k Z W 5 j Z S U y M E F Q Q y U y M F J l c 3 V s d H M l M j A x O T g 4 L T I w M j A l M j B h c G M v U H J v b W 9 0 Z W Q l M j B I Z W F k Z X J z P C 9 J d G V t U G F 0 a D 4 8 L 0 l 0 Z W 1 M b 2 N h d G l v b j 4 8 U 3 R h Y m x l R W 5 0 c m l l c y A v P j w v S X R l b T 4 8 S X R l b T 4 8 S X R l b U x v Y 2 F 0 a W 9 u P j x J d G V t V H l w Z T 5 G b 3 J t d W x h P C 9 J d G V t V H l w Z T 4 8 S X R l b V B h d G g + U 2 V j d G l v b j E v S l A l M j B J b m N p Z G V u Y 2 U l M j B B U E M l M j B S Z X N 1 b H R z J T I w M T k 4 O C 0 y M D I w J T I w Y X B j L 0 N o Y W 5 n Z W Q l M j B U e X B l P C 9 J d G V t U G F 0 a D 4 8 L 0 l 0 Z W 1 M b 2 N h d G l v b j 4 8 U 3 R h Y m x l R W 5 0 c m l l c y A v P j w v S X R l b T 4 8 L 0 l 0 Z W 1 z P j w v T G 9 j Y W x Q Y W N r Y W d l T W V 0 Y W R h d G F G a W x l P h Y A A A B Q S w U G A A A A A A A A A A A A A A A A A A A A A A A A 2 g A A A A E A A A D Q j J 3 f A R X R E Y x 6 A M B P w p f r A Q A A A M M M i y / z r 4 h H p r T A l 8 O y O O 4 A A A A A A g A A A A A A A 2 Y A A M A A A A A Q A A A A G K i X r B o B 2 E l 3 9 y A K J B V h o A A A A A A E g A A A o A A A A B A A A A A 7 P n + 3 D b B y / N O x 3 C Z U A H B Q U A A A A F f C 4 3 1 9 R Y r D 5 r 5 s p W b 8 J W E o D A W Z r H F Q Y 9 S Q + D L e I q U J r B t z 2 J o m h f g i W G D 1 f + K 2 Y w O p y X 0 A O y e 4 T 0 W G v 9 P i 8 w N x N J o s l W O j n w n Q k j T 6 g 8 q U F A A A A P L d y + M 2 o 8 l d 4 G + p S S 7 1 y x Z G O S 7 B < / D a t a M a s h u p > 
</file>

<file path=customXml/itemProps1.xml><?xml version="1.0" encoding="utf-8"?>
<ds:datastoreItem xmlns:ds="http://schemas.openxmlformats.org/officeDocument/2006/customXml" ds:itemID="{2DBE87CB-12AF-4004-94BC-EF71CA28F34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README</vt:lpstr>
      <vt:lpstr>Joinpoint APC INC and MORT</vt:lpstr>
      <vt:lpstr>JP Inc_Trend Data 88-22</vt:lpstr>
      <vt:lpstr>AAIR 88-22</vt:lpstr>
      <vt:lpstr>ASIR 18-22</vt:lpstr>
      <vt:lpstr>CSIR 18-22</vt:lpstr>
      <vt:lpstr>JP Mort_Trend Data 88-22</vt:lpstr>
      <vt:lpstr>AAMR 88-22</vt:lpstr>
      <vt:lpstr>ASMR 18-22</vt:lpstr>
      <vt:lpstr>CSMR 18-22</vt:lpstr>
      <vt:lpstr>Regional Comparison 18-22</vt:lpstr>
      <vt:lpstr>'JP Mort_Trend Data 88-22'!APC_Results_Incidence_88_17</vt:lpstr>
      <vt:lpstr>'JP Inc_Trend Data 88-22'!APC_Results_Incidence_88_17.data</vt:lpstr>
      <vt:lpstr>'JP Mort_Trend Data 88-22'!APC_Results_Incidence_88_17.data</vt:lpstr>
      <vt:lpstr>'JP Mort_Trend Data 88-22'!APC_Results_Incidence_88_17_1</vt:lpstr>
      <vt:lpstr>'JP Mort_Trend Data 88-22'!APC_Results_Incidence_88_17_2</vt:lpstr>
      <vt:lpstr>'AAIR 88-22'!Print_Area</vt:lpstr>
      <vt:lpstr>'AAMR 88-22'!Print_Area</vt:lpstr>
      <vt:lpstr>'CSIR 18-22'!Print_Area</vt:lpstr>
      <vt:lpstr>'CSMR 18-22'!Print_Area</vt:lpstr>
      <vt:lpstr>'Joinpoint APC INC and MORT'!Print_Area</vt:lpstr>
    </vt:vector>
  </TitlesOfParts>
  <Company>NCCC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kwinters</dc:creator>
  <cp:lastModifiedBy>Mckinley, Meg</cp:lastModifiedBy>
  <cp:lastPrinted>2014-12-27T00:07:08Z</cp:lastPrinted>
  <dcterms:created xsi:type="dcterms:W3CDTF">2011-05-19T21:53:50Z</dcterms:created>
  <dcterms:modified xsi:type="dcterms:W3CDTF">2025-07-31T16:28:40Z</dcterms:modified>
</cp:coreProperties>
</file>