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S:\data_release_coordinator\Annual Report_Monograph_Exec Summ\Annual Reports\88to21\Site-specific Data Files\"/>
    </mc:Choice>
  </mc:AlternateContent>
  <xr:revisionPtr revIDLastSave="0" documentId="13_ncr:1_{A85597F3-04A7-47DB-BAAE-AEF06E348AF3}" xr6:coauthVersionLast="47" xr6:coauthVersionMax="47" xr10:uidLastSave="{00000000-0000-0000-0000-000000000000}"/>
  <bookViews>
    <workbookView xWindow="-110" yWindow="-110" windowWidth="19420" windowHeight="10420" tabRatio="845" xr2:uid="{00000000-000D-0000-FFFF-FFFF00000000}"/>
  </bookViews>
  <sheets>
    <sheet name="README" sheetId="32" r:id="rId1"/>
    <sheet name="Joinpoint APC INC and MORT" sheetId="7" r:id="rId2"/>
    <sheet name="JP Inc_Trend Data 88-21" sheetId="27" r:id="rId3"/>
    <sheet name="AAIR 88-21" sheetId="15" r:id="rId4"/>
    <sheet name="ASIR 17-21" sheetId="25" r:id="rId5"/>
    <sheet name="CSIR 17-21" sheetId="3" r:id="rId6"/>
    <sheet name="JP Mort_Trend Data 88-21" sheetId="31" r:id="rId7"/>
    <sheet name="AAMR 88-21" sheetId="29" r:id="rId8"/>
    <sheet name="ASMR 17-21" sheetId="26" r:id="rId9"/>
    <sheet name="CSMR 17-21" sheetId="6" r:id="rId10"/>
    <sheet name="Comparison with CA" sheetId="9" r:id="rId11"/>
  </sheets>
  <definedNames>
    <definedName name="APC_Results_Incidence_88_17" localSheetId="6">'JP Mort_Trend Data 88-21'!#REF!</definedName>
    <definedName name="APC_Results_Incidence_88_17.data" localSheetId="2">'JP Inc_Trend Data 88-21'!#REF!</definedName>
    <definedName name="APC_Results_Incidence_88_17.data" localSheetId="6">'JP Mort_Trend Data 88-21'!#REF!</definedName>
    <definedName name="APC_Results_Incidence_88_17_1" localSheetId="6">'JP Mort_Trend Data 88-21'!#REF!</definedName>
    <definedName name="_xlnm.Print_Area" localSheetId="3">'AAIR 88-21'!$A$1:$G$226</definedName>
    <definedName name="_xlnm.Print_Area" localSheetId="7">'AAMR 88-21'!$A$1:$G$220</definedName>
    <definedName name="_xlnm.Print_Area" localSheetId="5">'CSIR 17-21'!$A$1:$Q$89</definedName>
    <definedName name="_xlnm.Print_Area" localSheetId="9">'CSMR 17-21'!$A$1:$Q$90</definedName>
    <definedName name="_xlnm.Print_Area" localSheetId="1">'Joinpoint APC INC and MORT'!$A$2:$J$35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25" i="29" l="1"/>
  <c r="F225" i="29"/>
  <c r="E225" i="29"/>
  <c r="D225" i="29"/>
  <c r="C225" i="29"/>
  <c r="B225" i="29"/>
  <c r="A225" i="29"/>
  <c r="G224" i="29"/>
  <c r="F224" i="29"/>
  <c r="E224" i="29"/>
  <c r="D224" i="29"/>
  <c r="C224" i="29"/>
  <c r="B224" i="29"/>
  <c r="A224" i="29"/>
  <c r="G223" i="29"/>
  <c r="F223" i="29"/>
  <c r="E223" i="29"/>
  <c r="D223" i="29"/>
  <c r="C223" i="29"/>
  <c r="B223" i="29"/>
  <c r="A223" i="29"/>
  <c r="G222" i="29"/>
  <c r="F222" i="29"/>
  <c r="E222" i="29"/>
  <c r="D222" i="29"/>
  <c r="C222" i="29"/>
  <c r="B222" i="29"/>
  <c r="A222" i="29"/>
  <c r="G221" i="29"/>
  <c r="F221" i="29"/>
  <c r="E221" i="29"/>
  <c r="D221" i="29"/>
  <c r="C221" i="29"/>
  <c r="B221" i="29"/>
  <c r="A221" i="29"/>
  <c r="G220" i="29"/>
  <c r="F220" i="29"/>
  <c r="E220" i="29"/>
  <c r="D220" i="29"/>
  <c r="C220" i="29"/>
  <c r="B220" i="29"/>
  <c r="A220" i="29"/>
  <c r="B223" i="15"/>
  <c r="C223" i="15"/>
  <c r="D223" i="15"/>
  <c r="E223" i="15"/>
  <c r="F223" i="15"/>
  <c r="G223" i="15"/>
  <c r="B224" i="15"/>
  <c r="C224" i="15"/>
  <c r="D224" i="15"/>
  <c r="E224" i="15"/>
  <c r="F224" i="15"/>
  <c r="G224" i="15"/>
  <c r="B225" i="15"/>
  <c r="C225" i="15"/>
  <c r="D225" i="15"/>
  <c r="E225" i="15"/>
  <c r="F225" i="15"/>
  <c r="G225" i="15"/>
  <c r="B222" i="15"/>
  <c r="C222" i="15"/>
  <c r="D222" i="15"/>
  <c r="E222" i="15"/>
  <c r="F222" i="15"/>
  <c r="G222" i="15"/>
  <c r="A225" i="15"/>
  <c r="A224" i="15"/>
  <c r="A223" i="15"/>
  <c r="A222" i="15"/>
  <c r="B221" i="15"/>
  <c r="C221" i="15"/>
  <c r="D221" i="15"/>
  <c r="E221" i="15"/>
  <c r="F221" i="15"/>
  <c r="G221" i="15"/>
  <c r="A221" i="15"/>
  <c r="C36" i="9"/>
  <c r="D36" i="9"/>
  <c r="F36" i="9"/>
  <c r="E36" i="9"/>
  <c r="G36" i="9"/>
  <c r="F26" i="9"/>
  <c r="G26" i="9"/>
  <c r="F5" i="9"/>
  <c r="G5" i="9"/>
  <c r="J36" i="9"/>
  <c r="K36" i="9"/>
  <c r="M36" i="9"/>
  <c r="L36" i="9"/>
  <c r="N36" i="9"/>
  <c r="J40" i="9"/>
  <c r="K40" i="9"/>
  <c r="L40" i="9"/>
  <c r="J39" i="9"/>
  <c r="K39" i="9"/>
  <c r="L39" i="9"/>
  <c r="J38" i="9"/>
  <c r="K38" i="9"/>
  <c r="L38" i="9"/>
  <c r="J37" i="9"/>
  <c r="K37" i="9"/>
  <c r="L37" i="9"/>
  <c r="J35" i="9"/>
  <c r="K35" i="9"/>
  <c r="M35" i="9"/>
  <c r="L35" i="9"/>
  <c r="M26" i="9"/>
  <c r="N26" i="9"/>
  <c r="J30" i="9"/>
  <c r="K30" i="9"/>
  <c r="L30" i="9"/>
  <c r="J29" i="9"/>
  <c r="K29" i="9"/>
  <c r="L29" i="9"/>
  <c r="J28" i="9"/>
  <c r="K28" i="9"/>
  <c r="L28" i="9"/>
  <c r="J27" i="9"/>
  <c r="K27" i="9"/>
  <c r="L27" i="9"/>
  <c r="J26" i="9"/>
  <c r="K26" i="9"/>
  <c r="L26" i="9"/>
  <c r="J25" i="9"/>
  <c r="K25" i="9"/>
  <c r="L25" i="9"/>
  <c r="C40" i="9"/>
  <c r="D40" i="9"/>
  <c r="E40" i="9"/>
  <c r="C39" i="9"/>
  <c r="D39" i="9"/>
  <c r="E39" i="9"/>
  <c r="C38" i="9"/>
  <c r="D38" i="9"/>
  <c r="E38" i="9"/>
  <c r="C37" i="9"/>
  <c r="D37" i="9"/>
  <c r="E37" i="9"/>
  <c r="C35" i="9"/>
  <c r="D35" i="9"/>
  <c r="E35" i="9"/>
  <c r="C30" i="9"/>
  <c r="D30" i="9"/>
  <c r="E30" i="9"/>
  <c r="C29" i="9"/>
  <c r="D29" i="9"/>
  <c r="E29" i="9"/>
  <c r="C28" i="9"/>
  <c r="D28" i="9"/>
  <c r="E28" i="9"/>
  <c r="C27" i="9"/>
  <c r="D27" i="9"/>
  <c r="E27" i="9"/>
  <c r="C26" i="9"/>
  <c r="D26" i="9"/>
  <c r="E26" i="9"/>
  <c r="C25" i="9"/>
  <c r="D25" i="9"/>
  <c r="E25" i="9"/>
  <c r="G25" i="9"/>
  <c r="J15" i="9"/>
  <c r="K15" i="9"/>
  <c r="M15" i="9"/>
  <c r="L15" i="9"/>
  <c r="N15" i="9"/>
  <c r="J19" i="9"/>
  <c r="K19" i="9"/>
  <c r="L19" i="9"/>
  <c r="J18" i="9"/>
  <c r="K18" i="9"/>
  <c r="L18" i="9"/>
  <c r="J17" i="9"/>
  <c r="K17" i="9"/>
  <c r="L17" i="9"/>
  <c r="J16" i="9"/>
  <c r="K16" i="9"/>
  <c r="L16" i="9"/>
  <c r="J14" i="9"/>
  <c r="K14" i="9"/>
  <c r="M14" i="9"/>
  <c r="L14" i="9"/>
  <c r="M5" i="9"/>
  <c r="N5" i="9"/>
  <c r="J9" i="9"/>
  <c r="K9" i="9"/>
  <c r="L9" i="9"/>
  <c r="J8" i="9"/>
  <c r="K8" i="9"/>
  <c r="L8" i="9"/>
  <c r="J7" i="9"/>
  <c r="K7" i="9"/>
  <c r="L7" i="9"/>
  <c r="J6" i="9"/>
  <c r="K6" i="9"/>
  <c r="L6" i="9"/>
  <c r="J5" i="9"/>
  <c r="K5" i="9"/>
  <c r="L5" i="9"/>
  <c r="J4" i="9"/>
  <c r="K4" i="9"/>
  <c r="L4" i="9"/>
  <c r="C15" i="9"/>
  <c r="D15" i="9"/>
  <c r="F15" i="9"/>
  <c r="E15" i="9"/>
  <c r="G15" i="9"/>
  <c r="C14" i="9"/>
  <c r="D14" i="9"/>
  <c r="F14" i="9"/>
  <c r="C19" i="9"/>
  <c r="D19" i="9"/>
  <c r="E19" i="9"/>
  <c r="C18" i="9"/>
  <c r="D18" i="9"/>
  <c r="E18" i="9"/>
  <c r="C17" i="9"/>
  <c r="D17" i="9"/>
  <c r="E17" i="9"/>
  <c r="C16" i="9"/>
  <c r="D16" i="9"/>
  <c r="E16" i="9"/>
  <c r="E14" i="9"/>
  <c r="C9" i="9"/>
  <c r="D9" i="9"/>
  <c r="E9" i="9"/>
  <c r="C8" i="9"/>
  <c r="D8" i="9"/>
  <c r="E8" i="9"/>
  <c r="C7" i="9"/>
  <c r="D7" i="9"/>
  <c r="E7" i="9"/>
  <c r="C6" i="9"/>
  <c r="D6" i="9"/>
  <c r="E6" i="9"/>
  <c r="C5" i="9"/>
  <c r="D5" i="9"/>
  <c r="E5" i="9"/>
  <c r="C4" i="9"/>
  <c r="D4" i="9"/>
  <c r="E4" i="9"/>
  <c r="N35" i="9"/>
  <c r="G35" i="9"/>
  <c r="F35" i="9"/>
  <c r="N25" i="9"/>
  <c r="M25" i="9"/>
  <c r="F25" i="9"/>
  <c r="N14" i="9"/>
  <c r="A220" i="15"/>
  <c r="B220" i="15"/>
  <c r="C220" i="15"/>
  <c r="D220" i="15"/>
  <c r="E220" i="15"/>
  <c r="F220" i="15"/>
  <c r="G220" i="15"/>
  <c r="G14" i="9"/>
  <c r="N19" i="9"/>
  <c r="N18" i="9"/>
  <c r="N17" i="9"/>
  <c r="N16" i="9"/>
  <c r="N6" i="9"/>
  <c r="G19" i="9"/>
  <c r="G17" i="9"/>
  <c r="G16" i="9"/>
  <c r="G8" i="9"/>
  <c r="G7" i="9"/>
  <c r="G6" i="9"/>
  <c r="G4" i="9"/>
  <c r="M4" i="9"/>
  <c r="F8" i="9"/>
  <c r="M39" i="9"/>
  <c r="M38" i="9"/>
  <c r="N37" i="9"/>
  <c r="G40" i="9"/>
  <c r="G38" i="9"/>
  <c r="G29" i="9"/>
  <c r="F29" i="9"/>
  <c r="G27" i="9"/>
  <c r="U40" i="9"/>
  <c r="T40" i="9"/>
  <c r="U39" i="9"/>
  <c r="T39" i="9"/>
  <c r="U38" i="9"/>
  <c r="T38" i="9"/>
  <c r="U37" i="9"/>
  <c r="T37" i="9"/>
  <c r="U35" i="9"/>
  <c r="T35" i="9"/>
  <c r="U30" i="9"/>
  <c r="T30" i="9"/>
  <c r="U29" i="9"/>
  <c r="T29" i="9"/>
  <c r="U28" i="9"/>
  <c r="T28" i="9"/>
  <c r="U27" i="9"/>
  <c r="T27" i="9"/>
  <c r="U25" i="9"/>
  <c r="T25" i="9"/>
  <c r="U19" i="9"/>
  <c r="T19" i="9"/>
  <c r="U18" i="9"/>
  <c r="T18" i="9"/>
  <c r="U17" i="9"/>
  <c r="T17" i="9"/>
  <c r="U16" i="9"/>
  <c r="T16" i="9"/>
  <c r="U14" i="9"/>
  <c r="T14" i="9"/>
  <c r="U9" i="9"/>
  <c r="T9" i="9"/>
  <c r="U8" i="9"/>
  <c r="T8" i="9"/>
  <c r="U7" i="9"/>
  <c r="T7" i="9"/>
  <c r="U6" i="9"/>
  <c r="T6" i="9"/>
  <c r="U4" i="9"/>
  <c r="T4" i="9"/>
  <c r="M37" i="9"/>
  <c r="N40" i="9"/>
  <c r="F37" i="9"/>
  <c r="N38" i="9"/>
  <c r="M40" i="9"/>
  <c r="G30" i="9"/>
  <c r="G39" i="9"/>
  <c r="F40" i="9"/>
  <c r="F38" i="9"/>
  <c r="N39" i="9"/>
  <c r="F28" i="9"/>
  <c r="G28" i="9"/>
  <c r="G37" i="9"/>
  <c r="F27" i="9"/>
  <c r="F39" i="9"/>
  <c r="F30" i="9"/>
  <c r="M8" i="9"/>
  <c r="M7" i="9"/>
  <c r="N8" i="9"/>
  <c r="N7" i="9"/>
  <c r="M9" i="9"/>
  <c r="N9" i="9"/>
  <c r="N27" i="9"/>
  <c r="N29" i="9"/>
  <c r="M27" i="9"/>
  <c r="M28" i="9"/>
  <c r="N28" i="9"/>
  <c r="M30" i="9"/>
  <c r="N30" i="9"/>
  <c r="M29" i="9"/>
  <c r="F6" i="9"/>
  <c r="F4" i="9"/>
  <c r="F7" i="9"/>
  <c r="G9" i="9"/>
  <c r="N4" i="9"/>
  <c r="F17" i="9"/>
  <c r="M19" i="9"/>
  <c r="M16" i="9"/>
  <c r="F16" i="9"/>
  <c r="F19" i="9"/>
  <c r="M6" i="9"/>
  <c r="F18" i="9"/>
  <c r="M17" i="9"/>
  <c r="M18" i="9"/>
  <c r="F9" i="9"/>
  <c r="G18" i="9"/>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7EA6CC95-E3C4-4E02-9ED5-A5DA7BA5D341}" keepAlive="1" name="Query - JP Incidence APC Results 1988-2020 apc" description="Connection to the 'JP Incidence APC Results 1988-2020 apc' query in the workbook." type="5" refreshedVersion="0" background="1">
    <dbPr connection="Provider=Microsoft.Mashup.OleDb.1;Data Source=$Workbook$;Location=&quot;JP Incidence APC Results 1988-2020 apc&quot;;Extended Properties=&quot;&quot;" command="SELECT * FROM [JP Incidence APC Results 1988-2020 apc]"/>
  </connection>
</connections>
</file>

<file path=xl/sharedStrings.xml><?xml version="1.0" encoding="utf-8"?>
<sst xmlns="http://schemas.openxmlformats.org/spreadsheetml/2006/main" count="1669" uniqueCount="148">
  <si>
    <t>Male and female</t>
  </si>
  <si>
    <t>Male</t>
  </si>
  <si>
    <t>Female</t>
  </si>
  <si>
    <t>Rate</t>
  </si>
  <si>
    <t>Lower CI</t>
  </si>
  <si>
    <t>Upper CI</t>
  </si>
  <si>
    <t>Count</t>
  </si>
  <si>
    <t>Pop</t>
  </si>
  <si>
    <t>All races</t>
  </si>
  <si>
    <t>NH White</t>
  </si>
  <si>
    <t>NH Black</t>
  </si>
  <si>
    <t>Hispanic</t>
  </si>
  <si>
    <t xml:space="preserve">  ~</t>
  </si>
  <si>
    <t>Statistic could not be calculated.</t>
  </si>
  <si>
    <t>APC</t>
  </si>
  <si>
    <t>Age-Adjusted Incidence Rates</t>
  </si>
  <si>
    <t>Rates are per 100,000 and age-adjusted to the 2000 US Std Population (19 age groups - Census P25-1130) standard;  Confidence intervals (Tiwari mod) are 95% for rates.</t>
  </si>
  <si>
    <t>Segment</t>
  </si>
  <si>
    <t>Model</t>
  </si>
  <si>
    <t>Segment Start</t>
  </si>
  <si>
    <t>Segment End</t>
  </si>
  <si>
    <t>APC 95% LCL</t>
  </si>
  <si>
    <t>APC 95% UCL</t>
  </si>
  <si>
    <t>INCIDENCE</t>
  </si>
  <si>
    <t>LCL</t>
  </si>
  <si>
    <t>UCL</t>
  </si>
  <si>
    <t>Greater Bay Area</t>
  </si>
  <si>
    <t>California</t>
  </si>
  <si>
    <t>Region</t>
  </si>
  <si>
    <t>Race</t>
  </si>
  <si>
    <t>LCLforfig</t>
  </si>
  <si>
    <t>UCLforfig</t>
  </si>
  <si>
    <t>GBACR</t>
  </si>
  <si>
    <t xml:space="preserve">  ^</t>
  </si>
  <si>
    <t>Incidence - Males</t>
  </si>
  <si>
    <t>Incidence - Females</t>
  </si>
  <si>
    <t>Mortality - Males</t>
  </si>
  <si>
    <t>Mortality - Females</t>
  </si>
  <si>
    <t xml:space="preserve"> </t>
  </si>
  <si>
    <t>Non-Hispanic White</t>
  </si>
  <si>
    <t>Non-Hispanic Black</t>
  </si>
  <si>
    <t>5yr</t>
  </si>
  <si>
    <t>Race/ethnciity</t>
  </si>
  <si>
    <t>FEMALE</t>
  </si>
  <si>
    <t>APC Significant (0=no, 1=yes)</t>
  </si>
  <si>
    <t>Total U.S. Mortality</t>
  </si>
  <si>
    <t>US Mortality</t>
  </si>
  <si>
    <t>County-specific Mortality Rates (Age-adjusted)</t>
  </si>
  <si>
    <t>Test Statistic</t>
  </si>
  <si>
    <t>P value</t>
  </si>
  <si>
    <t>Age-Adjusted Mortality Rates</t>
  </si>
  <si>
    <t>Age-Specific Incidence</t>
  </si>
  <si>
    <t>Age-Specific Mortality</t>
  </si>
  <si>
    <t>All races/ethnicities</t>
  </si>
  <si>
    <t>County-specific (age-adjusted) Incidence Rates</t>
  </si>
  <si>
    <t>Sex</t>
  </si>
  <si>
    <t>Site</t>
  </si>
  <si>
    <t>MORTALITY</t>
  </si>
  <si>
    <t>Gepgraphic location</t>
  </si>
  <si>
    <t>SF Bay Area</t>
  </si>
  <si>
    <t xml:space="preserve">  Alameda</t>
  </si>
  <si>
    <t xml:space="preserve">  Contra Costa</t>
  </si>
  <si>
    <t xml:space="preserve">  Marin</t>
  </si>
  <si>
    <t xml:space="preserve">  San Francisco</t>
  </si>
  <si>
    <t xml:space="preserve">  San Mateo</t>
  </si>
  <si>
    <t xml:space="preserve">  Santa Clara</t>
  </si>
  <si>
    <t>Monterey Bay Area</t>
  </si>
  <si>
    <t xml:space="preserve">  Monterey</t>
  </si>
  <si>
    <t xml:space="preserve">  San Benito</t>
  </si>
  <si>
    <t xml:space="preserve">  Santa Cruz</t>
  </si>
  <si>
    <t>Greater Bay Area (9)</t>
  </si>
  <si>
    <t>0-04 years</t>
  </si>
  <si>
    <t>05-09 years</t>
  </si>
  <si>
    <t>10-14 years</t>
  </si>
  <si>
    <t>15-19 years</t>
  </si>
  <si>
    <t>20-24 years</t>
  </si>
  <si>
    <t>25-29 years</t>
  </si>
  <si>
    <t>30-34 years</t>
  </si>
  <si>
    <t>35-39 years</t>
  </si>
  <si>
    <t>40-44 years</t>
  </si>
  <si>
    <t>45-49 years</t>
  </si>
  <si>
    <t>50-54 years</t>
  </si>
  <si>
    <t>55-59 years</t>
  </si>
  <si>
    <t>60-64 years</t>
  </si>
  <si>
    <t>65-69 years</t>
  </si>
  <si>
    <t>70-74 years</t>
  </si>
  <si>
    <t>75-79 years</t>
  </si>
  <si>
    <t>80-84 years</t>
  </si>
  <si>
    <t>85+ years</t>
  </si>
  <si>
    <t>Statistic not displayed due to fewer than 15 cases.</t>
  </si>
  <si>
    <t>All Races</t>
  </si>
  <si>
    <t>0-4 years</t>
  </si>
  <si>
    <t>Race/ethnicity</t>
  </si>
  <si>
    <t xml:space="preserve">   </t>
  </si>
  <si>
    <t>*Rates suppressed for cases &lt;15</t>
  </si>
  <si>
    <t>APC JoinPoint Results, 1988-2021</t>
  </si>
  <si>
    <t>AAPC Results, 1988-2021</t>
  </si>
  <si>
    <t>2017-2021</t>
  </si>
  <si>
    <t>SUMMARY 2017-2021</t>
  </si>
  <si>
    <t>All races and ethnicities</t>
  </si>
  <si>
    <t>APC JoinPoint Results, 1988-2021 **Excluded 2020 data point as part of trend calculation</t>
  </si>
  <si>
    <t>1988-2021</t>
  </si>
  <si>
    <t>AIAN</t>
  </si>
  <si>
    <t>AANHPI</t>
  </si>
  <si>
    <t>SEER X</t>
  </si>
  <si>
    <t>SEER</t>
  </si>
  <si>
    <t>Description</t>
  </si>
  <si>
    <t>Joinpoint APC INC and MORT</t>
  </si>
  <si>
    <t>JP Inc_Trend Data 88-21</t>
  </si>
  <si>
    <t>AAIR 88-21</t>
  </si>
  <si>
    <t>Age-adjusted annual incidence rates and 5-year cumulative incidence rate from SEER*Stat, by sex and race and ethnicity for the entire time period (1988-202X)</t>
  </si>
  <si>
    <t>ASIR 17-21</t>
  </si>
  <si>
    <t>Age-specific 5-year cumulative incidence rates, confidence intervals, populations</t>
  </si>
  <si>
    <t>CSIR 17-21</t>
  </si>
  <si>
    <t>County- and region-specific 5-year incidence rates, confidence intervals, populations</t>
  </si>
  <si>
    <t>JP Mort_Trend Data 88-21</t>
  </si>
  <si>
    <t>AAMR 88-21</t>
  </si>
  <si>
    <t>Age-adjusted annual mortality rates and 5-year cumulative mortality rates from SEER*Stat, by sex and race and ethnicity for the entire time period (1988-202X)</t>
  </si>
  <si>
    <t>ASMR 17-21</t>
  </si>
  <si>
    <t>Age-specific 5-year cumulative mortality rates, confidence intervals, populations</t>
  </si>
  <si>
    <t>CSMR 17-21</t>
  </si>
  <si>
    <t>County- and region-specific 5-year mortality rates, confidence intervals, populations</t>
  </si>
  <si>
    <t>Comparison with CA</t>
  </si>
  <si>
    <t>GBACR and California region comparisons for incidence and mortality, by sex</t>
  </si>
  <si>
    <t>Worksheet Title</t>
  </si>
  <si>
    <t>Notes/What to look for</t>
  </si>
  <si>
    <t>Compares recent age-specific cumulative incidence rates for all races and ethnicities combined, by sex.</t>
  </si>
  <si>
    <t>Compares recent age-specific cumulative mortality rates for all races and ethnicities combined, by sex.</t>
  </si>
  <si>
    <t>Provides recent 5-year cumularive mortality rates and confidence intervals for listed geographic areas, by race and ethnicity and sex. See figures for regional comparisons</t>
  </si>
  <si>
    <t>Provides recent 5-year cumularive incidence rates and confidence intervals for listed geographic areas, by race and ethnicity and sex. See figures for regional comparisons</t>
  </si>
  <si>
    <t>Provides regional (GBACR and CA) comparison of rates by sex for incidence and mortality including error bars showing confidence intervals</t>
  </si>
  <si>
    <t>Breast (female invasive)</t>
  </si>
  <si>
    <t xml:space="preserve">  Female</t>
  </si>
  <si>
    <t>NA</t>
  </si>
  <si>
    <t>Asian/Pacific Islander</t>
  </si>
  <si>
    <t>^</t>
  </si>
  <si>
    <t>Breast_female</t>
  </si>
  <si>
    <t>2020 Data point excluded from calculation of trend</t>
  </si>
  <si>
    <t>Incidence and mortality annual percent chance (APC) by sex, race and ethnicity</t>
  </si>
  <si>
    <t xml:space="preserve">Note when joinpoints occur. Can use the “0” and “1” flags to filter for significant trends. When strata are “missing” APC, this is a result of too few cases (&lt;16) to calculate an annual rate for at least one year during the time period. Joinpoint cannot calculate a trend if there is one or more years of missing data. Excluded 2020 incidence rate data point as part of trend calculation for incidence. 2020 mortality rates were included as part of trend calculation. </t>
  </si>
  <si>
    <t>Contains Joinpoint generated rates and trends figure, by sex</t>
  </si>
  <si>
    <t>Note APC by race and ethnicity, * next to the APC indicates a statistically significant trend.</t>
  </si>
  <si>
    <t>Provides annual case counts and denominators.See summary of most recent 5-year cumulative rates by race and ethnicity at bottom of table.</t>
  </si>
  <si>
    <t>Race categories</t>
  </si>
  <si>
    <t>All groups and other/unknown</t>
  </si>
  <si>
    <t>American Indian/Alaska Native</t>
  </si>
  <si>
    <t>Asian American, Native Hawaiian, Pacific Islander</t>
  </si>
  <si>
    <t>Hispanic of any race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</si>
</sst>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2" x14ac:knownFonts="1">
    <font>
      <sz val="11"/>
      <color theme="1"/>
      <name val="Calibri"/>
      <family val="2"/>
      <scheme val="minor"/>
    </font>
    <font>
      <b/>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0"/>
      <color theme="1"/>
      <name val="Calibri"/>
      <family val="2"/>
      <scheme val="minor"/>
    </font>
    <font>
      <sz val="10"/>
      <color theme="1"/>
      <name val="Calibri"/>
      <family val="2"/>
      <scheme val="minor"/>
    </font>
    <font>
      <b/>
      <u/>
      <sz val="10"/>
      <color theme="1"/>
      <name val="Calibri"/>
      <family val="2"/>
      <scheme val="minor"/>
    </font>
    <font>
      <b/>
      <sz val="18"/>
      <color theme="1"/>
      <name val="Calibri"/>
      <family val="2"/>
      <scheme val="minor"/>
    </font>
    <font>
      <sz val="12"/>
      <color theme="1"/>
      <name val="Calibri"/>
      <family val="2"/>
      <scheme val="minor"/>
    </font>
    <font>
      <b/>
      <sz val="12"/>
      <color theme="1"/>
      <name val="Calibri"/>
      <family val="2"/>
      <scheme val="minor"/>
    </font>
    <font>
      <sz val="18"/>
      <color theme="1"/>
      <name val="Calibri"/>
      <family val="2"/>
      <scheme val="minor"/>
    </font>
    <font>
      <sz val="11"/>
      <color theme="1"/>
      <name val="Calibri"/>
      <family val="2"/>
    </font>
    <font>
      <b/>
      <u/>
      <sz val="12"/>
      <color theme="1"/>
      <name val="Calibri"/>
      <family val="2"/>
      <scheme val="minor"/>
    </font>
    <font>
      <sz val="8"/>
      <name val="Calibri"/>
      <family val="2"/>
      <scheme val="minor"/>
    </font>
    <font>
      <b/>
      <sz val="10"/>
      <color rgb="FFFFFFFF"/>
      <name val="Arial"/>
      <family val="2"/>
    </font>
    <font>
      <sz val="10"/>
      <color theme="1"/>
      <name val="Arial"/>
      <family val="2"/>
    </font>
    <font>
      <b/>
      <sz val="10"/>
      <color theme="0"/>
      <name val="Arial"/>
      <family val="2"/>
    </font>
    <font>
      <sz val="10"/>
      <color theme="1"/>
      <name val="Calibri"/>
      <family val="2"/>
    </font>
  </fonts>
  <fills count="4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rgb="FF00B0F0"/>
        <bgColor indexed="64"/>
      </patternFill>
    </fill>
    <fill>
      <patternFill patternType="solid">
        <fgColor rgb="FFC00000"/>
        <bgColor indexed="64"/>
      </patternFill>
    </fill>
    <fill>
      <patternFill patternType="solid">
        <fgColor rgb="FF92D050"/>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000000"/>
        <bgColor indexed="64"/>
      </patternFill>
    </fill>
    <fill>
      <patternFill patternType="solid">
        <fgColor theme="9" tint="0.79998168889431442"/>
        <bgColor theme="9" tint="0.79998168889431442"/>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auto="1"/>
      </left>
      <right style="hair">
        <color auto="1"/>
      </right>
      <top style="hair">
        <color auto="1"/>
      </top>
      <bottom style="hair">
        <color auto="1"/>
      </bottom>
      <diagonal/>
    </border>
    <border>
      <left style="thin">
        <color indexed="64"/>
      </left>
      <right/>
      <top/>
      <bottom/>
      <diagonal/>
    </border>
    <border>
      <left/>
      <right style="thin">
        <color indexed="64"/>
      </right>
      <top/>
      <bottom/>
      <diagonal/>
    </border>
    <border>
      <left style="hair">
        <color auto="1"/>
      </left>
      <right/>
      <top style="hair">
        <color auto="1"/>
      </top>
      <bottom style="hair">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thin">
        <color theme="9" tint="0.39997558519241921"/>
      </left>
      <right/>
      <top style="thin">
        <color theme="9" tint="0.39997558519241921"/>
      </top>
      <bottom style="thin">
        <color theme="9" tint="0.39997558519241921"/>
      </bottom>
      <diagonal/>
    </border>
    <border>
      <left/>
      <right/>
      <top style="thin">
        <color theme="9" tint="0.39997558519241921"/>
      </top>
      <bottom style="thin">
        <color theme="9" tint="0.39997558519241921"/>
      </bottom>
      <diagonal/>
    </border>
    <border>
      <left/>
      <right style="thin">
        <color theme="9" tint="0.39997558519241921"/>
      </right>
      <top style="thin">
        <color theme="9" tint="0.39997558519241921"/>
      </top>
      <bottom style="thin">
        <color theme="9" tint="0.39997558519241921"/>
      </bottom>
      <diagonal/>
    </border>
  </borders>
  <cellStyleXfs count="42">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 fillId="0" borderId="9" applyNumberFormat="0" applyFill="0" applyAlignment="0" applyProtection="0"/>
    <xf numFmtId="0" fontId="17"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7" fillId="32" borderId="0" applyNumberFormat="0" applyBorder="0" applyAlignment="0" applyProtection="0"/>
  </cellStyleXfs>
  <cellXfs count="151">
    <xf numFmtId="0" fontId="0" fillId="0" borderId="0" xfId="0"/>
    <xf numFmtId="0" fontId="18" fillId="0" borderId="0" xfId="0" applyFont="1"/>
    <xf numFmtId="0" fontId="19" fillId="0" borderId="0" xfId="0" applyFont="1"/>
    <xf numFmtId="0" fontId="19" fillId="0" borderId="10" xfId="0" applyFont="1" applyBorder="1"/>
    <xf numFmtId="2" fontId="0" fillId="0" borderId="0" xfId="0" applyNumberFormat="1"/>
    <xf numFmtId="0" fontId="0" fillId="0" borderId="0" xfId="0" applyBorder="1"/>
    <xf numFmtId="0" fontId="19" fillId="0" borderId="0" xfId="0" applyFont="1" applyBorder="1"/>
    <xf numFmtId="0" fontId="0" fillId="0" borderId="0" xfId="0"/>
    <xf numFmtId="0" fontId="19" fillId="0" borderId="0" xfId="0" applyFont="1"/>
    <xf numFmtId="0" fontId="18" fillId="0" borderId="0" xfId="0" applyFont="1" applyAlignment="1">
      <alignment horizontal="center"/>
    </xf>
    <xf numFmtId="0" fontId="20" fillId="0" borderId="0" xfId="0" applyFont="1" applyAlignment="1">
      <alignment horizontal="left"/>
    </xf>
    <xf numFmtId="0" fontId="20" fillId="0" borderId="0" xfId="0" applyFont="1" applyAlignment="1">
      <alignment horizontal="center"/>
    </xf>
    <xf numFmtId="0" fontId="18" fillId="34" borderId="0" xfId="0" applyFont="1" applyFill="1" applyAlignment="1">
      <alignment horizontal="center"/>
    </xf>
    <xf numFmtId="0" fontId="18" fillId="0" borderId="0" xfId="0" applyFont="1" applyAlignment="1">
      <alignment horizontal="left"/>
    </xf>
    <xf numFmtId="0" fontId="0" fillId="0" borderId="0" xfId="0" applyFont="1" applyBorder="1"/>
    <xf numFmtId="0" fontId="0" fillId="0" borderId="0" xfId="0" applyFont="1" applyBorder="1" applyAlignment="1">
      <alignment horizontal="left"/>
    </xf>
    <xf numFmtId="0" fontId="21" fillId="38" borderId="0" xfId="0" applyFont="1" applyFill="1" applyBorder="1" applyAlignment="1">
      <alignment horizontal="left"/>
    </xf>
    <xf numFmtId="0" fontId="0" fillId="0" borderId="0" xfId="0" applyFont="1"/>
    <xf numFmtId="2" fontId="0" fillId="0" borderId="0" xfId="0" applyNumberFormat="1" applyFont="1" applyAlignment="1">
      <alignment horizontal="center"/>
    </xf>
    <xf numFmtId="0" fontId="1" fillId="0" borderId="0" xfId="0" applyFont="1"/>
    <xf numFmtId="2" fontId="0" fillId="0" borderId="11" xfId="0" applyNumberFormat="1" applyFont="1" applyBorder="1" applyAlignment="1">
      <alignment horizontal="center"/>
    </xf>
    <xf numFmtId="2" fontId="0" fillId="0" borderId="0" xfId="0" applyNumberFormat="1" applyFont="1" applyBorder="1" applyAlignment="1">
      <alignment horizontal="center"/>
    </xf>
    <xf numFmtId="3" fontId="0" fillId="0" borderId="0" xfId="0" applyNumberFormat="1" applyFont="1" applyAlignment="1">
      <alignment horizontal="center"/>
    </xf>
    <xf numFmtId="3" fontId="0" fillId="0" borderId="0" xfId="0" applyNumberFormat="1" applyFont="1" applyBorder="1" applyAlignment="1">
      <alignment horizontal="center"/>
    </xf>
    <xf numFmtId="3" fontId="0" fillId="0" borderId="12" xfId="0" applyNumberFormat="1" applyFont="1" applyBorder="1" applyAlignment="1">
      <alignment horizontal="center"/>
    </xf>
    <xf numFmtId="0" fontId="0" fillId="35" borderId="0" xfId="0" applyFont="1" applyFill="1"/>
    <xf numFmtId="2" fontId="0" fillId="35" borderId="0" xfId="0" applyNumberFormat="1" applyFont="1" applyFill="1" applyAlignment="1">
      <alignment horizontal="center"/>
    </xf>
    <xf numFmtId="3" fontId="0" fillId="35" borderId="0" xfId="0" applyNumberFormat="1" applyFont="1" applyFill="1" applyAlignment="1">
      <alignment horizontal="center"/>
    </xf>
    <xf numFmtId="2" fontId="0" fillId="35" borderId="11" xfId="0" applyNumberFormat="1" applyFont="1" applyFill="1" applyBorder="1" applyAlignment="1">
      <alignment horizontal="center"/>
    </xf>
    <xf numFmtId="2" fontId="0" fillId="35" borderId="0" xfId="0" applyNumberFormat="1" applyFont="1" applyFill="1" applyBorder="1" applyAlignment="1">
      <alignment horizontal="center"/>
    </xf>
    <xf numFmtId="3" fontId="0" fillId="35" borderId="0" xfId="0" applyNumberFormat="1" applyFont="1" applyFill="1" applyBorder="1" applyAlignment="1">
      <alignment horizontal="center"/>
    </xf>
    <xf numFmtId="3" fontId="0" fillId="35" borderId="12" xfId="0" applyNumberFormat="1" applyFont="1" applyFill="1" applyBorder="1" applyAlignment="1">
      <alignment horizontal="center"/>
    </xf>
    <xf numFmtId="0" fontId="0" fillId="0" borderId="0" xfId="0" applyFont="1" applyAlignment="1">
      <alignment horizontal="left"/>
    </xf>
    <xf numFmtId="2" fontId="0" fillId="0" borderId="0" xfId="0" applyNumberFormat="1" applyFont="1" applyAlignment="1">
      <alignment horizontal="left"/>
    </xf>
    <xf numFmtId="0" fontId="0" fillId="0" borderId="0" xfId="0"/>
    <xf numFmtId="0" fontId="19" fillId="0" borderId="0" xfId="0" applyFont="1" applyAlignment="1">
      <alignment wrapText="1"/>
    </xf>
    <xf numFmtId="0" fontId="18" fillId="0" borderId="0" xfId="0" applyFont="1" applyAlignment="1">
      <alignment wrapText="1"/>
    </xf>
    <xf numFmtId="0" fontId="21" fillId="39" borderId="0" xfId="0" applyFont="1" applyFill="1" applyBorder="1"/>
    <xf numFmtId="0" fontId="0" fillId="39" borderId="0" xfId="0" applyFill="1" applyBorder="1"/>
    <xf numFmtId="2" fontId="0" fillId="39" borderId="0" xfId="0" applyNumberFormat="1" applyFill="1" applyBorder="1"/>
    <xf numFmtId="0" fontId="21" fillId="40" borderId="0" xfId="0" applyFont="1" applyFill="1" applyBorder="1"/>
    <xf numFmtId="0" fontId="22" fillId="0" borderId="0" xfId="0" applyFont="1" applyBorder="1"/>
    <xf numFmtId="0" fontId="22" fillId="0" borderId="0" xfId="0" applyFont="1" applyFill="1" applyBorder="1"/>
    <xf numFmtId="2" fontId="22" fillId="0" borderId="0" xfId="0" applyNumberFormat="1" applyFont="1" applyFill="1" applyBorder="1"/>
    <xf numFmtId="0" fontId="22" fillId="35" borderId="0" xfId="0" applyFont="1" applyFill="1" applyBorder="1"/>
    <xf numFmtId="2" fontId="22" fillId="35" borderId="0" xfId="0" applyNumberFormat="1" applyFont="1" applyFill="1" applyBorder="1"/>
    <xf numFmtId="2" fontId="22" fillId="0" borderId="0" xfId="0" applyNumberFormat="1" applyFont="1" applyBorder="1"/>
    <xf numFmtId="0" fontId="24" fillId="39" borderId="0" xfId="0" applyFont="1" applyFill="1" applyBorder="1"/>
    <xf numFmtId="2" fontId="24" fillId="39" borderId="0" xfId="0" applyNumberFormat="1" applyFont="1" applyFill="1" applyBorder="1"/>
    <xf numFmtId="0" fontId="24" fillId="0" borderId="0" xfId="0" applyFont="1" applyBorder="1"/>
    <xf numFmtId="0" fontId="24" fillId="40" borderId="0" xfId="0" applyFont="1" applyFill="1" applyBorder="1"/>
    <xf numFmtId="2" fontId="24" fillId="40" borderId="0" xfId="0" applyNumberFormat="1" applyFont="1" applyFill="1" applyBorder="1"/>
    <xf numFmtId="0" fontId="0" fillId="35" borderId="0" xfId="0" applyFill="1"/>
    <xf numFmtId="0" fontId="0" fillId="0" borderId="0" xfId="0" applyFill="1"/>
    <xf numFmtId="0" fontId="0" fillId="0" borderId="0" xfId="0" applyFill="1" applyBorder="1"/>
    <xf numFmtId="2" fontId="0" fillId="0" borderId="0" xfId="0" applyNumberFormat="1" applyFont="1" applyFill="1" applyBorder="1" applyAlignment="1">
      <alignment horizontal="center"/>
    </xf>
    <xf numFmtId="2" fontId="0" fillId="0" borderId="0" xfId="0" applyNumberFormat="1" applyFill="1"/>
    <xf numFmtId="0" fontId="0" fillId="0" borderId="0" xfId="0" applyFont="1" applyBorder="1" applyAlignment="1">
      <alignment horizontal="center"/>
    </xf>
    <xf numFmtId="0" fontId="0" fillId="0" borderId="12" xfId="0" applyFont="1" applyBorder="1" applyAlignment="1">
      <alignment horizontal="center"/>
    </xf>
    <xf numFmtId="0" fontId="0" fillId="0" borderId="0" xfId="0" applyFont="1" applyAlignment="1">
      <alignment horizontal="center"/>
    </xf>
    <xf numFmtId="0" fontId="0" fillId="0" borderId="11" xfId="0" applyBorder="1" applyAlignment="1">
      <alignment horizontal="center"/>
    </xf>
    <xf numFmtId="0" fontId="0" fillId="0" borderId="0" xfId="0" applyBorder="1" applyAlignment="1">
      <alignment horizontal="center"/>
    </xf>
    <xf numFmtId="3" fontId="0" fillId="0" borderId="0" xfId="0" applyNumberFormat="1" applyBorder="1" applyAlignment="1">
      <alignment horizontal="center"/>
    </xf>
    <xf numFmtId="3" fontId="0" fillId="0" borderId="12" xfId="0" applyNumberFormat="1" applyBorder="1" applyAlignment="1">
      <alignment horizontal="center"/>
    </xf>
    <xf numFmtId="0" fontId="0" fillId="35" borderId="11" xfId="0" applyFill="1" applyBorder="1" applyAlignment="1">
      <alignment horizontal="center"/>
    </xf>
    <xf numFmtId="0" fontId="0" fillId="35" borderId="0" xfId="0" applyFill="1" applyBorder="1" applyAlignment="1">
      <alignment horizontal="center"/>
    </xf>
    <xf numFmtId="3" fontId="0" fillId="35" borderId="0" xfId="0" applyNumberFormat="1" applyFill="1" applyBorder="1" applyAlignment="1">
      <alignment horizontal="center"/>
    </xf>
    <xf numFmtId="3" fontId="0" fillId="35" borderId="12" xfId="0" applyNumberFormat="1" applyFill="1" applyBorder="1" applyAlignment="1">
      <alignment horizontal="center"/>
    </xf>
    <xf numFmtId="0" fontId="19" fillId="0" borderId="0" xfId="0" applyFont="1" applyAlignment="1">
      <alignment horizontal="center"/>
    </xf>
    <xf numFmtId="0" fontId="25" fillId="0" borderId="0" xfId="0" applyFont="1" applyFill="1" applyBorder="1"/>
    <xf numFmtId="3" fontId="25" fillId="0" borderId="0" xfId="0" applyNumberFormat="1" applyFont="1" applyFill="1" applyBorder="1"/>
    <xf numFmtId="0" fontId="25" fillId="0" borderId="11" xfId="0" applyFont="1" applyFill="1" applyBorder="1"/>
    <xf numFmtId="3" fontId="25" fillId="0" borderId="12" xfId="0" applyNumberFormat="1" applyFont="1" applyFill="1" applyBorder="1"/>
    <xf numFmtId="0" fontId="21" fillId="34" borderId="0" xfId="0" applyFont="1" applyFill="1" applyBorder="1" applyAlignment="1">
      <alignment horizontal="left"/>
    </xf>
    <xf numFmtId="0" fontId="21" fillId="41" borderId="0" xfId="0" applyFont="1" applyFill="1" applyBorder="1" applyAlignment="1">
      <alignment horizontal="left"/>
    </xf>
    <xf numFmtId="0" fontId="26" fillId="33" borderId="0" xfId="0" applyFont="1" applyFill="1" applyBorder="1" applyAlignment="1">
      <alignment horizontal="left" wrapText="1"/>
    </xf>
    <xf numFmtId="0" fontId="24" fillId="38" borderId="0" xfId="0" applyFont="1" applyFill="1" applyBorder="1" applyAlignment="1">
      <alignment horizontal="center"/>
    </xf>
    <xf numFmtId="0" fontId="24" fillId="34" borderId="0" xfId="0" applyFont="1" applyFill="1" applyBorder="1" applyAlignment="1">
      <alignment horizontal="center"/>
    </xf>
    <xf numFmtId="0" fontId="21" fillId="34" borderId="0" xfId="0" applyFont="1" applyFill="1" applyBorder="1" applyAlignment="1">
      <alignment horizontal="center"/>
    </xf>
    <xf numFmtId="0" fontId="26" fillId="33" borderId="0" xfId="0" applyFont="1" applyFill="1" applyBorder="1" applyAlignment="1">
      <alignment horizontal="center"/>
    </xf>
    <xf numFmtId="0" fontId="26" fillId="33" borderId="0" xfId="0" applyFont="1" applyFill="1" applyBorder="1" applyAlignment="1">
      <alignment horizontal="center" wrapText="1"/>
    </xf>
    <xf numFmtId="0" fontId="0" fillId="0" borderId="0" xfId="0" applyAlignment="1">
      <alignment horizontal="center"/>
    </xf>
    <xf numFmtId="0" fontId="24" fillId="41" borderId="0" xfId="0" applyFont="1" applyFill="1" applyBorder="1" applyAlignment="1">
      <alignment horizontal="center"/>
    </xf>
    <xf numFmtId="0" fontId="19" fillId="0" borderId="0" xfId="0" applyFont="1" applyBorder="1" applyAlignment="1">
      <alignment horizontal="center"/>
    </xf>
    <xf numFmtId="0" fontId="0" fillId="0" borderId="0" xfId="0" applyFont="1" applyBorder="1" applyAlignment="1">
      <alignment horizontal="center"/>
    </xf>
    <xf numFmtId="0" fontId="19" fillId="0" borderId="0" xfId="0" applyFont="1" applyAlignment="1">
      <alignment horizontal="center"/>
    </xf>
    <xf numFmtId="0" fontId="24" fillId="38" borderId="0" xfId="0" applyFont="1" applyFill="1" applyBorder="1"/>
    <xf numFmtId="0" fontId="24" fillId="42" borderId="0" xfId="0" applyFont="1" applyFill="1" applyBorder="1" applyAlignment="1">
      <alignment horizontal="center"/>
    </xf>
    <xf numFmtId="0" fontId="24" fillId="34" borderId="0" xfId="0" applyFont="1" applyFill="1" applyBorder="1"/>
    <xf numFmtId="0" fontId="21" fillId="42" borderId="0" xfId="0" applyFont="1" applyFill="1" applyBorder="1" applyAlignment="1">
      <alignment horizontal="center"/>
    </xf>
    <xf numFmtId="0" fontId="26" fillId="33" borderId="0" xfId="0" applyFont="1" applyFill="1" applyBorder="1"/>
    <xf numFmtId="0" fontId="26" fillId="42" borderId="0" xfId="0" applyFont="1" applyFill="1" applyBorder="1" applyAlignment="1">
      <alignment horizontal="center" wrapText="1"/>
    </xf>
    <xf numFmtId="0" fontId="26" fillId="43" borderId="0" xfId="0" applyFont="1" applyFill="1" applyBorder="1" applyAlignment="1">
      <alignment horizontal="center" wrapText="1"/>
    </xf>
    <xf numFmtId="0" fontId="0" fillId="42" borderId="0" xfId="0" applyFill="1"/>
    <xf numFmtId="0" fontId="0" fillId="42" borderId="0" xfId="0" applyFill="1" applyAlignment="1">
      <alignment horizontal="center"/>
    </xf>
    <xf numFmtId="0" fontId="0" fillId="0" borderId="0" xfId="0" applyFill="1" applyAlignment="1">
      <alignment horizontal="center"/>
    </xf>
    <xf numFmtId="0" fontId="24" fillId="41" borderId="0" xfId="0" applyFont="1" applyFill="1" applyBorder="1"/>
    <xf numFmtId="0" fontId="19" fillId="0" borderId="0" xfId="0" applyFont="1" applyFill="1" applyBorder="1" applyAlignment="1">
      <alignment horizontal="center"/>
    </xf>
    <xf numFmtId="0" fontId="0" fillId="0" borderId="0" xfId="0" applyFont="1" applyFill="1" applyBorder="1" applyAlignment="1">
      <alignment horizontal="center"/>
    </xf>
    <xf numFmtId="0" fontId="19" fillId="0" borderId="11" xfId="0" applyFont="1" applyBorder="1"/>
    <xf numFmtId="0" fontId="19" fillId="0" borderId="15" xfId="0" applyFont="1" applyBorder="1" applyAlignment="1">
      <alignment horizontal="center" wrapText="1"/>
    </xf>
    <xf numFmtId="0" fontId="19" fillId="0" borderId="16" xfId="0" applyFont="1" applyBorder="1" applyAlignment="1">
      <alignment horizontal="center" wrapText="1"/>
    </xf>
    <xf numFmtId="164" fontId="19" fillId="0" borderId="0" xfId="0" applyNumberFormat="1" applyFont="1" applyAlignment="1">
      <alignment horizontal="center"/>
    </xf>
    <xf numFmtId="164" fontId="19" fillId="0" borderId="14" xfId="0" applyNumberFormat="1" applyFont="1" applyBorder="1" applyAlignment="1">
      <alignment horizontal="center" wrapText="1"/>
    </xf>
    <xf numFmtId="164" fontId="19" fillId="0" borderId="15" xfId="0" applyNumberFormat="1" applyFont="1" applyBorder="1" applyAlignment="1">
      <alignment horizontal="center" wrapText="1"/>
    </xf>
    <xf numFmtId="164" fontId="25" fillId="0" borderId="11" xfId="0" applyNumberFormat="1" applyFont="1" applyFill="1" applyBorder="1"/>
    <xf numFmtId="164" fontId="25" fillId="0" borderId="0" xfId="0" applyNumberFormat="1" applyFont="1" applyFill="1" applyBorder="1"/>
    <xf numFmtId="164" fontId="18" fillId="0" borderId="0" xfId="0" applyNumberFormat="1" applyFont="1" applyAlignment="1">
      <alignment horizontal="center"/>
    </xf>
    <xf numFmtId="164" fontId="20" fillId="0" borderId="0" xfId="0" applyNumberFormat="1" applyFont="1" applyAlignment="1">
      <alignment horizontal="center"/>
    </xf>
    <xf numFmtId="164" fontId="18" fillId="34" borderId="0" xfId="0" applyNumberFormat="1" applyFont="1" applyFill="1" applyAlignment="1">
      <alignment horizontal="center"/>
    </xf>
    <xf numFmtId="0" fontId="18" fillId="0" borderId="0" xfId="0" applyFont="1" applyBorder="1"/>
    <xf numFmtId="2" fontId="0" fillId="0" borderId="0" xfId="0" applyNumberFormat="1" applyFill="1" applyBorder="1"/>
    <xf numFmtId="0" fontId="19" fillId="0" borderId="0" xfId="0" applyFont="1" applyAlignment="1">
      <alignment horizontal="right"/>
    </xf>
    <xf numFmtId="0" fontId="19" fillId="0" borderId="0" xfId="0" applyFont="1" applyAlignment="1">
      <alignment horizontal="right" wrapText="1"/>
    </xf>
    <xf numFmtId="0" fontId="0" fillId="0" borderId="0" xfId="0" applyAlignment="1">
      <alignment horizontal="right"/>
    </xf>
    <xf numFmtId="0" fontId="19" fillId="0" borderId="0" xfId="0" applyFont="1" applyBorder="1" applyAlignment="1">
      <alignment horizontal="right"/>
    </xf>
    <xf numFmtId="0" fontId="18" fillId="34" borderId="0" xfId="0" applyFont="1" applyFill="1" applyAlignment="1">
      <alignment horizontal="right"/>
    </xf>
    <xf numFmtId="0" fontId="20" fillId="0" borderId="0" xfId="0" applyFont="1" applyAlignment="1">
      <alignment horizontal="right"/>
    </xf>
    <xf numFmtId="0" fontId="19" fillId="0" borderId="13" xfId="0" applyFont="1" applyBorder="1" applyAlignment="1">
      <alignment horizontal="right"/>
    </xf>
    <xf numFmtId="0" fontId="19" fillId="0" borderId="10" xfId="0" applyFont="1" applyBorder="1" applyAlignment="1">
      <alignment horizontal="right"/>
    </xf>
    <xf numFmtId="0" fontId="1" fillId="0" borderId="0" xfId="0" applyFont="1" applyFill="1"/>
    <xf numFmtId="0" fontId="0" fillId="0" borderId="0" xfId="0" applyAlignment="1">
      <alignment horizontal="left"/>
    </xf>
    <xf numFmtId="0" fontId="30" fillId="44" borderId="17" xfId="0" applyFont="1" applyFill="1" applyBorder="1" applyAlignment="1">
      <alignment vertical="center" wrapText="1"/>
    </xf>
    <xf numFmtId="0" fontId="28" fillId="44" borderId="19" xfId="0" applyFont="1" applyFill="1" applyBorder="1" applyAlignment="1">
      <alignment vertical="center" wrapText="1"/>
    </xf>
    <xf numFmtId="0" fontId="28" fillId="44" borderId="19" xfId="0" applyFont="1" applyFill="1" applyBorder="1" applyAlignment="1">
      <alignment horizontal="left" vertical="center" wrapText="1" indent="1"/>
    </xf>
    <xf numFmtId="0" fontId="29" fillId="0" borderId="18" xfId="0" applyFont="1" applyBorder="1" applyAlignment="1">
      <alignment vertical="center" wrapText="1"/>
    </xf>
    <xf numFmtId="0" fontId="29" fillId="0" borderId="18" xfId="0" applyFont="1" applyBorder="1" applyAlignment="1">
      <alignment horizontal="left" vertical="center" wrapText="1"/>
    </xf>
    <xf numFmtId="0" fontId="29" fillId="34" borderId="18" xfId="0" applyFont="1" applyFill="1" applyBorder="1" applyAlignment="1">
      <alignment vertical="center" wrapText="1"/>
    </xf>
    <xf numFmtId="0" fontId="29" fillId="38" borderId="18" xfId="0" applyFont="1" applyFill="1" applyBorder="1" applyAlignment="1">
      <alignment horizontal="left" vertical="center" wrapText="1"/>
    </xf>
    <xf numFmtId="0" fontId="29" fillId="38" borderId="18" xfId="0" applyFont="1" applyFill="1" applyBorder="1" applyAlignment="1">
      <alignment vertical="center" wrapText="1"/>
    </xf>
    <xf numFmtId="0" fontId="29" fillId="41" borderId="18" xfId="0" applyFont="1" applyFill="1" applyBorder="1" applyAlignment="1">
      <alignment vertical="center" wrapText="1"/>
    </xf>
    <xf numFmtId="0" fontId="29" fillId="0" borderId="0" xfId="0" applyFont="1"/>
    <xf numFmtId="0" fontId="29" fillId="0" borderId="18" xfId="0" applyFont="1" applyBorder="1" applyAlignment="1">
      <alignment wrapText="1"/>
    </xf>
    <xf numFmtId="164" fontId="31" fillId="0" borderId="11" xfId="0" applyNumberFormat="1" applyFont="1" applyFill="1" applyBorder="1"/>
    <xf numFmtId="0" fontId="31" fillId="0" borderId="11" xfId="0" applyFont="1" applyFill="1" applyBorder="1"/>
    <xf numFmtId="0" fontId="0" fillId="45" borderId="20" xfId="0" applyFill="1" applyBorder="1"/>
    <xf numFmtId="0" fontId="0" fillId="45" borderId="21" xfId="0" applyFill="1" applyBorder="1"/>
    <xf numFmtId="0" fontId="0" fillId="45" borderId="22" xfId="0" applyFill="1" applyBorder="1"/>
    <xf numFmtId="0" fontId="0" fillId="0" borderId="20" xfId="0" applyBorder="1"/>
    <xf numFmtId="0" fontId="0" fillId="0" borderId="21" xfId="0" applyBorder="1"/>
    <xf numFmtId="0" fontId="0" fillId="0" borderId="22" xfId="0" applyBorder="1"/>
    <xf numFmtId="0" fontId="19" fillId="0" borderId="11" xfId="0" applyFont="1" applyBorder="1" applyAlignment="1">
      <alignment horizontal="center"/>
    </xf>
    <xf numFmtId="0" fontId="19" fillId="0" borderId="0" xfId="0" applyFont="1" applyBorder="1" applyAlignment="1">
      <alignment horizontal="center"/>
    </xf>
    <xf numFmtId="0" fontId="19" fillId="0" borderId="12" xfId="0" applyFont="1" applyBorder="1" applyAlignment="1">
      <alignment horizontal="center"/>
    </xf>
    <xf numFmtId="0" fontId="0" fillId="0" borderId="11" xfId="0" applyFont="1" applyBorder="1" applyAlignment="1">
      <alignment horizontal="center"/>
    </xf>
    <xf numFmtId="0" fontId="0" fillId="0" borderId="0" xfId="0" applyFont="1" applyBorder="1" applyAlignment="1">
      <alignment horizontal="center"/>
    </xf>
    <xf numFmtId="0" fontId="0" fillId="0" borderId="12" xfId="0" applyFont="1" applyBorder="1" applyAlignment="1">
      <alignment horizontal="center"/>
    </xf>
    <xf numFmtId="0" fontId="0" fillId="0" borderId="0" xfId="0" applyFont="1" applyAlignment="1">
      <alignment horizontal="center"/>
    </xf>
    <xf numFmtId="0" fontId="23" fillId="36" borderId="0" xfId="0" applyFont="1" applyFill="1" applyBorder="1" applyAlignment="1">
      <alignment horizontal="center"/>
    </xf>
    <xf numFmtId="0" fontId="23" fillId="37" borderId="0" xfId="0" applyFont="1" applyFill="1" applyBorder="1" applyAlignment="1">
      <alignment horizontal="center"/>
    </xf>
    <xf numFmtId="0" fontId="23" fillId="38" borderId="0" xfId="0" applyFont="1" applyFill="1" applyBorder="1" applyAlignment="1">
      <alignment horizont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Age-specific incidence rate, 2017-2021</a:t>
            </a:r>
          </a:p>
          <a:p>
            <a:pPr>
              <a:defRPr/>
            </a:pP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'ASIR 17-21'!$B$5</c:f>
              <c:strCache>
                <c:ptCount val="1"/>
                <c:pt idx="0">
                  <c:v>Male</c:v>
                </c:pt>
              </c:strCache>
            </c:strRef>
          </c:tx>
          <c:spPr>
            <a:ln w="28575" cap="rnd">
              <a:solidFill>
                <a:schemeClr val="accent1"/>
              </a:solidFill>
              <a:round/>
            </a:ln>
            <a:effectLst/>
          </c:spPr>
          <c:marker>
            <c:symbol val="none"/>
          </c:marker>
          <c:cat>
            <c:strRef>
              <c:f>'ASIR 17-21'!$A$7:$A$24</c:f>
              <c:strCache>
                <c:ptCount val="18"/>
                <c:pt idx="0">
                  <c:v>0-04 years</c:v>
                </c:pt>
                <c:pt idx="1">
                  <c:v>05-09 years</c:v>
                </c:pt>
                <c:pt idx="2">
                  <c:v>10-14 years</c:v>
                </c:pt>
                <c:pt idx="3">
                  <c:v>15-19 years</c:v>
                </c:pt>
                <c:pt idx="4">
                  <c:v>20-24 years</c:v>
                </c:pt>
                <c:pt idx="5">
                  <c:v>25-29 years</c:v>
                </c:pt>
                <c:pt idx="6">
                  <c:v>30-34 years</c:v>
                </c:pt>
                <c:pt idx="7">
                  <c:v>35-39 years</c:v>
                </c:pt>
                <c:pt idx="8">
                  <c:v>40-44 years</c:v>
                </c:pt>
                <c:pt idx="9">
                  <c:v>45-49 years</c:v>
                </c:pt>
                <c:pt idx="10">
                  <c:v>50-54 years</c:v>
                </c:pt>
                <c:pt idx="11">
                  <c:v>55-59 years</c:v>
                </c:pt>
                <c:pt idx="12">
                  <c:v>60-64 years</c:v>
                </c:pt>
                <c:pt idx="13">
                  <c:v>65-69 years</c:v>
                </c:pt>
                <c:pt idx="14">
                  <c:v>70-74 years</c:v>
                </c:pt>
                <c:pt idx="15">
                  <c:v>75-79 years</c:v>
                </c:pt>
                <c:pt idx="16">
                  <c:v>80-84 years</c:v>
                </c:pt>
                <c:pt idx="17">
                  <c:v>85+ years</c:v>
                </c:pt>
              </c:strCache>
            </c:strRef>
          </c:cat>
          <c:val>
            <c:numRef>
              <c:f>'ASIR 17-21'!$B$7:$B$24</c:f>
              <c:numCache>
                <c:formatCode>General</c:formatCode>
                <c:ptCount val="18"/>
              </c:numCache>
            </c:numRef>
          </c:val>
          <c:smooth val="0"/>
          <c:extLst>
            <c:ext xmlns:c16="http://schemas.microsoft.com/office/drawing/2014/chart" uri="{C3380CC4-5D6E-409C-BE32-E72D297353CC}">
              <c16:uniqueId val="{00000000-AC35-40DE-8F45-3FE65FB59411}"/>
            </c:ext>
          </c:extLst>
        </c:ser>
        <c:ser>
          <c:idx val="1"/>
          <c:order val="1"/>
          <c:tx>
            <c:strRef>
              <c:f>'ASIR 17-21'!$C$5</c:f>
              <c:strCache>
                <c:ptCount val="1"/>
                <c:pt idx="0">
                  <c:v>Female</c:v>
                </c:pt>
              </c:strCache>
            </c:strRef>
          </c:tx>
          <c:spPr>
            <a:ln w="28575" cap="rnd">
              <a:solidFill>
                <a:schemeClr val="accent2"/>
              </a:solidFill>
              <a:round/>
            </a:ln>
            <a:effectLst/>
          </c:spPr>
          <c:marker>
            <c:symbol val="none"/>
          </c:marker>
          <c:cat>
            <c:strRef>
              <c:f>'ASIR 17-21'!$A$7:$A$24</c:f>
              <c:strCache>
                <c:ptCount val="18"/>
                <c:pt idx="0">
                  <c:v>0-04 years</c:v>
                </c:pt>
                <c:pt idx="1">
                  <c:v>05-09 years</c:v>
                </c:pt>
                <c:pt idx="2">
                  <c:v>10-14 years</c:v>
                </c:pt>
                <c:pt idx="3">
                  <c:v>15-19 years</c:v>
                </c:pt>
                <c:pt idx="4">
                  <c:v>20-24 years</c:v>
                </c:pt>
                <c:pt idx="5">
                  <c:v>25-29 years</c:v>
                </c:pt>
                <c:pt idx="6">
                  <c:v>30-34 years</c:v>
                </c:pt>
                <c:pt idx="7">
                  <c:v>35-39 years</c:v>
                </c:pt>
                <c:pt idx="8">
                  <c:v>40-44 years</c:v>
                </c:pt>
                <c:pt idx="9">
                  <c:v>45-49 years</c:v>
                </c:pt>
                <c:pt idx="10">
                  <c:v>50-54 years</c:v>
                </c:pt>
                <c:pt idx="11">
                  <c:v>55-59 years</c:v>
                </c:pt>
                <c:pt idx="12">
                  <c:v>60-64 years</c:v>
                </c:pt>
                <c:pt idx="13">
                  <c:v>65-69 years</c:v>
                </c:pt>
                <c:pt idx="14">
                  <c:v>70-74 years</c:v>
                </c:pt>
                <c:pt idx="15">
                  <c:v>75-79 years</c:v>
                </c:pt>
                <c:pt idx="16">
                  <c:v>80-84 years</c:v>
                </c:pt>
                <c:pt idx="17">
                  <c:v>85+ years</c:v>
                </c:pt>
              </c:strCache>
            </c:strRef>
          </c:cat>
          <c:val>
            <c:numRef>
              <c:f>'ASIR 17-21'!$C$7:$C$24</c:f>
              <c:numCache>
                <c:formatCode>General</c:formatCode>
                <c:ptCount val="18"/>
                <c:pt idx="0">
                  <c:v>0</c:v>
                </c:pt>
                <c:pt idx="1">
                  <c:v>0</c:v>
                </c:pt>
                <c:pt idx="2">
                  <c:v>0</c:v>
                </c:pt>
                <c:pt idx="3">
                  <c:v>0</c:v>
                </c:pt>
                <c:pt idx="4">
                  <c:v>0</c:v>
                </c:pt>
                <c:pt idx="5">
                  <c:v>11.12</c:v>
                </c:pt>
                <c:pt idx="6">
                  <c:v>30.26</c:v>
                </c:pt>
                <c:pt idx="7">
                  <c:v>68.36</c:v>
                </c:pt>
                <c:pt idx="8">
                  <c:v>142.08000000000001</c:v>
                </c:pt>
                <c:pt idx="9">
                  <c:v>221.39</c:v>
                </c:pt>
                <c:pt idx="10">
                  <c:v>247.08</c:v>
                </c:pt>
                <c:pt idx="11">
                  <c:v>272.92</c:v>
                </c:pt>
                <c:pt idx="12">
                  <c:v>333.73</c:v>
                </c:pt>
                <c:pt idx="13">
                  <c:v>388.55</c:v>
                </c:pt>
                <c:pt idx="14">
                  <c:v>459.23</c:v>
                </c:pt>
                <c:pt idx="15">
                  <c:v>414.91</c:v>
                </c:pt>
                <c:pt idx="16">
                  <c:v>413.03</c:v>
                </c:pt>
                <c:pt idx="17">
                  <c:v>300.39999999999998</c:v>
                </c:pt>
              </c:numCache>
            </c:numRef>
          </c:val>
          <c:smooth val="0"/>
          <c:extLst>
            <c:ext xmlns:c16="http://schemas.microsoft.com/office/drawing/2014/chart" uri="{C3380CC4-5D6E-409C-BE32-E72D297353CC}">
              <c16:uniqueId val="{00000001-AC35-40DE-8F45-3FE65FB59411}"/>
            </c:ext>
          </c:extLst>
        </c:ser>
        <c:dLbls>
          <c:showLegendKey val="0"/>
          <c:showVal val="0"/>
          <c:showCatName val="0"/>
          <c:showSerName val="0"/>
          <c:showPercent val="0"/>
          <c:showBubbleSize val="0"/>
        </c:dLbls>
        <c:smooth val="0"/>
        <c:axId val="622302768"/>
        <c:axId val="622304432"/>
      </c:lineChart>
      <c:catAx>
        <c:axId val="622302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2304432"/>
        <c:crosses val="autoZero"/>
        <c:auto val="1"/>
        <c:lblAlgn val="ctr"/>
        <c:lblOffset val="100"/>
        <c:noMultiLvlLbl val="0"/>
      </c:catAx>
      <c:valAx>
        <c:axId val="6223044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Incidence per 100,000</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23027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Females, All Races, 2017-2021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'CSIR 17-21'!$M$5</c:f>
              <c:strCache>
                <c:ptCount val="1"/>
                <c:pt idx="0">
                  <c:v>Female</c:v>
                </c:pt>
              </c:strCache>
            </c:strRef>
          </c:tx>
          <c:spPr>
            <a:solidFill>
              <a:schemeClr val="accent1"/>
            </a:solidFill>
            <a:ln>
              <a:noFill/>
            </a:ln>
            <a:effectLst/>
          </c:spPr>
          <c:invertIfNegative val="0"/>
          <c:dPt>
            <c:idx val="9"/>
            <c:invertIfNegative val="0"/>
            <c:bubble3D val="0"/>
            <c:extLst>
              <c:ext xmlns:c16="http://schemas.microsoft.com/office/drawing/2014/chart" uri="{C3380CC4-5D6E-409C-BE32-E72D297353CC}">
                <c16:uniqueId val="{00000000-893B-46F6-8AAC-0DA1656F2481}"/>
              </c:ext>
            </c:extLst>
          </c:dPt>
          <c:dPt>
            <c:idx val="10"/>
            <c:invertIfNegative val="0"/>
            <c:bubble3D val="0"/>
            <c:extLst>
              <c:ext xmlns:c16="http://schemas.microsoft.com/office/drawing/2014/chart" uri="{C3380CC4-5D6E-409C-BE32-E72D297353CC}">
                <c16:uniqueId val="{00000001-893B-46F6-8AAC-0DA1656F2481}"/>
              </c:ext>
            </c:extLst>
          </c:dPt>
          <c:dPt>
            <c:idx val="11"/>
            <c:invertIfNegative val="0"/>
            <c:bubble3D val="0"/>
            <c:spPr>
              <a:solidFill>
                <a:srgbClr val="92D050"/>
              </a:solidFill>
              <a:ln>
                <a:noFill/>
              </a:ln>
              <a:effectLst/>
            </c:spPr>
            <c:extLst>
              <c:ext xmlns:c16="http://schemas.microsoft.com/office/drawing/2014/chart" uri="{C3380CC4-5D6E-409C-BE32-E72D297353CC}">
                <c16:uniqueId val="{00000003-893B-46F6-8AAC-0DA1656F2481}"/>
              </c:ext>
            </c:extLst>
          </c:dPt>
          <c:dPt>
            <c:idx val="12"/>
            <c:invertIfNegative val="0"/>
            <c:bubble3D val="0"/>
            <c:spPr>
              <a:solidFill>
                <a:srgbClr val="7030A0"/>
              </a:solidFill>
              <a:ln>
                <a:noFill/>
              </a:ln>
              <a:effectLst/>
            </c:spPr>
            <c:extLst>
              <c:ext xmlns:c16="http://schemas.microsoft.com/office/drawing/2014/chart" uri="{C3380CC4-5D6E-409C-BE32-E72D297353CC}">
                <c16:uniqueId val="{00000005-893B-46F6-8AAC-0DA1656F2481}"/>
              </c:ext>
            </c:extLst>
          </c:dPt>
          <c:cat>
            <c:strRef>
              <c:f>'CSIR 17-21'!$B$7:$B$19</c:f>
              <c:strCache>
                <c:ptCount val="13"/>
                <c:pt idx="0">
                  <c:v>SF Bay Area</c:v>
                </c:pt>
                <c:pt idx="1">
                  <c:v>  Alameda</c:v>
                </c:pt>
                <c:pt idx="2">
                  <c:v>  Contra Costa</c:v>
                </c:pt>
                <c:pt idx="3">
                  <c:v>  Marin</c:v>
                </c:pt>
                <c:pt idx="4">
                  <c:v>  San Francisco</c:v>
                </c:pt>
                <c:pt idx="5">
                  <c:v>  San Mateo</c:v>
                </c:pt>
                <c:pt idx="6">
                  <c:v>  Santa Clara</c:v>
                </c:pt>
                <c:pt idx="7">
                  <c:v>Monterey Bay Area</c:v>
                </c:pt>
                <c:pt idx="8">
                  <c:v>  Monterey</c:v>
                </c:pt>
                <c:pt idx="9">
                  <c:v>  San Benito</c:v>
                </c:pt>
                <c:pt idx="10">
                  <c:v>  Santa Cruz</c:v>
                </c:pt>
                <c:pt idx="11">
                  <c:v>Greater Bay Area (9)</c:v>
                </c:pt>
                <c:pt idx="12">
                  <c:v>California</c:v>
                </c:pt>
              </c:strCache>
            </c:strRef>
          </c:cat>
          <c:val>
            <c:numRef>
              <c:f>'CSIR 17-21'!$M$7:$M$19</c:f>
              <c:numCache>
                <c:formatCode>General</c:formatCode>
                <c:ptCount val="13"/>
                <c:pt idx="0">
                  <c:v>129.29</c:v>
                </c:pt>
                <c:pt idx="1">
                  <c:v>125.42</c:v>
                </c:pt>
                <c:pt idx="2">
                  <c:v>135.55000000000001</c:v>
                </c:pt>
                <c:pt idx="3">
                  <c:v>152.19</c:v>
                </c:pt>
                <c:pt idx="4">
                  <c:v>123.41</c:v>
                </c:pt>
                <c:pt idx="5">
                  <c:v>136.66999999999999</c:v>
                </c:pt>
                <c:pt idx="6">
                  <c:v>124</c:v>
                </c:pt>
                <c:pt idx="7">
                  <c:v>124.57</c:v>
                </c:pt>
                <c:pt idx="8">
                  <c:v>113.27</c:v>
                </c:pt>
                <c:pt idx="9">
                  <c:v>110.73</c:v>
                </c:pt>
                <c:pt idx="10">
                  <c:v>143.62</c:v>
                </c:pt>
                <c:pt idx="11">
                  <c:v>128.87</c:v>
                </c:pt>
                <c:pt idx="12">
                  <c:v>124.14</c:v>
                </c:pt>
              </c:numCache>
            </c:numRef>
          </c:val>
          <c:extLst>
            <c:ext xmlns:c16="http://schemas.microsoft.com/office/drawing/2014/chart" uri="{C3380CC4-5D6E-409C-BE32-E72D297353CC}">
              <c16:uniqueId val="{00000006-893B-46F6-8AAC-0DA1656F2481}"/>
            </c:ext>
          </c:extLst>
        </c:ser>
        <c:dLbls>
          <c:showLegendKey val="0"/>
          <c:showVal val="0"/>
          <c:showCatName val="0"/>
          <c:showSerName val="0"/>
          <c:showPercent val="0"/>
          <c:showBubbleSize val="0"/>
        </c:dLbls>
        <c:gapWidth val="219"/>
        <c:overlap val="-27"/>
        <c:axId val="451489688"/>
        <c:axId val="451490080"/>
      </c:barChart>
      <c:catAx>
        <c:axId val="451489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1490080"/>
        <c:crosses val="autoZero"/>
        <c:auto val="1"/>
        <c:lblAlgn val="ctr"/>
        <c:lblOffset val="100"/>
        <c:noMultiLvlLbl val="0"/>
      </c:catAx>
      <c:valAx>
        <c:axId val="4514900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Incidence per 100,000</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1489688"/>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000000000000244" l="0.70000000000000062" r="0.70000000000000062" t="0.7500000000000024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Age-specific mortality rate, 2017-2021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'ASMR 17-21'!$B$5</c:f>
              <c:strCache>
                <c:ptCount val="1"/>
                <c:pt idx="0">
                  <c:v>Male</c:v>
                </c:pt>
              </c:strCache>
            </c:strRef>
          </c:tx>
          <c:spPr>
            <a:ln w="28575" cap="rnd">
              <a:solidFill>
                <a:schemeClr val="accent1"/>
              </a:solidFill>
              <a:round/>
            </a:ln>
            <a:effectLst/>
          </c:spPr>
          <c:marker>
            <c:symbol val="none"/>
          </c:marker>
          <c:cat>
            <c:strRef>
              <c:f>'ASMR 17-21'!$A$7:$A$24</c:f>
              <c:strCache>
                <c:ptCount val="18"/>
                <c:pt idx="0">
                  <c:v>0-4 years</c:v>
                </c:pt>
                <c:pt idx="1">
                  <c:v>05-09 years</c:v>
                </c:pt>
                <c:pt idx="2">
                  <c:v>10-14 years</c:v>
                </c:pt>
                <c:pt idx="3">
                  <c:v>15-19 years</c:v>
                </c:pt>
                <c:pt idx="4">
                  <c:v>20-24 years</c:v>
                </c:pt>
                <c:pt idx="5">
                  <c:v>25-29 years</c:v>
                </c:pt>
                <c:pt idx="6">
                  <c:v>30-34 years</c:v>
                </c:pt>
                <c:pt idx="7">
                  <c:v>35-39 years</c:v>
                </c:pt>
                <c:pt idx="8">
                  <c:v>40-44 years</c:v>
                </c:pt>
                <c:pt idx="9">
                  <c:v>45-49 years</c:v>
                </c:pt>
                <c:pt idx="10">
                  <c:v>50-54 years</c:v>
                </c:pt>
                <c:pt idx="11">
                  <c:v>55-59 years</c:v>
                </c:pt>
                <c:pt idx="12">
                  <c:v>60-64 years</c:v>
                </c:pt>
                <c:pt idx="13">
                  <c:v>65-69 years</c:v>
                </c:pt>
                <c:pt idx="14">
                  <c:v>70-74 years</c:v>
                </c:pt>
                <c:pt idx="15">
                  <c:v>75-79 years</c:v>
                </c:pt>
                <c:pt idx="16">
                  <c:v>80-84 years</c:v>
                </c:pt>
                <c:pt idx="17">
                  <c:v>85+ years</c:v>
                </c:pt>
              </c:strCache>
            </c:strRef>
          </c:cat>
          <c:val>
            <c:numRef>
              <c:f>'ASMR 17-21'!$B$7:$B$24</c:f>
              <c:numCache>
                <c:formatCode>General</c:formatCode>
                <c:ptCount val="18"/>
              </c:numCache>
            </c:numRef>
          </c:val>
          <c:smooth val="0"/>
          <c:extLst>
            <c:ext xmlns:c16="http://schemas.microsoft.com/office/drawing/2014/chart" uri="{C3380CC4-5D6E-409C-BE32-E72D297353CC}">
              <c16:uniqueId val="{00000000-A9B7-4DD0-BB66-B23D425430E0}"/>
            </c:ext>
          </c:extLst>
        </c:ser>
        <c:ser>
          <c:idx val="1"/>
          <c:order val="1"/>
          <c:tx>
            <c:strRef>
              <c:f>'ASMR 17-21'!$C$5</c:f>
              <c:strCache>
                <c:ptCount val="1"/>
                <c:pt idx="0">
                  <c:v>Female</c:v>
                </c:pt>
              </c:strCache>
            </c:strRef>
          </c:tx>
          <c:spPr>
            <a:ln w="28575" cap="rnd">
              <a:solidFill>
                <a:schemeClr val="accent2"/>
              </a:solidFill>
              <a:round/>
            </a:ln>
            <a:effectLst/>
          </c:spPr>
          <c:marker>
            <c:symbol val="none"/>
          </c:marker>
          <c:cat>
            <c:strRef>
              <c:f>'ASMR 17-21'!$A$7:$A$24</c:f>
              <c:strCache>
                <c:ptCount val="18"/>
                <c:pt idx="0">
                  <c:v>0-4 years</c:v>
                </c:pt>
                <c:pt idx="1">
                  <c:v>05-09 years</c:v>
                </c:pt>
                <c:pt idx="2">
                  <c:v>10-14 years</c:v>
                </c:pt>
                <c:pt idx="3">
                  <c:v>15-19 years</c:v>
                </c:pt>
                <c:pt idx="4">
                  <c:v>20-24 years</c:v>
                </c:pt>
                <c:pt idx="5">
                  <c:v>25-29 years</c:v>
                </c:pt>
                <c:pt idx="6">
                  <c:v>30-34 years</c:v>
                </c:pt>
                <c:pt idx="7">
                  <c:v>35-39 years</c:v>
                </c:pt>
                <c:pt idx="8">
                  <c:v>40-44 years</c:v>
                </c:pt>
                <c:pt idx="9">
                  <c:v>45-49 years</c:v>
                </c:pt>
                <c:pt idx="10">
                  <c:v>50-54 years</c:v>
                </c:pt>
                <c:pt idx="11">
                  <c:v>55-59 years</c:v>
                </c:pt>
                <c:pt idx="12">
                  <c:v>60-64 years</c:v>
                </c:pt>
                <c:pt idx="13">
                  <c:v>65-69 years</c:v>
                </c:pt>
                <c:pt idx="14">
                  <c:v>70-74 years</c:v>
                </c:pt>
                <c:pt idx="15">
                  <c:v>75-79 years</c:v>
                </c:pt>
                <c:pt idx="16">
                  <c:v>80-84 years</c:v>
                </c:pt>
                <c:pt idx="17">
                  <c:v>85+ years</c:v>
                </c:pt>
              </c:strCache>
            </c:strRef>
          </c:cat>
          <c:val>
            <c:numRef>
              <c:f>'ASMR 17-21'!$C$7:$C$24</c:f>
              <c:numCache>
                <c:formatCode>General</c:formatCode>
                <c:ptCount val="18"/>
                <c:pt idx="0">
                  <c:v>0</c:v>
                </c:pt>
                <c:pt idx="1">
                  <c:v>0</c:v>
                </c:pt>
                <c:pt idx="2">
                  <c:v>0</c:v>
                </c:pt>
                <c:pt idx="3">
                  <c:v>0</c:v>
                </c:pt>
                <c:pt idx="4">
                  <c:v>0</c:v>
                </c:pt>
                <c:pt idx="5">
                  <c:v>0</c:v>
                </c:pt>
                <c:pt idx="6">
                  <c:v>2.31</c:v>
                </c:pt>
                <c:pt idx="7">
                  <c:v>3.81</c:v>
                </c:pt>
                <c:pt idx="8">
                  <c:v>9.16</c:v>
                </c:pt>
                <c:pt idx="9">
                  <c:v>15.69</c:v>
                </c:pt>
                <c:pt idx="10">
                  <c:v>21.49</c:v>
                </c:pt>
                <c:pt idx="11">
                  <c:v>30.87</c:v>
                </c:pt>
                <c:pt idx="12">
                  <c:v>35.840000000000003</c:v>
                </c:pt>
                <c:pt idx="13">
                  <c:v>45.92</c:v>
                </c:pt>
                <c:pt idx="14">
                  <c:v>58.77</c:v>
                </c:pt>
                <c:pt idx="15">
                  <c:v>82.72</c:v>
                </c:pt>
                <c:pt idx="16">
                  <c:v>93.96</c:v>
                </c:pt>
                <c:pt idx="17">
                  <c:v>160.16999999999999</c:v>
                </c:pt>
              </c:numCache>
            </c:numRef>
          </c:val>
          <c:smooth val="0"/>
          <c:extLst>
            <c:ext xmlns:c16="http://schemas.microsoft.com/office/drawing/2014/chart" uri="{C3380CC4-5D6E-409C-BE32-E72D297353CC}">
              <c16:uniqueId val="{00000001-A9B7-4DD0-BB66-B23D425430E0}"/>
            </c:ext>
          </c:extLst>
        </c:ser>
        <c:dLbls>
          <c:showLegendKey val="0"/>
          <c:showVal val="0"/>
          <c:showCatName val="0"/>
          <c:showSerName val="0"/>
          <c:showPercent val="0"/>
          <c:showBubbleSize val="0"/>
        </c:dLbls>
        <c:smooth val="0"/>
        <c:axId val="622302768"/>
        <c:axId val="622304432"/>
      </c:lineChart>
      <c:catAx>
        <c:axId val="622302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2304432"/>
        <c:crosses val="autoZero"/>
        <c:auto val="1"/>
        <c:lblAlgn val="ctr"/>
        <c:lblOffset val="100"/>
        <c:noMultiLvlLbl val="0"/>
      </c:catAx>
      <c:valAx>
        <c:axId val="6223044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Deaths per 100,000</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23027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County-Specific Mortality Rates in Females,  All Races/ethnicities, 2017-2021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'CSMR 17-21'!$M$5</c:f>
              <c:strCache>
                <c:ptCount val="1"/>
                <c:pt idx="0">
                  <c:v>Female</c:v>
                </c:pt>
              </c:strCache>
            </c:strRef>
          </c:tx>
          <c:spPr>
            <a:solidFill>
              <a:schemeClr val="accent1"/>
            </a:solidFill>
            <a:ln>
              <a:noFill/>
            </a:ln>
            <a:effectLst/>
          </c:spPr>
          <c:invertIfNegative val="0"/>
          <c:dPt>
            <c:idx val="9"/>
            <c:invertIfNegative val="0"/>
            <c:bubble3D val="0"/>
            <c:extLst>
              <c:ext xmlns:c16="http://schemas.microsoft.com/office/drawing/2014/chart" uri="{C3380CC4-5D6E-409C-BE32-E72D297353CC}">
                <c16:uniqueId val="{00000000-427A-4BCD-89DE-0FD072D579C3}"/>
              </c:ext>
            </c:extLst>
          </c:dPt>
          <c:dPt>
            <c:idx val="10"/>
            <c:invertIfNegative val="0"/>
            <c:bubble3D val="0"/>
            <c:extLst>
              <c:ext xmlns:c16="http://schemas.microsoft.com/office/drawing/2014/chart" uri="{C3380CC4-5D6E-409C-BE32-E72D297353CC}">
                <c16:uniqueId val="{00000001-427A-4BCD-89DE-0FD072D579C3}"/>
              </c:ext>
            </c:extLst>
          </c:dPt>
          <c:dPt>
            <c:idx val="11"/>
            <c:invertIfNegative val="0"/>
            <c:bubble3D val="0"/>
            <c:spPr>
              <a:solidFill>
                <a:srgbClr val="92D050"/>
              </a:solidFill>
              <a:ln>
                <a:noFill/>
              </a:ln>
              <a:effectLst/>
            </c:spPr>
            <c:extLst>
              <c:ext xmlns:c16="http://schemas.microsoft.com/office/drawing/2014/chart" uri="{C3380CC4-5D6E-409C-BE32-E72D297353CC}">
                <c16:uniqueId val="{00000003-427A-4BCD-89DE-0FD072D579C3}"/>
              </c:ext>
            </c:extLst>
          </c:dPt>
          <c:dPt>
            <c:idx val="12"/>
            <c:invertIfNegative val="0"/>
            <c:bubble3D val="0"/>
            <c:spPr>
              <a:solidFill>
                <a:srgbClr val="7030A0"/>
              </a:solidFill>
              <a:ln>
                <a:noFill/>
              </a:ln>
              <a:effectLst/>
            </c:spPr>
            <c:extLst>
              <c:ext xmlns:c16="http://schemas.microsoft.com/office/drawing/2014/chart" uri="{C3380CC4-5D6E-409C-BE32-E72D297353CC}">
                <c16:uniqueId val="{00000005-427A-4BCD-89DE-0FD072D579C3}"/>
              </c:ext>
            </c:extLst>
          </c:dPt>
          <c:cat>
            <c:strRef>
              <c:f>'CSIR 17-21'!$B$7:$B$19</c:f>
              <c:strCache>
                <c:ptCount val="13"/>
                <c:pt idx="0">
                  <c:v>SF Bay Area</c:v>
                </c:pt>
                <c:pt idx="1">
                  <c:v>  Alameda</c:v>
                </c:pt>
                <c:pt idx="2">
                  <c:v>  Contra Costa</c:v>
                </c:pt>
                <c:pt idx="3">
                  <c:v>  Marin</c:v>
                </c:pt>
                <c:pt idx="4">
                  <c:v>  San Francisco</c:v>
                </c:pt>
                <c:pt idx="5">
                  <c:v>  San Mateo</c:v>
                </c:pt>
                <c:pt idx="6">
                  <c:v>  Santa Clara</c:v>
                </c:pt>
                <c:pt idx="7">
                  <c:v>Monterey Bay Area</c:v>
                </c:pt>
                <c:pt idx="8">
                  <c:v>  Monterey</c:v>
                </c:pt>
                <c:pt idx="9">
                  <c:v>  San Benito</c:v>
                </c:pt>
                <c:pt idx="10">
                  <c:v>  Santa Cruz</c:v>
                </c:pt>
                <c:pt idx="11">
                  <c:v>Greater Bay Area (9)</c:v>
                </c:pt>
                <c:pt idx="12">
                  <c:v>California</c:v>
                </c:pt>
              </c:strCache>
            </c:strRef>
          </c:cat>
          <c:val>
            <c:numRef>
              <c:f>'CSMR 17-21'!$M$7:$M$19</c:f>
              <c:numCache>
                <c:formatCode>0.00</c:formatCode>
                <c:ptCount val="13"/>
                <c:pt idx="0">
                  <c:v>16.399999999999999</c:v>
                </c:pt>
                <c:pt idx="1">
                  <c:v>16.8</c:v>
                </c:pt>
                <c:pt idx="2">
                  <c:v>19.100000000000001</c:v>
                </c:pt>
                <c:pt idx="3">
                  <c:v>17.100000000000001</c:v>
                </c:pt>
                <c:pt idx="4">
                  <c:v>15.2</c:v>
                </c:pt>
                <c:pt idx="5">
                  <c:v>15.5</c:v>
                </c:pt>
                <c:pt idx="6">
                  <c:v>15.2</c:v>
                </c:pt>
                <c:pt idx="7">
                  <c:v>17</c:v>
                </c:pt>
                <c:pt idx="8">
                  <c:v>16.7</c:v>
                </c:pt>
                <c:pt idx="9">
                  <c:v>16.100000000000001</c:v>
                </c:pt>
                <c:pt idx="10">
                  <c:v>17.7</c:v>
                </c:pt>
                <c:pt idx="11">
                  <c:v>16.5</c:v>
                </c:pt>
                <c:pt idx="12">
                  <c:v>18.899999999999999</c:v>
                </c:pt>
              </c:numCache>
            </c:numRef>
          </c:val>
          <c:extLst>
            <c:ext xmlns:c16="http://schemas.microsoft.com/office/drawing/2014/chart" uri="{C3380CC4-5D6E-409C-BE32-E72D297353CC}">
              <c16:uniqueId val="{00000006-427A-4BCD-89DE-0FD072D579C3}"/>
            </c:ext>
          </c:extLst>
        </c:ser>
        <c:dLbls>
          <c:showLegendKey val="0"/>
          <c:showVal val="0"/>
          <c:showCatName val="0"/>
          <c:showSerName val="0"/>
          <c:showPercent val="0"/>
          <c:showBubbleSize val="0"/>
        </c:dLbls>
        <c:gapWidth val="219"/>
        <c:overlap val="-27"/>
        <c:axId val="339357976"/>
        <c:axId val="339358368"/>
      </c:barChart>
      <c:catAx>
        <c:axId val="339357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9358368"/>
        <c:crosses val="autoZero"/>
        <c:auto val="1"/>
        <c:lblAlgn val="ctr"/>
        <c:lblOffset val="100"/>
        <c:noMultiLvlLbl val="0"/>
      </c:catAx>
      <c:valAx>
        <c:axId val="3393583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Deaths per 100,000</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9357976"/>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000000000000244" l="0.70000000000000062" r="0.70000000000000062" t="0.750000000000002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en-US"/>
              <a:t>Incidence among Females</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'Comparison with CA'!$A$16</c:f>
              <c:strCache>
                <c:ptCount val="1"/>
                <c:pt idx="0">
                  <c:v>GBACR</c:v>
                </c:pt>
              </c:strCache>
            </c:strRef>
          </c:tx>
          <c:spPr>
            <a:solidFill>
              <a:srgbClr val="00B050"/>
            </a:solidFill>
            <a:ln>
              <a:noFill/>
            </a:ln>
            <a:effectLst/>
          </c:spPr>
          <c:invertIfNegative val="0"/>
          <c:errBars>
            <c:errBarType val="both"/>
            <c:errValType val="cust"/>
            <c:noEndCap val="0"/>
            <c:plus>
              <c:numRef>
                <c:f>'Comparison with CA'!$G$14:$G$19</c:f>
                <c:numCache>
                  <c:formatCode>General</c:formatCode>
                  <c:ptCount val="6"/>
                  <c:pt idx="0">
                    <c:v>1.539999999999992</c:v>
                  </c:pt>
                  <c:pt idx="1">
                    <c:v>34.03</c:v>
                  </c:pt>
                  <c:pt idx="2">
                    <c:v>2.6499999999999915</c:v>
                  </c:pt>
                  <c:pt idx="3">
                    <c:v>3.2399999999999949</c:v>
                  </c:pt>
                  <c:pt idx="4">
                    <c:v>6.3700000000000045</c:v>
                  </c:pt>
                  <c:pt idx="5">
                    <c:v>2.5400000000000205</c:v>
                  </c:pt>
                </c:numCache>
              </c:numRef>
            </c:plus>
            <c:minus>
              <c:numRef>
                <c:f>'Comparison with CA'!$F$14:$F$19</c:f>
                <c:numCache>
                  <c:formatCode>General</c:formatCode>
                  <c:ptCount val="6"/>
                  <c:pt idx="0">
                    <c:v>1.5300000000000011</c:v>
                  </c:pt>
                  <c:pt idx="1">
                    <c:v>29.049999999999997</c:v>
                  </c:pt>
                  <c:pt idx="2">
                    <c:v>2.6099999999999994</c:v>
                  </c:pt>
                  <c:pt idx="3">
                    <c:v>3.1700000000000017</c:v>
                  </c:pt>
                  <c:pt idx="4">
                    <c:v>6.1200000000000045</c:v>
                  </c:pt>
                  <c:pt idx="5">
                    <c:v>2.5099999999999909</c:v>
                  </c:pt>
                </c:numCache>
              </c:numRef>
            </c:minus>
            <c:spPr>
              <a:noFill/>
              <a:ln w="9525" cap="flat" cmpd="sng" algn="ctr">
                <a:solidFill>
                  <a:schemeClr val="tx1">
                    <a:lumMod val="65000"/>
                    <a:lumOff val="35000"/>
                  </a:schemeClr>
                </a:solidFill>
                <a:round/>
              </a:ln>
              <a:effectLst/>
            </c:spPr>
          </c:errBars>
          <c:cat>
            <c:strRef>
              <c:f>'Comparison with CA'!$B$14:$B$19</c:f>
              <c:strCache>
                <c:ptCount val="6"/>
                <c:pt idx="0">
                  <c:v>All races</c:v>
                </c:pt>
                <c:pt idx="1">
                  <c:v>AIAN</c:v>
                </c:pt>
                <c:pt idx="2">
                  <c:v>AANHPI</c:v>
                </c:pt>
                <c:pt idx="3">
                  <c:v>Hispanic</c:v>
                </c:pt>
                <c:pt idx="4">
                  <c:v>NH Black</c:v>
                </c:pt>
                <c:pt idx="5">
                  <c:v>NH White</c:v>
                </c:pt>
              </c:strCache>
            </c:strRef>
          </c:cat>
          <c:val>
            <c:numRef>
              <c:f>'Comparison with CA'!$C$14:$C$19</c:f>
              <c:numCache>
                <c:formatCode>General</c:formatCode>
                <c:ptCount val="6"/>
                <c:pt idx="0">
                  <c:v>128.87</c:v>
                </c:pt>
                <c:pt idx="1">
                  <c:v>150.35</c:v>
                </c:pt>
                <c:pt idx="2">
                  <c:v>115.84</c:v>
                </c:pt>
                <c:pt idx="3">
                  <c:v>99.47</c:v>
                </c:pt>
                <c:pt idx="4">
                  <c:v>124.4</c:v>
                </c:pt>
                <c:pt idx="5">
                  <c:v>146.16999999999999</c:v>
                </c:pt>
              </c:numCache>
            </c:numRef>
          </c:val>
          <c:extLst>
            <c:ext xmlns:c16="http://schemas.microsoft.com/office/drawing/2014/chart" uri="{C3380CC4-5D6E-409C-BE32-E72D297353CC}">
              <c16:uniqueId val="{00000000-1006-40D4-BF00-0DF8ECE605FF}"/>
            </c:ext>
          </c:extLst>
        </c:ser>
        <c:ser>
          <c:idx val="1"/>
          <c:order val="1"/>
          <c:tx>
            <c:strRef>
              <c:f>'Comparison with CA'!$H$16</c:f>
              <c:strCache>
                <c:ptCount val="1"/>
                <c:pt idx="0">
                  <c:v>California</c:v>
                </c:pt>
              </c:strCache>
            </c:strRef>
          </c:tx>
          <c:spPr>
            <a:solidFill>
              <a:schemeClr val="accent4">
                <a:lumMod val="60000"/>
                <a:lumOff val="40000"/>
              </a:schemeClr>
            </a:solidFill>
            <a:ln>
              <a:noFill/>
            </a:ln>
            <a:effectLst/>
          </c:spPr>
          <c:invertIfNegative val="0"/>
          <c:errBars>
            <c:errBarType val="both"/>
            <c:errValType val="cust"/>
            <c:noEndCap val="0"/>
            <c:plus>
              <c:numRef>
                <c:f>'Comparison with CA'!$N$14:$N$19</c:f>
                <c:numCache>
                  <c:formatCode>General</c:formatCode>
                  <c:ptCount val="6"/>
                  <c:pt idx="0">
                    <c:v>0.65999999999999659</c:v>
                  </c:pt>
                  <c:pt idx="1">
                    <c:v>10.52000000000001</c:v>
                  </c:pt>
                  <c:pt idx="2">
                    <c:v>1.5300000000000011</c:v>
                  </c:pt>
                  <c:pt idx="3">
                    <c:v>1.1000000000000085</c:v>
                  </c:pt>
                  <c:pt idx="4">
                    <c:v>2.7399999999999949</c:v>
                  </c:pt>
                  <c:pt idx="5">
                    <c:v>1.0799999999999841</c:v>
                  </c:pt>
                </c:numCache>
              </c:numRef>
            </c:plus>
            <c:minus>
              <c:numRef>
                <c:f>'Comparison with CA'!$M$14:$M$19</c:f>
                <c:numCache>
                  <c:formatCode>General</c:formatCode>
                  <c:ptCount val="6"/>
                  <c:pt idx="0">
                    <c:v>0.67000000000000171</c:v>
                  </c:pt>
                  <c:pt idx="1">
                    <c:v>9.9899999999999807</c:v>
                  </c:pt>
                  <c:pt idx="2">
                    <c:v>1.5099999999999909</c:v>
                  </c:pt>
                  <c:pt idx="3">
                    <c:v>1.0999999999999943</c:v>
                  </c:pt>
                  <c:pt idx="4">
                    <c:v>2.6800000000000068</c:v>
                  </c:pt>
                  <c:pt idx="5">
                    <c:v>1.0699999999999932</c:v>
                  </c:pt>
                </c:numCache>
              </c:numRef>
            </c:minus>
            <c:spPr>
              <a:noFill/>
              <a:ln w="9525" cap="flat" cmpd="sng" algn="ctr">
                <a:solidFill>
                  <a:schemeClr val="tx1">
                    <a:lumMod val="65000"/>
                    <a:lumOff val="35000"/>
                  </a:schemeClr>
                </a:solidFill>
                <a:round/>
              </a:ln>
              <a:effectLst/>
            </c:spPr>
          </c:errBars>
          <c:cat>
            <c:strRef>
              <c:f>'Comparison with CA'!$B$14:$B$19</c:f>
              <c:strCache>
                <c:ptCount val="6"/>
                <c:pt idx="0">
                  <c:v>All races</c:v>
                </c:pt>
                <c:pt idx="1">
                  <c:v>AIAN</c:v>
                </c:pt>
                <c:pt idx="2">
                  <c:v>AANHPI</c:v>
                </c:pt>
                <c:pt idx="3">
                  <c:v>Hispanic</c:v>
                </c:pt>
                <c:pt idx="4">
                  <c:v>NH Black</c:v>
                </c:pt>
                <c:pt idx="5">
                  <c:v>NH White</c:v>
                </c:pt>
              </c:strCache>
            </c:strRef>
          </c:cat>
          <c:val>
            <c:numRef>
              <c:f>'Comparison with CA'!$J$14:$J$19</c:f>
              <c:numCache>
                <c:formatCode>General</c:formatCode>
                <c:ptCount val="6"/>
                <c:pt idx="0">
                  <c:v>124.14</c:v>
                </c:pt>
                <c:pt idx="1">
                  <c:v>152.63999999999999</c:v>
                </c:pt>
                <c:pt idx="2" formatCode="0.00">
                  <c:v>114.16</c:v>
                </c:pt>
                <c:pt idx="3" formatCode="0.00">
                  <c:v>95.8</c:v>
                </c:pt>
                <c:pt idx="4" formatCode="0.00">
                  <c:v>124.25</c:v>
                </c:pt>
                <c:pt idx="5" formatCode="0.00">
                  <c:v>140.15</c:v>
                </c:pt>
              </c:numCache>
            </c:numRef>
          </c:val>
          <c:extLst>
            <c:ext xmlns:c16="http://schemas.microsoft.com/office/drawing/2014/chart" uri="{C3380CC4-5D6E-409C-BE32-E72D297353CC}">
              <c16:uniqueId val="{00000001-1006-40D4-BF00-0DF8ECE605FF}"/>
            </c:ext>
          </c:extLst>
        </c:ser>
        <c:ser>
          <c:idx val="2"/>
          <c:order val="2"/>
          <c:tx>
            <c:strRef>
              <c:f>'Comparison with CA'!$O$16</c:f>
              <c:strCache>
                <c:ptCount val="1"/>
                <c:pt idx="0">
                  <c:v>SEER</c:v>
                </c:pt>
              </c:strCache>
            </c:strRef>
          </c:tx>
          <c:spPr>
            <a:solidFill>
              <a:schemeClr val="accent3"/>
            </a:solidFill>
            <a:ln>
              <a:noFill/>
            </a:ln>
            <a:effectLst/>
          </c:spPr>
          <c:invertIfNegative val="0"/>
          <c:errBars>
            <c:errBarType val="both"/>
            <c:errValType val="cust"/>
            <c:noEndCap val="0"/>
            <c:plus>
              <c:numLit>
                <c:formatCode>General</c:formatCode>
                <c:ptCount val="4"/>
                <c:pt idx="0">
                  <c:v>0.20000000000000284</c:v>
                </c:pt>
                <c:pt idx="1">
                  <c:v>0.40000000000000036</c:v>
                </c:pt>
                <c:pt idx="2">
                  <c:v>0.5</c:v>
                </c:pt>
                <c:pt idx="3">
                  <c:v>0.60000000000000142</c:v>
                </c:pt>
              </c:numLit>
            </c:plus>
            <c:minus>
              <c:numLit>
                <c:formatCode>General</c:formatCode>
                <c:ptCount val="4"/>
                <c:pt idx="0">
                  <c:v>0.29999999999999716</c:v>
                </c:pt>
                <c:pt idx="1">
                  <c:v>0.40000000000000036</c:v>
                </c:pt>
                <c:pt idx="2">
                  <c:v>0.39999999999999858</c:v>
                </c:pt>
                <c:pt idx="3">
                  <c:v>0.60000000000000142</c:v>
                </c:pt>
              </c:numLit>
            </c:minus>
            <c:spPr>
              <a:noFill/>
              <a:ln w="9525" cap="flat" cmpd="sng" algn="ctr">
                <a:solidFill>
                  <a:schemeClr val="tx1">
                    <a:lumMod val="65000"/>
                    <a:lumOff val="35000"/>
                  </a:schemeClr>
                </a:solidFill>
                <a:round/>
              </a:ln>
              <a:effectLst/>
            </c:spPr>
          </c:errBars>
          <c:cat>
            <c:strRef>
              <c:f>'Comparison with CA'!$B$14:$B$19</c:f>
              <c:strCache>
                <c:ptCount val="6"/>
                <c:pt idx="0">
                  <c:v>All races</c:v>
                </c:pt>
                <c:pt idx="1">
                  <c:v>AIAN</c:v>
                </c:pt>
                <c:pt idx="2">
                  <c:v>AANHPI</c:v>
                </c:pt>
                <c:pt idx="3">
                  <c:v>Hispanic</c:v>
                </c:pt>
                <c:pt idx="4">
                  <c:v>NH Black</c:v>
                </c:pt>
                <c:pt idx="5">
                  <c:v>NH White</c:v>
                </c:pt>
              </c:strCache>
            </c:strRef>
          </c:cat>
          <c:val>
            <c:numRef>
              <c:f>'Comparison with CA'!$Q$16:$Q$19</c:f>
              <c:numCache>
                <c:formatCode>0.00</c:formatCode>
                <c:ptCount val="4"/>
              </c:numCache>
            </c:numRef>
          </c:val>
          <c:extLst>
            <c:ext xmlns:c16="http://schemas.microsoft.com/office/drawing/2014/chart" uri="{C3380CC4-5D6E-409C-BE32-E72D297353CC}">
              <c16:uniqueId val="{00000002-1006-40D4-BF00-0DF8ECE605FF}"/>
            </c:ext>
          </c:extLst>
        </c:ser>
        <c:dLbls>
          <c:showLegendKey val="0"/>
          <c:showVal val="0"/>
          <c:showCatName val="0"/>
          <c:showSerName val="0"/>
          <c:showPercent val="0"/>
          <c:showBubbleSize val="0"/>
        </c:dLbls>
        <c:gapWidth val="219"/>
        <c:overlap val="-27"/>
        <c:axId val="336433912"/>
        <c:axId val="545743088"/>
      </c:barChart>
      <c:catAx>
        <c:axId val="336433912"/>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45743088"/>
        <c:crosses val="autoZero"/>
        <c:auto val="1"/>
        <c:lblAlgn val="ctr"/>
        <c:lblOffset val="100"/>
        <c:noMultiLvlLbl val="0"/>
      </c:catAx>
      <c:valAx>
        <c:axId val="545743088"/>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t>Incidence per 100,000</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3364339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1200"/>
      </a:pPr>
      <a:endParaRPr lang="en-US"/>
    </a:p>
  </c:txPr>
  <c:printSettings>
    <c:headerFooter/>
    <c:pageMargins b="0.75000000000000355" l="0.70000000000000062" r="0.70000000000000062" t="0.7500000000000035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en-US"/>
              <a:t>Mortality among Females</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'Comparison with CA'!$A$37</c:f>
              <c:strCache>
                <c:ptCount val="1"/>
                <c:pt idx="0">
                  <c:v>GBACR</c:v>
                </c:pt>
              </c:strCache>
            </c:strRef>
          </c:tx>
          <c:spPr>
            <a:solidFill>
              <a:srgbClr val="92D050"/>
            </a:solidFill>
            <a:ln>
              <a:noFill/>
            </a:ln>
            <a:effectLst/>
          </c:spPr>
          <c:invertIfNegative val="0"/>
          <c:errBars>
            <c:errBarType val="both"/>
            <c:errValType val="cust"/>
            <c:noEndCap val="0"/>
            <c:plus>
              <c:numRef>
                <c:f>'Comparison with CA'!$G$35:$G$40</c:f>
                <c:numCache>
                  <c:formatCode>General</c:formatCode>
                  <c:ptCount val="6"/>
                  <c:pt idx="0">
                    <c:v>0.5</c:v>
                  </c:pt>
                  <c:pt idx="1">
                    <c:v>20.799999999999997</c:v>
                  </c:pt>
                  <c:pt idx="2">
                    <c:v>0.89999999999999858</c:v>
                  </c:pt>
                  <c:pt idx="3">
                    <c:v>1.1999999999999993</c:v>
                  </c:pt>
                  <c:pt idx="4">
                    <c:v>2.8000000000000007</c:v>
                  </c:pt>
                  <c:pt idx="5">
                    <c:v>0.79999999999999716</c:v>
                  </c:pt>
                </c:numCache>
              </c:numRef>
            </c:plus>
            <c:minus>
              <c:numRef>
                <c:f>'Comparison with CA'!$F$35:$F$40</c:f>
                <c:numCache>
                  <c:formatCode>General</c:formatCode>
                  <c:ptCount val="6"/>
                  <c:pt idx="0">
                    <c:v>0.59999999999999964</c:v>
                  </c:pt>
                  <c:pt idx="1">
                    <c:v>15.700000000000003</c:v>
                  </c:pt>
                  <c:pt idx="2">
                    <c:v>0.80000000000000071</c:v>
                  </c:pt>
                  <c:pt idx="3">
                    <c:v>1.2000000000000011</c:v>
                  </c:pt>
                  <c:pt idx="4">
                    <c:v>2.6000000000000014</c:v>
                  </c:pt>
                  <c:pt idx="5">
                    <c:v>0.80000000000000071</c:v>
                  </c:pt>
                </c:numCache>
              </c:numRef>
            </c:minus>
            <c:spPr>
              <a:noFill/>
              <a:ln w="9525" cap="flat" cmpd="sng" algn="ctr">
                <a:solidFill>
                  <a:schemeClr val="tx1">
                    <a:lumMod val="65000"/>
                    <a:lumOff val="35000"/>
                  </a:schemeClr>
                </a:solidFill>
                <a:round/>
              </a:ln>
              <a:effectLst/>
            </c:spPr>
          </c:errBars>
          <c:cat>
            <c:strRef>
              <c:f>'Comparison with CA'!$B$35:$B$40</c:f>
              <c:strCache>
                <c:ptCount val="6"/>
                <c:pt idx="0">
                  <c:v>All races</c:v>
                </c:pt>
                <c:pt idx="1">
                  <c:v>AIAN</c:v>
                </c:pt>
                <c:pt idx="2">
                  <c:v>AANHPI</c:v>
                </c:pt>
                <c:pt idx="3">
                  <c:v>Hispanic</c:v>
                </c:pt>
                <c:pt idx="4">
                  <c:v>NH Black</c:v>
                </c:pt>
                <c:pt idx="5">
                  <c:v>NH White</c:v>
                </c:pt>
              </c:strCache>
            </c:strRef>
          </c:cat>
          <c:val>
            <c:numRef>
              <c:f>'Comparison with CA'!$C$35:$C$40</c:f>
              <c:numCache>
                <c:formatCode>0.00</c:formatCode>
                <c:ptCount val="6"/>
                <c:pt idx="0">
                  <c:v>16.5</c:v>
                </c:pt>
                <c:pt idx="1">
                  <c:v>50</c:v>
                </c:pt>
                <c:pt idx="2">
                  <c:v>12.3</c:v>
                </c:pt>
                <c:pt idx="3">
                  <c:v>12.8</c:v>
                </c:pt>
                <c:pt idx="4">
                  <c:v>23.8</c:v>
                </c:pt>
                <c:pt idx="5">
                  <c:v>18.600000000000001</c:v>
                </c:pt>
              </c:numCache>
            </c:numRef>
          </c:val>
          <c:extLst>
            <c:ext xmlns:c16="http://schemas.microsoft.com/office/drawing/2014/chart" uri="{C3380CC4-5D6E-409C-BE32-E72D297353CC}">
              <c16:uniqueId val="{00000000-0790-4ACC-8461-36BE6A102B08}"/>
            </c:ext>
          </c:extLst>
        </c:ser>
        <c:ser>
          <c:idx val="1"/>
          <c:order val="1"/>
          <c:tx>
            <c:strRef>
              <c:f>'Comparison with CA'!$H$37</c:f>
              <c:strCache>
                <c:ptCount val="1"/>
                <c:pt idx="0">
                  <c:v>California</c:v>
                </c:pt>
              </c:strCache>
            </c:strRef>
          </c:tx>
          <c:spPr>
            <a:solidFill>
              <a:schemeClr val="accent4">
                <a:lumMod val="40000"/>
                <a:lumOff val="60000"/>
              </a:schemeClr>
            </a:solidFill>
            <a:ln>
              <a:noFill/>
            </a:ln>
            <a:effectLst/>
          </c:spPr>
          <c:invertIfNegative val="0"/>
          <c:errBars>
            <c:errBarType val="both"/>
            <c:errValType val="cust"/>
            <c:noEndCap val="0"/>
            <c:plus>
              <c:numRef>
                <c:f>'Comparison with CA'!$N$35:$N$40</c:f>
                <c:numCache>
                  <c:formatCode>General</c:formatCode>
                  <c:ptCount val="6"/>
                  <c:pt idx="0">
                    <c:v>0.30000000000000071</c:v>
                  </c:pt>
                  <c:pt idx="1">
                    <c:v>5.3999999999999986</c:v>
                  </c:pt>
                  <c:pt idx="2">
                    <c:v>0.5</c:v>
                  </c:pt>
                  <c:pt idx="3">
                    <c:v>0.5</c:v>
                  </c:pt>
                  <c:pt idx="4">
                    <c:v>1.2999999999999972</c:v>
                  </c:pt>
                  <c:pt idx="5">
                    <c:v>0.39999999999999858</c:v>
                  </c:pt>
                </c:numCache>
              </c:numRef>
            </c:plus>
            <c:minus>
              <c:numRef>
                <c:f>'Comparison with CA'!$M$35:$M$40</c:f>
                <c:numCache>
                  <c:formatCode>General</c:formatCode>
                  <c:ptCount val="6"/>
                  <c:pt idx="0">
                    <c:v>0.19999999999999929</c:v>
                  </c:pt>
                  <c:pt idx="1">
                    <c:v>4.7999999999999972</c:v>
                  </c:pt>
                  <c:pt idx="2">
                    <c:v>0.5</c:v>
                  </c:pt>
                  <c:pt idx="3">
                    <c:v>0.40000000000000036</c:v>
                  </c:pt>
                  <c:pt idx="4">
                    <c:v>1.2000000000000028</c:v>
                  </c:pt>
                  <c:pt idx="5">
                    <c:v>0.30000000000000071</c:v>
                  </c:pt>
                </c:numCache>
              </c:numRef>
            </c:minus>
            <c:spPr>
              <a:noFill/>
              <a:ln w="9525" cap="flat" cmpd="sng" algn="ctr">
                <a:solidFill>
                  <a:schemeClr val="tx1">
                    <a:lumMod val="65000"/>
                    <a:lumOff val="35000"/>
                  </a:schemeClr>
                </a:solidFill>
                <a:round/>
              </a:ln>
              <a:effectLst/>
            </c:spPr>
          </c:errBars>
          <c:cat>
            <c:strRef>
              <c:f>'Comparison with CA'!$B$35:$B$40</c:f>
              <c:strCache>
                <c:ptCount val="6"/>
                <c:pt idx="0">
                  <c:v>All races</c:v>
                </c:pt>
                <c:pt idx="1">
                  <c:v>AIAN</c:v>
                </c:pt>
                <c:pt idx="2">
                  <c:v>AANHPI</c:v>
                </c:pt>
                <c:pt idx="3">
                  <c:v>Hispanic</c:v>
                </c:pt>
                <c:pt idx="4">
                  <c:v>NH Black</c:v>
                </c:pt>
                <c:pt idx="5">
                  <c:v>NH White</c:v>
                </c:pt>
              </c:strCache>
            </c:strRef>
          </c:cat>
          <c:val>
            <c:numRef>
              <c:f>'Comparison with CA'!$J$35:$J$40</c:f>
              <c:numCache>
                <c:formatCode>0.00</c:formatCode>
                <c:ptCount val="6"/>
                <c:pt idx="0">
                  <c:v>18.899999999999999</c:v>
                </c:pt>
                <c:pt idx="1">
                  <c:v>39</c:v>
                </c:pt>
                <c:pt idx="2">
                  <c:v>13.7</c:v>
                </c:pt>
                <c:pt idx="3">
                  <c:v>15</c:v>
                </c:pt>
                <c:pt idx="4">
                  <c:v>28.1</c:v>
                </c:pt>
                <c:pt idx="5">
                  <c:v>20.8</c:v>
                </c:pt>
              </c:numCache>
            </c:numRef>
          </c:val>
          <c:extLst>
            <c:ext xmlns:c16="http://schemas.microsoft.com/office/drawing/2014/chart" uri="{C3380CC4-5D6E-409C-BE32-E72D297353CC}">
              <c16:uniqueId val="{00000001-0790-4ACC-8461-36BE6A102B08}"/>
            </c:ext>
          </c:extLst>
        </c:ser>
        <c:ser>
          <c:idx val="2"/>
          <c:order val="2"/>
          <c:tx>
            <c:strRef>
              <c:f>'Comparison with CA'!$O$37</c:f>
              <c:strCache>
                <c:ptCount val="1"/>
                <c:pt idx="0">
                  <c:v>US Mortality</c:v>
                </c:pt>
              </c:strCache>
            </c:strRef>
          </c:tx>
          <c:spPr>
            <a:solidFill>
              <a:schemeClr val="accent3"/>
            </a:solidFill>
            <a:ln>
              <a:noFill/>
            </a:ln>
            <a:effectLst/>
          </c:spPr>
          <c:invertIfNegative val="0"/>
          <c:errBars>
            <c:errBarType val="both"/>
            <c:errValType val="cust"/>
            <c:noEndCap val="0"/>
            <c:plus>
              <c:numLit>
                <c:formatCode>General</c:formatCode>
                <c:ptCount val="4"/>
                <c:pt idx="0">
                  <c:v>0.20000000000000284</c:v>
                </c:pt>
                <c:pt idx="1">
                  <c:v>0.40000000000000036</c:v>
                </c:pt>
                <c:pt idx="2">
                  <c:v>0.5</c:v>
                </c:pt>
                <c:pt idx="3">
                  <c:v>0.60000000000000142</c:v>
                </c:pt>
              </c:numLit>
            </c:plus>
            <c:minus>
              <c:numLit>
                <c:formatCode>General</c:formatCode>
                <c:ptCount val="4"/>
                <c:pt idx="0">
                  <c:v>0.29999999999999716</c:v>
                </c:pt>
                <c:pt idx="1">
                  <c:v>0.40000000000000036</c:v>
                </c:pt>
                <c:pt idx="2">
                  <c:v>0.39999999999999858</c:v>
                </c:pt>
                <c:pt idx="3">
                  <c:v>0.60000000000000142</c:v>
                </c:pt>
              </c:numLit>
            </c:minus>
            <c:spPr>
              <a:noFill/>
              <a:ln w="9525" cap="flat" cmpd="sng" algn="ctr">
                <a:solidFill>
                  <a:schemeClr val="tx1">
                    <a:lumMod val="65000"/>
                    <a:lumOff val="35000"/>
                  </a:schemeClr>
                </a:solidFill>
                <a:round/>
              </a:ln>
              <a:effectLst/>
            </c:spPr>
          </c:errBars>
          <c:cat>
            <c:strRef>
              <c:f>'Comparison with CA'!$B$35:$B$40</c:f>
              <c:strCache>
                <c:ptCount val="6"/>
                <c:pt idx="0">
                  <c:v>All races</c:v>
                </c:pt>
                <c:pt idx="1">
                  <c:v>AIAN</c:v>
                </c:pt>
                <c:pt idx="2">
                  <c:v>AANHPI</c:v>
                </c:pt>
                <c:pt idx="3">
                  <c:v>Hispanic</c:v>
                </c:pt>
                <c:pt idx="4">
                  <c:v>NH Black</c:v>
                </c:pt>
                <c:pt idx="5">
                  <c:v>NH White</c:v>
                </c:pt>
              </c:strCache>
            </c:strRef>
          </c:cat>
          <c:val>
            <c:numRef>
              <c:f>'Comparison with CA'!$Q$37:$Q$40</c:f>
              <c:numCache>
                <c:formatCode>0.00</c:formatCode>
                <c:ptCount val="4"/>
              </c:numCache>
            </c:numRef>
          </c:val>
          <c:extLst>
            <c:ext xmlns:c16="http://schemas.microsoft.com/office/drawing/2014/chart" uri="{C3380CC4-5D6E-409C-BE32-E72D297353CC}">
              <c16:uniqueId val="{00000002-0790-4ACC-8461-36BE6A102B08}"/>
            </c:ext>
          </c:extLst>
        </c:ser>
        <c:dLbls>
          <c:showLegendKey val="0"/>
          <c:showVal val="0"/>
          <c:showCatName val="0"/>
          <c:showSerName val="0"/>
          <c:showPercent val="0"/>
          <c:showBubbleSize val="0"/>
        </c:dLbls>
        <c:gapWidth val="219"/>
        <c:overlap val="-27"/>
        <c:axId val="453389712"/>
        <c:axId val="453390104"/>
      </c:barChart>
      <c:catAx>
        <c:axId val="453389712"/>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453390104"/>
        <c:crosses val="autoZero"/>
        <c:auto val="1"/>
        <c:lblAlgn val="ctr"/>
        <c:lblOffset val="100"/>
        <c:noMultiLvlLbl val="0"/>
      </c:catAx>
      <c:valAx>
        <c:axId val="453390104"/>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t>Mortality per 100,000</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453389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1200"/>
      </a:pPr>
      <a:endParaRPr lang="en-US"/>
    </a:p>
  </c:txPr>
  <c:printSettings>
    <c:headerFooter/>
    <c:pageMargins b="0.75000000000000377" l="0.70000000000000062" r="0.70000000000000062" t="0.75000000000000377"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0</xdr:col>
      <xdr:colOff>88899</xdr:colOff>
      <xdr:row>3</xdr:row>
      <xdr:rowOff>114300</xdr:rowOff>
    </xdr:from>
    <xdr:to>
      <xdr:col>22</xdr:col>
      <xdr:colOff>557068</xdr:colOff>
      <xdr:row>38</xdr:row>
      <xdr:rowOff>131939</xdr:rowOff>
    </xdr:to>
    <xdr:pic>
      <xdr:nvPicPr>
        <xdr:cNvPr id="4" name="Picture 3">
          <a:extLst>
            <a:ext uri="{FF2B5EF4-FFF2-40B4-BE49-F238E27FC236}">
              <a16:creationId xmlns:a16="http://schemas.microsoft.com/office/drawing/2014/main" id="{61F00D08-B407-47A4-88EC-3E3FD453B7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8899" y="685800"/>
          <a:ext cx="13599969" cy="6685139"/>
        </a:xfrm>
        <a:prstGeom prst="rect">
          <a:avLst/>
        </a:prstGeom>
        <a:ln>
          <a:solidFill>
            <a:schemeClr val="tx1"/>
          </a:solid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333542</xdr:colOff>
      <xdr:row>1</xdr:row>
      <xdr:rowOff>58821</xdr:rowOff>
    </xdr:from>
    <xdr:to>
      <xdr:col>16</xdr:col>
      <xdr:colOff>58487</xdr:colOff>
      <xdr:row>26</xdr:row>
      <xdr:rowOff>108618</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18</xdr:col>
      <xdr:colOff>571464</xdr:colOff>
      <xdr:row>5</xdr:row>
      <xdr:rowOff>51955</xdr:rowOff>
    </xdr:from>
    <xdr:to>
      <xdr:col>34</xdr:col>
      <xdr:colOff>467592</xdr:colOff>
      <xdr:row>29</xdr:row>
      <xdr:rowOff>73276</xdr:rowOff>
    </xdr:to>
    <xdr:graphicFrame macro="">
      <xdr:nvGraphicFramePr>
        <xdr:cNvPr id="7" name="Chart 6">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56030</xdr:colOff>
      <xdr:row>0</xdr:row>
      <xdr:rowOff>42023</xdr:rowOff>
    </xdr:from>
    <xdr:to>
      <xdr:col>17</xdr:col>
      <xdr:colOff>417913</xdr:colOff>
      <xdr:row>27</xdr:row>
      <xdr:rowOff>64701</xdr:rowOff>
    </xdr:to>
    <xdr:pic>
      <xdr:nvPicPr>
        <xdr:cNvPr id="4" name="Picture 3">
          <a:extLst>
            <a:ext uri="{FF2B5EF4-FFF2-40B4-BE49-F238E27FC236}">
              <a16:creationId xmlns:a16="http://schemas.microsoft.com/office/drawing/2014/main" id="{DAF50ADE-FEDD-441E-88E5-7F05B324843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030" y="42023"/>
          <a:ext cx="10363133" cy="5128358"/>
        </a:xfrm>
        <a:prstGeom prst="rect">
          <a:avLst/>
        </a:prstGeom>
        <a:ln>
          <a:solidFill>
            <a:schemeClr val="tx1"/>
          </a:solid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422275</xdr:colOff>
      <xdr:row>4</xdr:row>
      <xdr:rowOff>0</xdr:rowOff>
    </xdr:from>
    <xdr:to>
      <xdr:col>12</xdr:col>
      <xdr:colOff>443023</xdr:colOff>
      <xdr:row>23</xdr:row>
      <xdr:rowOff>29534</xdr:rowOff>
    </xdr:to>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17</xdr:col>
      <xdr:colOff>298219</xdr:colOff>
      <xdr:row>5</xdr:row>
      <xdr:rowOff>152884</xdr:rowOff>
    </xdr:from>
    <xdr:to>
      <xdr:col>29</xdr:col>
      <xdr:colOff>629616</xdr:colOff>
      <xdr:row>26</xdr:row>
      <xdr:rowOff>172203</xdr:rowOff>
    </xdr:to>
    <xdr:graphicFrame macro="">
      <xdr:nvGraphicFramePr>
        <xdr:cNvPr id="5" name="Chart 4">
          <a:extLst>
            <a:ext uri="{FF2B5EF4-FFF2-40B4-BE49-F238E27FC236}">
              <a16:creationId xmlns:a16="http://schemas.microsoft.com/office/drawing/2014/main" id="{00000000-0008-0000-0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21</xdr:col>
      <xdr:colOff>547687</xdr:colOff>
      <xdr:row>0</xdr:row>
      <xdr:rowOff>0</xdr:rowOff>
    </xdr:from>
    <xdr:to>
      <xdr:col>34</xdr:col>
      <xdr:colOff>327930</xdr:colOff>
      <xdr:row>21</xdr:row>
      <xdr:rowOff>115661</xdr:rowOff>
    </xdr:to>
    <xdr:graphicFrame macro="">
      <xdr:nvGraphicFramePr>
        <xdr:cNvPr id="7" name="Chart 6">
          <a:extLst>
            <a:ext uri="{FF2B5EF4-FFF2-40B4-BE49-F238E27FC236}">
              <a16:creationId xmlns:a16="http://schemas.microsoft.com/office/drawing/2014/main" id="{00000000-0008-0000-09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21</xdr:col>
      <xdr:colOff>503690</xdr:colOff>
      <xdr:row>21</xdr:row>
      <xdr:rowOff>153082</xdr:rowOff>
    </xdr:from>
    <xdr:to>
      <xdr:col>34</xdr:col>
      <xdr:colOff>277583</xdr:colOff>
      <xdr:row>43</xdr:row>
      <xdr:rowOff>115662</xdr:rowOff>
    </xdr:to>
    <xdr:graphicFrame macro="">
      <xdr:nvGraphicFramePr>
        <xdr:cNvPr id="9" name="Chart 8">
          <a:extLst>
            <a:ext uri="{FF2B5EF4-FFF2-40B4-BE49-F238E27FC236}">
              <a16:creationId xmlns:a16="http://schemas.microsoft.com/office/drawing/2014/main" id="{00000000-0008-0000-09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63D4A-C938-4C3D-A5CE-F15973CA95FE}">
  <dimension ref="A1:C20"/>
  <sheetViews>
    <sheetView tabSelected="1" workbookViewId="0">
      <selection activeCell="E2" sqref="E2"/>
    </sheetView>
  </sheetViews>
  <sheetFormatPr defaultRowHeight="14.5" x14ac:dyDescent="0.35"/>
  <cols>
    <col min="1" max="1" width="26.54296875" style="8" customWidth="1"/>
    <col min="2" max="2" width="60.90625" style="8" customWidth="1"/>
    <col min="3" max="3" width="63" style="131" customWidth="1"/>
    <col min="4" max="16384" width="8.7265625" style="34"/>
  </cols>
  <sheetData>
    <row r="1" spans="1:3" ht="29.15" customHeight="1" x14ac:dyDescent="0.35">
      <c r="A1" s="122" t="s">
        <v>124</v>
      </c>
      <c r="B1" s="123" t="s">
        <v>106</v>
      </c>
      <c r="C1" s="124" t="s">
        <v>125</v>
      </c>
    </row>
    <row r="2" spans="1:3" ht="87.65" customHeight="1" x14ac:dyDescent="0.35">
      <c r="A2" s="127" t="s">
        <v>107</v>
      </c>
      <c r="B2" s="125" t="s">
        <v>138</v>
      </c>
      <c r="C2" s="125" t="s">
        <v>139</v>
      </c>
    </row>
    <row r="3" spans="1:3" s="121" customFormat="1" ht="26" x14ac:dyDescent="0.35">
      <c r="A3" s="128" t="s">
        <v>108</v>
      </c>
      <c r="B3" s="126" t="s">
        <v>140</v>
      </c>
      <c r="C3" s="132" t="s">
        <v>141</v>
      </c>
    </row>
    <row r="4" spans="1:3" s="121" customFormat="1" ht="37.5" x14ac:dyDescent="0.35">
      <c r="A4" s="128" t="s">
        <v>109</v>
      </c>
      <c r="B4" s="126" t="s">
        <v>110</v>
      </c>
      <c r="C4" s="125" t="s">
        <v>142</v>
      </c>
    </row>
    <row r="5" spans="1:3" ht="25" x14ac:dyDescent="0.35">
      <c r="A5" s="129" t="s">
        <v>111</v>
      </c>
      <c r="B5" s="125" t="s">
        <v>112</v>
      </c>
      <c r="C5" s="125" t="s">
        <v>126</v>
      </c>
    </row>
    <row r="6" spans="1:3" ht="37.5" x14ac:dyDescent="0.35">
      <c r="A6" s="129" t="s">
        <v>113</v>
      </c>
      <c r="B6" s="125" t="s">
        <v>114</v>
      </c>
      <c r="C6" s="125" t="s">
        <v>129</v>
      </c>
    </row>
    <row r="7" spans="1:3" ht="26" x14ac:dyDescent="0.35">
      <c r="A7" s="130" t="s">
        <v>115</v>
      </c>
      <c r="B7" s="126" t="s">
        <v>140</v>
      </c>
      <c r="C7" s="132" t="s">
        <v>141</v>
      </c>
    </row>
    <row r="8" spans="1:3" ht="37.5" x14ac:dyDescent="0.35">
      <c r="A8" s="130" t="s">
        <v>116</v>
      </c>
      <c r="B8" s="125" t="s">
        <v>117</v>
      </c>
      <c r="C8" s="125" t="s">
        <v>142</v>
      </c>
    </row>
    <row r="9" spans="1:3" ht="25" x14ac:dyDescent="0.35">
      <c r="A9" s="130" t="s">
        <v>118</v>
      </c>
      <c r="B9" s="125" t="s">
        <v>119</v>
      </c>
      <c r="C9" s="125" t="s">
        <v>127</v>
      </c>
    </row>
    <row r="10" spans="1:3" ht="37.5" x14ac:dyDescent="0.35">
      <c r="A10" s="130" t="s">
        <v>120</v>
      </c>
      <c r="B10" s="125" t="s">
        <v>121</v>
      </c>
      <c r="C10" s="125" t="s">
        <v>128</v>
      </c>
    </row>
    <row r="11" spans="1:3" ht="25" x14ac:dyDescent="0.35">
      <c r="A11" s="127" t="s">
        <v>122</v>
      </c>
      <c r="B11" s="125" t="s">
        <v>123</v>
      </c>
      <c r="C11" s="125" t="s">
        <v>130</v>
      </c>
    </row>
    <row r="14" spans="1:3" x14ac:dyDescent="0.35">
      <c r="A14" s="1" t="s">
        <v>143</v>
      </c>
    </row>
    <row r="15" spans="1:3" x14ac:dyDescent="0.35">
      <c r="A15" s="8" t="s">
        <v>99</v>
      </c>
      <c r="B15" s="8" t="s">
        <v>144</v>
      </c>
    </row>
    <row r="16" spans="1:3" x14ac:dyDescent="0.35">
      <c r="A16" s="8" t="s">
        <v>102</v>
      </c>
      <c r="B16" s="8" t="s">
        <v>145</v>
      </c>
    </row>
    <row r="17" spans="1:2" x14ac:dyDescent="0.35">
      <c r="A17" s="8" t="s">
        <v>103</v>
      </c>
      <c r="B17" s="8" t="s">
        <v>146</v>
      </c>
    </row>
    <row r="18" spans="1:2" x14ac:dyDescent="0.35">
      <c r="A18" s="8" t="s">
        <v>11</v>
      </c>
      <c r="B18" s="8" t="s">
        <v>147</v>
      </c>
    </row>
    <row r="19" spans="1:2" x14ac:dyDescent="0.35">
      <c r="A19" s="8" t="s">
        <v>10</v>
      </c>
      <c r="B19" s="8" t="s">
        <v>40</v>
      </c>
    </row>
    <row r="20" spans="1:2" x14ac:dyDescent="0.35">
      <c r="A20" s="8" t="s">
        <v>9</v>
      </c>
      <c r="B20" s="8" t="s">
        <v>39</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sheetPr>
  <dimension ref="A1:Q88"/>
  <sheetViews>
    <sheetView zoomScale="59" zoomScaleNormal="59" zoomScaleSheetLayoutView="86" workbookViewId="0">
      <selection activeCell="P17" sqref="P17"/>
    </sheetView>
  </sheetViews>
  <sheetFormatPr defaultColWidth="9.1796875" defaultRowHeight="14.5" x14ac:dyDescent="0.35"/>
  <cols>
    <col min="1" max="1" width="24.1796875" style="17" customWidth="1"/>
    <col min="2" max="2" width="20.453125" style="17" customWidth="1"/>
    <col min="3" max="3" width="9.26953125" style="18" hidden="1" customWidth="1"/>
    <col min="4" max="5" width="11.453125" style="18" hidden="1" customWidth="1"/>
    <col min="6" max="6" width="9.7265625" style="22" hidden="1" customWidth="1"/>
    <col min="7" max="7" width="12.26953125" style="22" hidden="1" customWidth="1"/>
    <col min="8" max="8" width="9.26953125" style="18" hidden="1" customWidth="1"/>
    <col min="9" max="10" width="12.1796875" style="18" hidden="1" customWidth="1"/>
    <col min="11" max="11" width="9.453125" style="22" hidden="1" customWidth="1"/>
    <col min="12" max="12" width="12.26953125" style="22" hidden="1" customWidth="1"/>
    <col min="13" max="13" width="9.26953125" style="18" bestFit="1" customWidth="1"/>
    <col min="14" max="15" width="11.7265625" style="18" customWidth="1"/>
    <col min="16" max="16" width="9.26953125" style="22" bestFit="1" customWidth="1"/>
    <col min="17" max="17" width="12.26953125" style="22" customWidth="1"/>
    <col min="18" max="16384" width="9.1796875" style="17"/>
  </cols>
  <sheetData>
    <row r="1" spans="1:17" s="19" customFormat="1" x14ac:dyDescent="0.35">
      <c r="A1" s="19" t="s">
        <v>47</v>
      </c>
      <c r="B1" s="17"/>
      <c r="C1" s="18"/>
      <c r="D1" s="18"/>
      <c r="E1" s="18"/>
      <c r="F1" s="22"/>
      <c r="G1" s="22"/>
      <c r="H1" s="18"/>
      <c r="I1" s="18"/>
      <c r="J1" s="18"/>
      <c r="K1" s="22"/>
      <c r="L1" s="22"/>
      <c r="M1" s="18"/>
      <c r="N1" s="18"/>
      <c r="O1" s="18"/>
      <c r="P1" s="22"/>
      <c r="Q1" s="22"/>
    </row>
    <row r="2" spans="1:17" s="19" customFormat="1" x14ac:dyDescent="0.35">
      <c r="A2" s="19" t="s">
        <v>97</v>
      </c>
      <c r="B2" s="17"/>
      <c r="C2" s="18"/>
      <c r="D2" s="18"/>
      <c r="E2" s="18"/>
      <c r="F2" s="22"/>
      <c r="G2" s="22"/>
      <c r="H2" s="18"/>
      <c r="I2" s="18"/>
      <c r="J2" s="18"/>
      <c r="K2" s="22"/>
      <c r="L2" s="22"/>
      <c r="M2" s="18"/>
      <c r="N2" s="18"/>
      <c r="O2" s="18"/>
      <c r="P2" s="22"/>
      <c r="Q2" s="22"/>
    </row>
    <row r="3" spans="1:17" s="19" customFormat="1" x14ac:dyDescent="0.35">
      <c r="A3" s="17"/>
      <c r="B3" s="17"/>
      <c r="C3" s="18"/>
      <c r="D3" s="18"/>
      <c r="E3" s="18"/>
      <c r="F3" s="22"/>
      <c r="G3" s="22"/>
      <c r="H3" s="18"/>
      <c r="I3" s="18" t="s">
        <v>38</v>
      </c>
      <c r="J3" s="18"/>
      <c r="K3" s="22"/>
      <c r="L3" s="22"/>
      <c r="M3" s="18"/>
      <c r="N3" s="18"/>
      <c r="O3" s="18"/>
      <c r="P3" s="22"/>
      <c r="Q3" s="22"/>
    </row>
    <row r="4" spans="1:17" s="19" customFormat="1" x14ac:dyDescent="0.35">
      <c r="A4" s="17"/>
      <c r="B4" s="17"/>
      <c r="C4" s="18"/>
      <c r="D4" s="18"/>
      <c r="E4" s="18"/>
      <c r="F4" s="22"/>
      <c r="G4" s="22"/>
      <c r="H4" s="18"/>
      <c r="I4" s="18"/>
      <c r="J4" s="18"/>
      <c r="K4" s="22"/>
      <c r="L4" s="22"/>
      <c r="M4" s="18"/>
      <c r="N4" s="18"/>
      <c r="O4" s="18"/>
      <c r="P4" s="22"/>
      <c r="Q4" s="22"/>
    </row>
    <row r="5" spans="1:17" x14ac:dyDescent="0.35">
      <c r="C5" s="147" t="s">
        <v>0</v>
      </c>
      <c r="D5" s="147"/>
      <c r="E5" s="147"/>
      <c r="F5" s="147"/>
      <c r="G5" s="147"/>
      <c r="H5" s="144" t="s">
        <v>1</v>
      </c>
      <c r="I5" s="145"/>
      <c r="J5" s="145"/>
      <c r="K5" s="145"/>
      <c r="L5" s="146"/>
      <c r="M5" s="147" t="s">
        <v>2</v>
      </c>
      <c r="N5" s="147"/>
      <c r="O5" s="147"/>
      <c r="P5" s="147"/>
      <c r="Q5" s="147"/>
    </row>
    <row r="6" spans="1:17" x14ac:dyDescent="0.35">
      <c r="C6" s="18" t="s">
        <v>3</v>
      </c>
      <c r="D6" s="18" t="s">
        <v>4</v>
      </c>
      <c r="E6" s="18" t="s">
        <v>5</v>
      </c>
      <c r="F6" s="22" t="s">
        <v>6</v>
      </c>
      <c r="G6" s="22" t="s">
        <v>7</v>
      </c>
      <c r="H6" s="20" t="s">
        <v>3</v>
      </c>
      <c r="I6" s="21" t="s">
        <v>4</v>
      </c>
      <c r="J6" s="21" t="s">
        <v>5</v>
      </c>
      <c r="K6" s="23" t="s">
        <v>6</v>
      </c>
      <c r="L6" s="24" t="s">
        <v>7</v>
      </c>
      <c r="M6" s="18" t="s">
        <v>3</v>
      </c>
      <c r="N6" s="18" t="s">
        <v>4</v>
      </c>
      <c r="O6" s="18" t="s">
        <v>5</v>
      </c>
      <c r="P6" s="22" t="s">
        <v>6</v>
      </c>
      <c r="Q6" s="22" t="s">
        <v>7</v>
      </c>
    </row>
    <row r="7" spans="1:17" x14ac:dyDescent="0.35">
      <c r="A7" s="17" t="s">
        <v>90</v>
      </c>
      <c r="B7" s="17" t="s">
        <v>59</v>
      </c>
      <c r="H7" s="20"/>
      <c r="I7" s="21"/>
      <c r="J7" s="21"/>
      <c r="K7" s="23"/>
      <c r="L7" s="24"/>
      <c r="M7" s="18">
        <v>16.399999999999999</v>
      </c>
      <c r="N7" s="18">
        <v>15.9</v>
      </c>
      <c r="O7" s="18">
        <v>17</v>
      </c>
      <c r="P7" s="22">
        <v>3484</v>
      </c>
      <c r="Q7" s="22">
        <v>16562062</v>
      </c>
    </row>
    <row r="8" spans="1:17" x14ac:dyDescent="0.35">
      <c r="A8" s="17" t="s">
        <v>90</v>
      </c>
      <c r="B8" s="17" t="s">
        <v>60</v>
      </c>
      <c r="H8" s="20"/>
      <c r="I8" s="21"/>
      <c r="J8" s="21"/>
      <c r="K8" s="23"/>
      <c r="L8" s="24"/>
      <c r="M8" s="18">
        <v>16.8</v>
      </c>
      <c r="N8" s="18">
        <v>15.7</v>
      </c>
      <c r="O8" s="18">
        <v>18</v>
      </c>
      <c r="P8" s="22">
        <v>860</v>
      </c>
      <c r="Q8" s="22">
        <v>4209494</v>
      </c>
    </row>
    <row r="9" spans="1:17" x14ac:dyDescent="0.35">
      <c r="A9" s="17" t="s">
        <v>90</v>
      </c>
      <c r="B9" s="17" t="s">
        <v>61</v>
      </c>
      <c r="H9" s="20"/>
      <c r="I9" s="21"/>
      <c r="J9" s="21"/>
      <c r="K9" s="23"/>
      <c r="L9" s="24"/>
      <c r="M9" s="18">
        <v>19.100000000000001</v>
      </c>
      <c r="N9" s="18">
        <v>17.7</v>
      </c>
      <c r="O9" s="18">
        <v>20.6</v>
      </c>
      <c r="P9" s="22">
        <v>730</v>
      </c>
      <c r="Q9" s="22">
        <v>2946234</v>
      </c>
    </row>
    <row r="10" spans="1:17" x14ac:dyDescent="0.35">
      <c r="A10" s="17" t="s">
        <v>90</v>
      </c>
      <c r="B10" s="17" t="s">
        <v>62</v>
      </c>
      <c r="H10" s="20"/>
      <c r="I10" s="21"/>
      <c r="J10" s="21"/>
      <c r="K10" s="23"/>
      <c r="L10" s="24"/>
      <c r="M10" s="18">
        <v>17.100000000000001</v>
      </c>
      <c r="N10" s="18">
        <v>14.6</v>
      </c>
      <c r="O10" s="18">
        <v>19.899999999999999</v>
      </c>
      <c r="P10" s="22">
        <v>195</v>
      </c>
      <c r="Q10" s="22">
        <v>666404</v>
      </c>
    </row>
    <row r="11" spans="1:17" x14ac:dyDescent="0.35">
      <c r="A11" s="17" t="s">
        <v>90</v>
      </c>
      <c r="B11" s="17" t="s">
        <v>63</v>
      </c>
      <c r="H11" s="20"/>
      <c r="I11" s="21"/>
      <c r="J11" s="21"/>
      <c r="K11" s="23"/>
      <c r="L11" s="24"/>
      <c r="M11" s="18">
        <v>15.2</v>
      </c>
      <c r="N11" s="18">
        <v>13.7</v>
      </c>
      <c r="O11" s="18">
        <v>16.8</v>
      </c>
      <c r="P11" s="22">
        <v>426</v>
      </c>
      <c r="Q11" s="22">
        <v>2097526</v>
      </c>
    </row>
    <row r="12" spans="1:17" x14ac:dyDescent="0.35">
      <c r="A12" s="17" t="s">
        <v>90</v>
      </c>
      <c r="B12" s="17" t="s">
        <v>64</v>
      </c>
      <c r="H12" s="20"/>
      <c r="I12" s="21"/>
      <c r="J12" s="21"/>
      <c r="K12" s="23"/>
      <c r="L12" s="24" t="s">
        <v>38</v>
      </c>
      <c r="M12" s="18">
        <v>15.5</v>
      </c>
      <c r="N12" s="18">
        <v>14</v>
      </c>
      <c r="O12" s="18">
        <v>17.100000000000001</v>
      </c>
      <c r="P12" s="22">
        <v>407</v>
      </c>
      <c r="Q12" s="22">
        <v>1910223</v>
      </c>
    </row>
    <row r="13" spans="1:17" x14ac:dyDescent="0.35">
      <c r="A13" s="17" t="s">
        <v>90</v>
      </c>
      <c r="B13" s="17" t="s">
        <v>65</v>
      </c>
      <c r="H13" s="20"/>
      <c r="I13" s="21"/>
      <c r="J13" s="21"/>
      <c r="K13" s="23"/>
      <c r="L13" s="24"/>
      <c r="M13" s="18">
        <v>15.2</v>
      </c>
      <c r="N13" s="18">
        <v>14.2</v>
      </c>
      <c r="O13" s="18">
        <v>16.3</v>
      </c>
      <c r="P13" s="22">
        <v>866</v>
      </c>
      <c r="Q13" s="22">
        <v>4732181</v>
      </c>
    </row>
    <row r="14" spans="1:17" x14ac:dyDescent="0.35">
      <c r="A14" s="17" t="s">
        <v>90</v>
      </c>
      <c r="B14" s="17" t="s">
        <v>66</v>
      </c>
      <c r="H14" s="20"/>
      <c r="I14" s="21"/>
      <c r="J14" s="21"/>
      <c r="K14" s="23"/>
      <c r="L14" s="24"/>
      <c r="M14" s="18">
        <v>17</v>
      </c>
      <c r="N14" s="18">
        <v>15.3</v>
      </c>
      <c r="O14" s="18">
        <v>18.899999999999999</v>
      </c>
      <c r="P14" s="22">
        <v>393</v>
      </c>
      <c r="Q14" s="22">
        <v>1907157</v>
      </c>
    </row>
    <row r="15" spans="1:17" x14ac:dyDescent="0.35">
      <c r="A15" s="17" t="s">
        <v>90</v>
      </c>
      <c r="B15" s="17" t="s">
        <v>67</v>
      </c>
      <c r="H15" s="20"/>
      <c r="I15" s="21"/>
      <c r="J15" s="21"/>
      <c r="K15" s="23"/>
      <c r="L15" s="24"/>
      <c r="M15" s="18">
        <v>16.7</v>
      </c>
      <c r="N15" s="18">
        <v>14.4</v>
      </c>
      <c r="O15" s="18">
        <v>19.2</v>
      </c>
      <c r="P15" s="22">
        <v>207</v>
      </c>
      <c r="Q15" s="22">
        <v>1073855</v>
      </c>
    </row>
    <row r="16" spans="1:17" x14ac:dyDescent="0.35">
      <c r="A16" s="17" t="s">
        <v>90</v>
      </c>
      <c r="B16" s="17" t="s">
        <v>68</v>
      </c>
      <c r="H16" s="20"/>
      <c r="I16" s="21"/>
      <c r="J16" s="21"/>
      <c r="K16" s="23"/>
      <c r="L16" s="24"/>
      <c r="M16" s="18">
        <v>16.100000000000001</v>
      </c>
      <c r="N16" s="18">
        <v>10.6</v>
      </c>
      <c r="O16" s="18">
        <v>23.4</v>
      </c>
      <c r="P16" s="22">
        <v>28</v>
      </c>
      <c r="Q16" s="22">
        <v>156665</v>
      </c>
    </row>
    <row r="17" spans="1:17" x14ac:dyDescent="0.35">
      <c r="A17" s="17" t="s">
        <v>90</v>
      </c>
      <c r="B17" s="17" t="s">
        <v>69</v>
      </c>
      <c r="H17" s="20"/>
      <c r="I17" s="21"/>
      <c r="J17" s="21"/>
      <c r="K17" s="23"/>
      <c r="L17" s="24"/>
      <c r="M17" s="18">
        <v>17.7</v>
      </c>
      <c r="N17" s="18">
        <v>14.9</v>
      </c>
      <c r="O17" s="18">
        <v>20.9</v>
      </c>
      <c r="P17" s="22">
        <v>158</v>
      </c>
      <c r="Q17" s="22">
        <v>676637</v>
      </c>
    </row>
    <row r="18" spans="1:17" s="25" customFormat="1" x14ac:dyDescent="0.35">
      <c r="A18" s="25" t="s">
        <v>90</v>
      </c>
      <c r="B18" s="25" t="s">
        <v>70</v>
      </c>
      <c r="C18" s="26"/>
      <c r="D18" s="26"/>
      <c r="E18" s="26"/>
      <c r="F18" s="27"/>
      <c r="G18" s="27"/>
      <c r="H18" s="28"/>
      <c r="I18" s="29"/>
      <c r="J18" s="29"/>
      <c r="K18" s="30"/>
      <c r="L18" s="31"/>
      <c r="M18" s="28">
        <v>16.5</v>
      </c>
      <c r="N18" s="29">
        <v>15.9</v>
      </c>
      <c r="O18" s="29">
        <v>17</v>
      </c>
      <c r="P18" s="27">
        <v>3877</v>
      </c>
      <c r="Q18" s="27">
        <v>18469219</v>
      </c>
    </row>
    <row r="19" spans="1:17" s="25" customFormat="1" x14ac:dyDescent="0.35">
      <c r="A19" s="25" t="s">
        <v>90</v>
      </c>
      <c r="B19" s="25" t="s">
        <v>27</v>
      </c>
      <c r="C19" s="26"/>
      <c r="D19" s="26"/>
      <c r="E19" s="26"/>
      <c r="F19" s="27"/>
      <c r="G19" s="27"/>
      <c r="H19" s="28"/>
      <c r="I19" s="29"/>
      <c r="J19" s="29"/>
      <c r="K19" s="30"/>
      <c r="L19" s="31"/>
      <c r="M19" s="28">
        <v>18.899999999999999</v>
      </c>
      <c r="N19" s="29">
        <v>18.7</v>
      </c>
      <c r="O19" s="29">
        <v>19.2</v>
      </c>
      <c r="P19" s="27">
        <v>22586</v>
      </c>
      <c r="Q19" s="27">
        <v>98425445</v>
      </c>
    </row>
    <row r="20" spans="1:17" x14ac:dyDescent="0.35">
      <c r="A20" s="17" t="s">
        <v>102</v>
      </c>
      <c r="B20" s="17" t="s">
        <v>59</v>
      </c>
      <c r="H20" s="20"/>
      <c r="I20" s="21"/>
      <c r="J20" s="21"/>
      <c r="K20" s="23"/>
      <c r="L20" s="24"/>
      <c r="M20" s="18">
        <v>53.4</v>
      </c>
      <c r="N20" s="18">
        <v>35.799999999999997</v>
      </c>
      <c r="O20" s="18">
        <v>76.900000000000006</v>
      </c>
      <c r="P20" s="22">
        <v>31</v>
      </c>
      <c r="Q20" s="22">
        <v>50880</v>
      </c>
    </row>
    <row r="21" spans="1:17" x14ac:dyDescent="0.35">
      <c r="A21" s="17" t="s">
        <v>102</v>
      </c>
      <c r="B21" s="17" t="s">
        <v>60</v>
      </c>
      <c r="H21" s="20"/>
      <c r="I21" s="21"/>
      <c r="J21" s="21"/>
      <c r="K21" s="23"/>
      <c r="L21" s="24"/>
      <c r="M21" s="18" t="s">
        <v>135</v>
      </c>
      <c r="N21" s="18" t="s">
        <v>135</v>
      </c>
      <c r="O21" s="18" t="s">
        <v>135</v>
      </c>
      <c r="P21" s="22" t="s">
        <v>135</v>
      </c>
      <c r="Q21" s="22">
        <v>15088</v>
      </c>
    </row>
    <row r="22" spans="1:17" x14ac:dyDescent="0.35">
      <c r="A22" s="17" t="s">
        <v>102</v>
      </c>
      <c r="B22" s="17" t="s">
        <v>61</v>
      </c>
      <c r="H22" s="20"/>
      <c r="I22" s="21"/>
      <c r="J22" s="21"/>
      <c r="K22" s="23"/>
      <c r="L22" s="24"/>
      <c r="M22" s="18" t="s">
        <v>135</v>
      </c>
      <c r="N22" s="18" t="s">
        <v>135</v>
      </c>
      <c r="O22" s="18" t="s">
        <v>135</v>
      </c>
      <c r="P22" s="22" t="s">
        <v>135</v>
      </c>
      <c r="Q22" s="22">
        <v>11269</v>
      </c>
    </row>
    <row r="23" spans="1:17" x14ac:dyDescent="0.35">
      <c r="A23" s="17" t="s">
        <v>102</v>
      </c>
      <c r="B23" s="17" t="s">
        <v>62</v>
      </c>
      <c r="H23" s="20"/>
      <c r="I23" s="21"/>
      <c r="J23" s="21" t="s">
        <v>38</v>
      </c>
      <c r="K23" s="23"/>
      <c r="L23" s="24"/>
      <c r="M23" s="18" t="s">
        <v>135</v>
      </c>
      <c r="N23" s="18" t="s">
        <v>135</v>
      </c>
      <c r="O23" s="18" t="s">
        <v>135</v>
      </c>
      <c r="P23" s="22" t="s">
        <v>135</v>
      </c>
      <c r="Q23" s="22">
        <v>1680</v>
      </c>
    </row>
    <row r="24" spans="1:17" x14ac:dyDescent="0.35">
      <c r="A24" s="17" t="s">
        <v>102</v>
      </c>
      <c r="B24" s="17" t="s">
        <v>63</v>
      </c>
      <c r="H24" s="20"/>
      <c r="I24" s="21"/>
      <c r="J24" s="21"/>
      <c r="K24" s="23"/>
      <c r="L24" s="24"/>
      <c r="M24" s="18" t="s">
        <v>135</v>
      </c>
      <c r="N24" s="18" t="s">
        <v>135</v>
      </c>
      <c r="O24" s="18" t="s">
        <v>135</v>
      </c>
      <c r="P24" s="22" t="s">
        <v>135</v>
      </c>
      <c r="Q24" s="22">
        <v>5555</v>
      </c>
    </row>
    <row r="25" spans="1:17" x14ac:dyDescent="0.35">
      <c r="A25" s="17" t="s">
        <v>102</v>
      </c>
      <c r="B25" s="17" t="s">
        <v>64</v>
      </c>
      <c r="H25" s="20"/>
      <c r="I25" s="21"/>
      <c r="J25" s="21"/>
      <c r="K25" s="23"/>
      <c r="L25" s="24"/>
      <c r="M25" s="18" t="s">
        <v>135</v>
      </c>
      <c r="N25" s="18" t="s">
        <v>135</v>
      </c>
      <c r="O25" s="18" t="s">
        <v>135</v>
      </c>
      <c r="P25" s="22" t="s">
        <v>135</v>
      </c>
      <c r="Q25" s="22">
        <v>3798</v>
      </c>
    </row>
    <row r="26" spans="1:17" x14ac:dyDescent="0.35">
      <c r="A26" s="17" t="s">
        <v>102</v>
      </c>
      <c r="B26" s="17" t="s">
        <v>65</v>
      </c>
      <c r="H26" s="20"/>
      <c r="I26" s="21"/>
      <c r="J26" s="21"/>
      <c r="K26" s="23"/>
      <c r="L26" s="24"/>
      <c r="M26" s="18" t="s">
        <v>135</v>
      </c>
      <c r="N26" s="18" t="s">
        <v>135</v>
      </c>
      <c r="O26" s="18" t="s">
        <v>135</v>
      </c>
      <c r="P26" s="22" t="s">
        <v>135</v>
      </c>
      <c r="Q26" s="22">
        <v>13490</v>
      </c>
    </row>
    <row r="27" spans="1:17" x14ac:dyDescent="0.35">
      <c r="A27" s="17" t="s">
        <v>102</v>
      </c>
      <c r="B27" s="17" t="s">
        <v>66</v>
      </c>
      <c r="H27" s="20"/>
      <c r="I27" s="21"/>
      <c r="J27" s="21"/>
      <c r="K27" s="23"/>
      <c r="L27" s="24"/>
      <c r="M27" s="18" t="s">
        <v>135</v>
      </c>
      <c r="N27" s="18" t="s">
        <v>135</v>
      </c>
      <c r="O27" s="18" t="s">
        <v>135</v>
      </c>
      <c r="P27" s="22" t="s">
        <v>135</v>
      </c>
      <c r="Q27" s="22">
        <v>8765</v>
      </c>
    </row>
    <row r="28" spans="1:17" x14ac:dyDescent="0.35">
      <c r="A28" s="17" t="s">
        <v>102</v>
      </c>
      <c r="B28" s="17" t="s">
        <v>67</v>
      </c>
      <c r="H28" s="20"/>
      <c r="I28" s="21"/>
      <c r="J28" s="21"/>
      <c r="K28" s="23"/>
      <c r="L28" s="24"/>
      <c r="M28" s="18" t="s">
        <v>135</v>
      </c>
      <c r="N28" s="18" t="s">
        <v>135</v>
      </c>
      <c r="O28" s="18" t="s">
        <v>135</v>
      </c>
      <c r="P28" s="22" t="s">
        <v>135</v>
      </c>
      <c r="Q28" s="22">
        <v>4276</v>
      </c>
    </row>
    <row r="29" spans="1:17" x14ac:dyDescent="0.35">
      <c r="A29" s="17" t="s">
        <v>102</v>
      </c>
      <c r="B29" s="17" t="s">
        <v>68</v>
      </c>
      <c r="H29" s="20"/>
      <c r="I29" s="21"/>
      <c r="J29" s="21"/>
      <c r="K29" s="23"/>
      <c r="L29" s="24"/>
      <c r="M29" s="18" t="s">
        <v>135</v>
      </c>
      <c r="N29" s="18" t="s">
        <v>135</v>
      </c>
      <c r="O29" s="18" t="s">
        <v>135</v>
      </c>
      <c r="P29" s="22" t="s">
        <v>135</v>
      </c>
      <c r="Q29" s="22">
        <v>869</v>
      </c>
    </row>
    <row r="30" spans="1:17" x14ac:dyDescent="0.35">
      <c r="A30" s="17" t="s">
        <v>102</v>
      </c>
      <c r="B30" s="17" t="s">
        <v>69</v>
      </c>
      <c r="H30" s="20"/>
      <c r="I30" s="21"/>
      <c r="J30" s="21"/>
      <c r="K30" s="23"/>
      <c r="L30" s="24"/>
      <c r="M30" s="18" t="s">
        <v>135</v>
      </c>
      <c r="N30" s="18" t="s">
        <v>135</v>
      </c>
      <c r="O30" s="18" t="s">
        <v>135</v>
      </c>
      <c r="P30" s="22" t="s">
        <v>135</v>
      </c>
      <c r="Q30" s="22">
        <v>3620</v>
      </c>
    </row>
    <row r="31" spans="1:17" s="25" customFormat="1" x14ac:dyDescent="0.35">
      <c r="A31" s="25" t="s">
        <v>102</v>
      </c>
      <c r="B31" s="25" t="s">
        <v>70</v>
      </c>
      <c r="C31" s="26"/>
      <c r="D31" s="26"/>
      <c r="E31" s="26"/>
      <c r="F31" s="27"/>
      <c r="G31" s="27"/>
      <c r="H31" s="28"/>
      <c r="I31" s="29"/>
      <c r="J31" s="29"/>
      <c r="K31" s="30"/>
      <c r="L31" s="31"/>
      <c r="M31" s="28">
        <v>50</v>
      </c>
      <c r="N31" s="29">
        <v>34.299999999999997</v>
      </c>
      <c r="O31" s="29">
        <v>70.8</v>
      </c>
      <c r="P31" s="27">
        <v>35</v>
      </c>
      <c r="Q31" s="27">
        <v>59645</v>
      </c>
    </row>
    <row r="32" spans="1:17" s="25" customFormat="1" x14ac:dyDescent="0.35">
      <c r="A32" s="25" t="s">
        <v>102</v>
      </c>
      <c r="B32" s="25" t="s">
        <v>27</v>
      </c>
      <c r="C32" s="26"/>
      <c r="D32" s="26"/>
      <c r="E32" s="26"/>
      <c r="F32" s="27"/>
      <c r="G32" s="27"/>
      <c r="H32" s="28"/>
      <c r="I32" s="29"/>
      <c r="J32" s="29"/>
      <c r="K32" s="30"/>
      <c r="L32" s="31"/>
      <c r="M32" s="28">
        <v>39</v>
      </c>
      <c r="N32" s="29">
        <v>34.200000000000003</v>
      </c>
      <c r="O32" s="29">
        <v>44.4</v>
      </c>
      <c r="P32" s="27">
        <v>255</v>
      </c>
      <c r="Q32" s="27">
        <v>525616</v>
      </c>
    </row>
    <row r="33" spans="1:17" x14ac:dyDescent="0.35">
      <c r="A33" s="17" t="s">
        <v>103</v>
      </c>
      <c r="B33" s="17" t="s">
        <v>59</v>
      </c>
      <c r="H33" s="20"/>
      <c r="I33" s="21"/>
      <c r="J33" s="21"/>
      <c r="K33" s="23"/>
      <c r="L33" s="24"/>
      <c r="M33" s="18">
        <v>12.3</v>
      </c>
      <c r="N33" s="18">
        <v>11.5</v>
      </c>
      <c r="O33" s="18">
        <v>13.2</v>
      </c>
      <c r="P33" s="22">
        <v>828</v>
      </c>
      <c r="Q33" s="22">
        <v>5542681</v>
      </c>
    </row>
    <row r="34" spans="1:17" x14ac:dyDescent="0.35">
      <c r="A34" s="17" t="s">
        <v>103</v>
      </c>
      <c r="B34" s="17" t="s">
        <v>60</v>
      </c>
      <c r="H34" s="20"/>
      <c r="I34" s="21"/>
      <c r="J34" s="21"/>
      <c r="K34" s="23"/>
      <c r="L34" s="24"/>
      <c r="M34" s="18">
        <v>11.9</v>
      </c>
      <c r="N34" s="18">
        <v>10.3</v>
      </c>
      <c r="O34" s="18">
        <v>13.6</v>
      </c>
      <c r="P34" s="22">
        <v>204</v>
      </c>
      <c r="Q34" s="22">
        <v>1459913</v>
      </c>
    </row>
    <row r="35" spans="1:17" x14ac:dyDescent="0.35">
      <c r="A35" s="17" t="s">
        <v>103</v>
      </c>
      <c r="B35" s="17" t="s">
        <v>61</v>
      </c>
      <c r="H35" s="20"/>
      <c r="I35" s="21"/>
      <c r="J35" s="21"/>
      <c r="K35" s="23"/>
      <c r="L35" s="24"/>
      <c r="M35" s="18">
        <v>13.9</v>
      </c>
      <c r="N35" s="18">
        <v>11.3</v>
      </c>
      <c r="O35" s="18">
        <v>17</v>
      </c>
      <c r="P35" s="22">
        <v>101</v>
      </c>
      <c r="Q35" s="22">
        <v>596878</v>
      </c>
    </row>
    <row r="36" spans="1:17" x14ac:dyDescent="0.35">
      <c r="A36" s="17" t="s">
        <v>103</v>
      </c>
      <c r="B36" s="17" t="s">
        <v>62</v>
      </c>
      <c r="H36" s="20"/>
      <c r="I36" s="21"/>
      <c r="J36" s="21"/>
      <c r="K36" s="23"/>
      <c r="L36" s="24"/>
      <c r="M36" s="18" t="s">
        <v>135</v>
      </c>
      <c r="N36" s="18" t="s">
        <v>135</v>
      </c>
      <c r="O36" s="18" t="s">
        <v>135</v>
      </c>
      <c r="P36" s="22" t="s">
        <v>135</v>
      </c>
      <c r="Q36" s="22">
        <v>57013</v>
      </c>
    </row>
    <row r="37" spans="1:17" x14ac:dyDescent="0.35">
      <c r="A37" s="17" t="s">
        <v>103</v>
      </c>
      <c r="B37" s="17" t="s">
        <v>63</v>
      </c>
      <c r="H37" s="20"/>
      <c r="I37" s="21"/>
      <c r="J37" s="21"/>
      <c r="K37" s="23"/>
      <c r="L37" s="24"/>
      <c r="M37" s="18">
        <v>12.7</v>
      </c>
      <c r="N37" s="18">
        <v>10.7</v>
      </c>
      <c r="O37" s="18">
        <v>15</v>
      </c>
      <c r="P37" s="22">
        <v>159</v>
      </c>
      <c r="Q37" s="22">
        <v>850260</v>
      </c>
    </row>
    <row r="38" spans="1:17" x14ac:dyDescent="0.35">
      <c r="A38" s="17" t="s">
        <v>103</v>
      </c>
      <c r="B38" s="17" t="s">
        <v>64</v>
      </c>
      <c r="H38" s="20"/>
      <c r="I38" s="21"/>
      <c r="J38" s="21"/>
      <c r="K38" s="23"/>
      <c r="L38" s="24"/>
      <c r="M38" s="18">
        <v>13.5</v>
      </c>
      <c r="N38" s="18">
        <v>11</v>
      </c>
      <c r="O38" s="18">
        <v>16.3</v>
      </c>
      <c r="P38" s="22">
        <v>111</v>
      </c>
      <c r="Q38" s="22">
        <v>656030</v>
      </c>
    </row>
    <row r="39" spans="1:17" x14ac:dyDescent="0.35">
      <c r="A39" s="17" t="s">
        <v>103</v>
      </c>
      <c r="B39" s="17" t="s">
        <v>65</v>
      </c>
      <c r="H39" s="20"/>
      <c r="I39" s="21"/>
      <c r="J39" s="21"/>
      <c r="K39" s="23"/>
      <c r="L39" s="24"/>
      <c r="M39" s="18">
        <v>11.4</v>
      </c>
      <c r="N39" s="18">
        <v>10</v>
      </c>
      <c r="O39" s="18">
        <v>13</v>
      </c>
      <c r="P39" s="22">
        <v>246</v>
      </c>
      <c r="Q39" s="22">
        <v>1922587</v>
      </c>
    </row>
    <row r="40" spans="1:17" x14ac:dyDescent="0.35">
      <c r="A40" s="17" t="s">
        <v>103</v>
      </c>
      <c r="B40" s="17" t="s">
        <v>66</v>
      </c>
      <c r="H40" s="20"/>
      <c r="I40" s="21"/>
      <c r="J40" s="21"/>
      <c r="K40" s="23"/>
      <c r="L40" s="24"/>
      <c r="M40" s="18">
        <v>12.9</v>
      </c>
      <c r="N40" s="18">
        <v>7.9</v>
      </c>
      <c r="O40" s="18">
        <v>20.3</v>
      </c>
      <c r="P40" s="22">
        <v>22</v>
      </c>
      <c r="Q40" s="22">
        <v>124828</v>
      </c>
    </row>
    <row r="41" spans="1:17" x14ac:dyDescent="0.35">
      <c r="A41" s="17" t="s">
        <v>103</v>
      </c>
      <c r="B41" s="17" t="s">
        <v>67</v>
      </c>
      <c r="H41" s="20"/>
      <c r="I41" s="21"/>
      <c r="J41" s="21"/>
      <c r="K41" s="23"/>
      <c r="L41" s="24"/>
      <c r="M41" s="18">
        <v>14.6</v>
      </c>
      <c r="N41" s="18">
        <v>8.1999999999999993</v>
      </c>
      <c r="O41" s="18">
        <v>24.9</v>
      </c>
      <c r="P41" s="22">
        <v>17</v>
      </c>
      <c r="Q41" s="22">
        <v>79322</v>
      </c>
    </row>
    <row r="42" spans="1:17" x14ac:dyDescent="0.35">
      <c r="A42" s="17" t="s">
        <v>103</v>
      </c>
      <c r="B42" s="17" t="s">
        <v>68</v>
      </c>
      <c r="H42" s="20"/>
      <c r="I42" s="21"/>
      <c r="J42" s="21"/>
      <c r="K42" s="23"/>
      <c r="L42" s="24"/>
      <c r="M42" s="18" t="s">
        <v>135</v>
      </c>
      <c r="N42" s="18" t="s">
        <v>135</v>
      </c>
      <c r="O42" s="18" t="s">
        <v>135</v>
      </c>
      <c r="P42" s="22" t="s">
        <v>135</v>
      </c>
      <c r="Q42" s="22">
        <v>6303</v>
      </c>
    </row>
    <row r="43" spans="1:17" x14ac:dyDescent="0.35">
      <c r="A43" s="17" t="s">
        <v>103</v>
      </c>
      <c r="B43" s="17" t="s">
        <v>69</v>
      </c>
      <c r="H43" s="20"/>
      <c r="I43" s="21"/>
      <c r="J43" s="21"/>
      <c r="K43" s="23"/>
      <c r="L43" s="24"/>
      <c r="M43" s="18" t="s">
        <v>135</v>
      </c>
      <c r="N43" s="18" t="s">
        <v>135</v>
      </c>
      <c r="O43" s="18" t="s">
        <v>135</v>
      </c>
      <c r="P43" s="22" t="s">
        <v>135</v>
      </c>
      <c r="Q43" s="22">
        <v>39203</v>
      </c>
    </row>
    <row r="44" spans="1:17" s="25" customFormat="1" x14ac:dyDescent="0.35">
      <c r="A44" s="25" t="s">
        <v>103</v>
      </c>
      <c r="B44" s="25" t="s">
        <v>70</v>
      </c>
      <c r="C44" s="26"/>
      <c r="D44" s="26"/>
      <c r="E44" s="26"/>
      <c r="F44" s="27"/>
      <c r="G44" s="27"/>
      <c r="H44" s="28"/>
      <c r="I44" s="29"/>
      <c r="J44" s="29"/>
      <c r="K44" s="30"/>
      <c r="L44" s="31"/>
      <c r="M44" s="28">
        <v>12.3</v>
      </c>
      <c r="N44" s="29">
        <v>11.5</v>
      </c>
      <c r="O44" s="29">
        <v>13.2</v>
      </c>
      <c r="P44" s="27">
        <v>850</v>
      </c>
      <c r="Q44" s="27">
        <v>5667509</v>
      </c>
    </row>
    <row r="45" spans="1:17" s="25" customFormat="1" x14ac:dyDescent="0.35">
      <c r="A45" s="25" t="s">
        <v>103</v>
      </c>
      <c r="B45" s="25" t="s">
        <v>27</v>
      </c>
      <c r="C45" s="26"/>
      <c r="D45" s="26"/>
      <c r="E45" s="26"/>
      <c r="F45" s="27"/>
      <c r="G45" s="27"/>
      <c r="H45" s="28"/>
      <c r="I45" s="29"/>
      <c r="J45" s="29"/>
      <c r="K45" s="30"/>
      <c r="L45" s="31"/>
      <c r="M45" s="28">
        <v>13.7</v>
      </c>
      <c r="N45" s="29">
        <v>13.2</v>
      </c>
      <c r="O45" s="29">
        <v>14.2</v>
      </c>
      <c r="P45" s="27">
        <v>2836</v>
      </c>
      <c r="Q45" s="27">
        <v>16484504</v>
      </c>
    </row>
    <row r="46" spans="1:17" x14ac:dyDescent="0.35">
      <c r="A46" s="17" t="s">
        <v>11</v>
      </c>
      <c r="B46" s="17" t="s">
        <v>59</v>
      </c>
      <c r="H46" s="20"/>
      <c r="I46" s="21"/>
      <c r="J46" s="21"/>
      <c r="K46" s="23"/>
      <c r="L46" s="24"/>
      <c r="M46" s="18">
        <v>12.6</v>
      </c>
      <c r="N46" s="18">
        <v>11.4</v>
      </c>
      <c r="O46" s="18">
        <v>14</v>
      </c>
      <c r="P46" s="22">
        <v>383</v>
      </c>
      <c r="Q46" s="22">
        <v>3719808</v>
      </c>
    </row>
    <row r="47" spans="1:17" x14ac:dyDescent="0.35">
      <c r="A47" s="17" t="s">
        <v>11</v>
      </c>
      <c r="B47" s="17" t="s">
        <v>60</v>
      </c>
      <c r="H47" s="20"/>
      <c r="I47" s="21"/>
      <c r="J47" s="21"/>
      <c r="K47" s="23"/>
      <c r="L47" s="24"/>
      <c r="M47" s="18">
        <v>13.1</v>
      </c>
      <c r="N47" s="18">
        <v>10.5</v>
      </c>
      <c r="O47" s="18">
        <v>16.2</v>
      </c>
      <c r="P47" s="22">
        <v>91</v>
      </c>
      <c r="Q47" s="22">
        <v>912807</v>
      </c>
    </row>
    <row r="48" spans="1:17" x14ac:dyDescent="0.35">
      <c r="A48" s="17" t="s">
        <v>11</v>
      </c>
      <c r="B48" s="17" t="s">
        <v>61</v>
      </c>
      <c r="H48" s="20"/>
      <c r="I48" s="21"/>
      <c r="J48" s="21"/>
      <c r="K48" s="23"/>
      <c r="L48" s="24"/>
      <c r="M48" s="18">
        <v>14.7</v>
      </c>
      <c r="N48" s="18">
        <v>11.7</v>
      </c>
      <c r="O48" s="18">
        <v>18.3</v>
      </c>
      <c r="P48" s="22">
        <v>84</v>
      </c>
      <c r="Q48" s="22">
        <v>753920</v>
      </c>
    </row>
    <row r="49" spans="1:17" x14ac:dyDescent="0.35">
      <c r="A49" s="17" t="s">
        <v>11</v>
      </c>
      <c r="B49" s="17" t="s">
        <v>62</v>
      </c>
      <c r="H49" s="20"/>
      <c r="I49" s="21"/>
      <c r="J49" s="21"/>
      <c r="K49" s="23"/>
      <c r="L49" s="24"/>
      <c r="M49" s="18" t="s">
        <v>135</v>
      </c>
      <c r="N49" s="18" t="s">
        <v>135</v>
      </c>
      <c r="O49" s="18" t="s">
        <v>135</v>
      </c>
      <c r="P49" s="22" t="s">
        <v>135</v>
      </c>
      <c r="Q49" s="22">
        <v>103196</v>
      </c>
    </row>
    <row r="50" spans="1:17" x14ac:dyDescent="0.35">
      <c r="A50" s="17" t="s">
        <v>11</v>
      </c>
      <c r="B50" s="17" t="s">
        <v>63</v>
      </c>
      <c r="H50" s="20"/>
      <c r="I50" s="21"/>
      <c r="J50" s="21"/>
      <c r="K50" s="23"/>
      <c r="L50" s="24"/>
      <c r="M50" s="18">
        <v>8.8000000000000007</v>
      </c>
      <c r="N50" s="18">
        <v>5.7</v>
      </c>
      <c r="O50" s="18">
        <v>12.9</v>
      </c>
      <c r="P50" s="22">
        <v>27</v>
      </c>
      <c r="Q50" s="22">
        <v>312786</v>
      </c>
    </row>
    <row r="51" spans="1:17" x14ac:dyDescent="0.35">
      <c r="A51" s="17" t="s">
        <v>11</v>
      </c>
      <c r="B51" s="17" t="s">
        <v>64</v>
      </c>
      <c r="H51" s="20"/>
      <c r="I51" s="21"/>
      <c r="J51" s="21"/>
      <c r="K51" s="23"/>
      <c r="L51" s="24"/>
      <c r="M51" s="18">
        <v>10.8</v>
      </c>
      <c r="N51" s="18">
        <v>7.8</v>
      </c>
      <c r="O51" s="18">
        <v>14.5</v>
      </c>
      <c r="P51" s="22">
        <v>45</v>
      </c>
      <c r="Q51" s="22">
        <v>452475</v>
      </c>
    </row>
    <row r="52" spans="1:17" x14ac:dyDescent="0.35">
      <c r="A52" s="17" t="s">
        <v>11</v>
      </c>
      <c r="B52" s="17" t="s">
        <v>65</v>
      </c>
      <c r="H52" s="20"/>
      <c r="I52" s="21"/>
      <c r="J52" s="21"/>
      <c r="K52" s="23"/>
      <c r="L52" s="24"/>
      <c r="M52" s="18">
        <v>13.2</v>
      </c>
      <c r="N52" s="18">
        <v>10.9</v>
      </c>
      <c r="O52" s="18">
        <v>15.7</v>
      </c>
      <c r="P52" s="22">
        <v>125</v>
      </c>
      <c r="Q52" s="22">
        <v>1184624</v>
      </c>
    </row>
    <row r="53" spans="1:17" x14ac:dyDescent="0.35">
      <c r="A53" s="17" t="s">
        <v>11</v>
      </c>
      <c r="B53" s="17" t="s">
        <v>66</v>
      </c>
      <c r="H53" s="20"/>
      <c r="I53" s="21"/>
      <c r="J53" s="21"/>
      <c r="K53" s="23"/>
      <c r="L53" s="24"/>
      <c r="M53" s="18">
        <v>13.5</v>
      </c>
      <c r="N53" s="18">
        <v>10.7</v>
      </c>
      <c r="O53" s="18">
        <v>16.7</v>
      </c>
      <c r="P53" s="22">
        <v>89</v>
      </c>
      <c r="Q53" s="22">
        <v>952795</v>
      </c>
    </row>
    <row r="54" spans="1:17" x14ac:dyDescent="0.35">
      <c r="A54" s="17" t="s">
        <v>11</v>
      </c>
      <c r="B54" s="17" t="s">
        <v>67</v>
      </c>
      <c r="H54" s="20"/>
      <c r="I54" s="21"/>
      <c r="J54" s="21"/>
      <c r="K54" s="23"/>
      <c r="L54" s="24"/>
      <c r="M54" s="18">
        <v>14.1</v>
      </c>
      <c r="N54" s="18">
        <v>10.6</v>
      </c>
      <c r="O54" s="18">
        <v>18.3</v>
      </c>
      <c r="P54" s="22">
        <v>59</v>
      </c>
      <c r="Q54" s="22">
        <v>630503</v>
      </c>
    </row>
    <row r="55" spans="1:17" x14ac:dyDescent="0.35">
      <c r="A55" s="17" t="s">
        <v>11</v>
      </c>
      <c r="B55" s="17" t="s">
        <v>68</v>
      </c>
      <c r="H55" s="20"/>
      <c r="I55" s="21"/>
      <c r="J55" s="21"/>
      <c r="K55" s="23"/>
      <c r="L55" s="24"/>
      <c r="M55" s="18" t="s">
        <v>135</v>
      </c>
      <c r="N55" s="18" t="s">
        <v>135</v>
      </c>
      <c r="O55" s="18" t="s">
        <v>135</v>
      </c>
      <c r="P55" s="22" t="s">
        <v>135</v>
      </c>
      <c r="Q55" s="22">
        <v>94882</v>
      </c>
    </row>
    <row r="56" spans="1:17" x14ac:dyDescent="0.35">
      <c r="A56" s="17" t="s">
        <v>11</v>
      </c>
      <c r="B56" s="17" t="s">
        <v>69</v>
      </c>
      <c r="H56" s="20"/>
      <c r="I56" s="21"/>
      <c r="J56" s="21"/>
      <c r="K56" s="23"/>
      <c r="L56" s="24"/>
      <c r="M56" s="18">
        <v>14.1</v>
      </c>
      <c r="N56" s="18">
        <v>8.8000000000000007</v>
      </c>
      <c r="O56" s="18">
        <v>21.3</v>
      </c>
      <c r="P56" s="22">
        <v>23</v>
      </c>
      <c r="Q56" s="22">
        <v>227410</v>
      </c>
    </row>
    <row r="57" spans="1:17" s="25" customFormat="1" x14ac:dyDescent="0.35">
      <c r="A57" s="25" t="s">
        <v>11</v>
      </c>
      <c r="B57" s="25" t="s">
        <v>70</v>
      </c>
      <c r="C57" s="26"/>
      <c r="D57" s="26"/>
      <c r="E57" s="26"/>
      <c r="F57" s="27"/>
      <c r="G57" s="27"/>
      <c r="H57" s="28"/>
      <c r="I57" s="29"/>
      <c r="J57" s="29"/>
      <c r="K57" s="30"/>
      <c r="L57" s="31"/>
      <c r="M57" s="28">
        <v>12.8</v>
      </c>
      <c r="N57" s="29">
        <v>11.6</v>
      </c>
      <c r="O57" s="29">
        <v>14</v>
      </c>
      <c r="P57" s="27">
        <v>472</v>
      </c>
      <c r="Q57" s="27">
        <v>4672603</v>
      </c>
    </row>
    <row r="58" spans="1:17" s="25" customFormat="1" x14ac:dyDescent="0.35">
      <c r="A58" s="25" t="s">
        <v>11</v>
      </c>
      <c r="B58" s="25" t="s">
        <v>27</v>
      </c>
      <c r="C58" s="26"/>
      <c r="D58" s="26"/>
      <c r="E58" s="26"/>
      <c r="F58" s="27"/>
      <c r="G58" s="27"/>
      <c r="H58" s="28"/>
      <c r="I58" s="29"/>
      <c r="J58" s="29"/>
      <c r="K58" s="30"/>
      <c r="L58" s="31"/>
      <c r="M58" s="28">
        <v>15</v>
      </c>
      <c r="N58" s="29">
        <v>14.6</v>
      </c>
      <c r="O58" s="29">
        <v>15.5</v>
      </c>
      <c r="P58" s="27">
        <v>4575</v>
      </c>
      <c r="Q58" s="27">
        <v>38377880</v>
      </c>
    </row>
    <row r="59" spans="1:17" x14ac:dyDescent="0.35">
      <c r="A59" s="17" t="s">
        <v>40</v>
      </c>
      <c r="B59" s="17" t="s">
        <v>59</v>
      </c>
      <c r="H59" s="20"/>
      <c r="I59" s="21"/>
      <c r="J59" s="21"/>
      <c r="K59" s="23"/>
      <c r="L59" s="24"/>
      <c r="M59" s="18">
        <v>24.3</v>
      </c>
      <c r="N59" s="18">
        <v>21.6</v>
      </c>
      <c r="O59" s="18">
        <v>27.2</v>
      </c>
      <c r="P59" s="22">
        <v>317</v>
      </c>
      <c r="Q59" s="22">
        <v>1079294</v>
      </c>
    </row>
    <row r="60" spans="1:17" x14ac:dyDescent="0.35">
      <c r="A60" s="17" t="s">
        <v>40</v>
      </c>
      <c r="B60" s="17" t="s">
        <v>60</v>
      </c>
      <c r="H60" s="20"/>
      <c r="I60" s="21"/>
      <c r="J60" s="21"/>
      <c r="K60" s="23"/>
      <c r="L60" s="24"/>
      <c r="M60" s="18">
        <v>26.3</v>
      </c>
      <c r="N60" s="18">
        <v>22.3</v>
      </c>
      <c r="O60" s="18">
        <v>30.8</v>
      </c>
      <c r="P60" s="22">
        <v>161</v>
      </c>
      <c r="Q60" s="22">
        <v>482989</v>
      </c>
    </row>
    <row r="61" spans="1:17" x14ac:dyDescent="0.35">
      <c r="A61" s="17" t="s">
        <v>40</v>
      </c>
      <c r="B61" s="17" t="s">
        <v>61</v>
      </c>
      <c r="H61" s="20"/>
      <c r="I61" s="21"/>
      <c r="J61" s="21"/>
      <c r="K61" s="23"/>
      <c r="L61" s="24"/>
      <c r="M61" s="18">
        <v>27.8</v>
      </c>
      <c r="N61" s="18">
        <v>22.3</v>
      </c>
      <c r="O61" s="18">
        <v>34.4</v>
      </c>
      <c r="P61" s="22">
        <v>91</v>
      </c>
      <c r="Q61" s="22">
        <v>292127</v>
      </c>
    </row>
    <row r="62" spans="1:17" s="19" customFormat="1" x14ac:dyDescent="0.35">
      <c r="A62" s="17" t="s">
        <v>40</v>
      </c>
      <c r="B62" s="17" t="s">
        <v>62</v>
      </c>
      <c r="C62" s="18"/>
      <c r="D62" s="18"/>
      <c r="E62" s="18"/>
      <c r="F62" s="22"/>
      <c r="G62" s="22"/>
      <c r="H62" s="20"/>
      <c r="I62" s="21"/>
      <c r="J62" s="21"/>
      <c r="K62" s="23"/>
      <c r="L62" s="24"/>
      <c r="M62" s="18" t="s">
        <v>135</v>
      </c>
      <c r="N62" s="18" t="s">
        <v>135</v>
      </c>
      <c r="O62" s="18" t="s">
        <v>135</v>
      </c>
      <c r="P62" s="22" t="s">
        <v>135</v>
      </c>
      <c r="Q62" s="22">
        <v>15380</v>
      </c>
    </row>
    <row r="63" spans="1:17" s="19" customFormat="1" x14ac:dyDescent="0.35">
      <c r="A63" s="17" t="s">
        <v>40</v>
      </c>
      <c r="B63" s="17" t="s">
        <v>63</v>
      </c>
      <c r="C63" s="18"/>
      <c r="D63" s="18"/>
      <c r="E63" s="18"/>
      <c r="F63" s="22"/>
      <c r="G63" s="22"/>
      <c r="H63" s="20"/>
      <c r="I63" s="21"/>
      <c r="J63" s="21"/>
      <c r="K63" s="23"/>
      <c r="L63" s="24"/>
      <c r="M63" s="18">
        <v>20</v>
      </c>
      <c r="N63" s="18">
        <v>13.3</v>
      </c>
      <c r="O63" s="18">
        <v>29.1</v>
      </c>
      <c r="P63" s="22">
        <v>30</v>
      </c>
      <c r="Q63" s="22">
        <v>115484</v>
      </c>
    </row>
    <row r="64" spans="1:17" x14ac:dyDescent="0.35">
      <c r="A64" s="17" t="s">
        <v>40</v>
      </c>
      <c r="B64" s="17" t="s">
        <v>64</v>
      </c>
      <c r="H64" s="20"/>
      <c r="I64" s="21"/>
      <c r="J64" s="21"/>
      <c r="K64" s="23"/>
      <c r="L64" s="24"/>
      <c r="M64" s="18" t="s">
        <v>135</v>
      </c>
      <c r="N64" s="18" t="s">
        <v>135</v>
      </c>
      <c r="O64" s="18" t="s">
        <v>135</v>
      </c>
      <c r="P64" s="22" t="s">
        <v>135</v>
      </c>
      <c r="Q64" s="22">
        <v>49693</v>
      </c>
    </row>
    <row r="65" spans="1:17" x14ac:dyDescent="0.35">
      <c r="A65" s="17" t="s">
        <v>40</v>
      </c>
      <c r="B65" s="17" t="s">
        <v>65</v>
      </c>
      <c r="H65" s="20"/>
      <c r="I65" s="21"/>
      <c r="J65" s="21"/>
      <c r="K65" s="23"/>
      <c r="L65" s="24"/>
      <c r="M65" s="18">
        <v>17.8</v>
      </c>
      <c r="N65" s="18">
        <v>11.2</v>
      </c>
      <c r="O65" s="18">
        <v>27.1</v>
      </c>
      <c r="P65" s="22">
        <v>23</v>
      </c>
      <c r="Q65" s="22">
        <v>123621</v>
      </c>
    </row>
    <row r="66" spans="1:17" x14ac:dyDescent="0.35">
      <c r="A66" s="17" t="s">
        <v>40</v>
      </c>
      <c r="B66" s="17" t="s">
        <v>66</v>
      </c>
      <c r="H66" s="20"/>
      <c r="I66" s="21"/>
      <c r="J66" s="21"/>
      <c r="K66" s="23"/>
      <c r="L66" s="24"/>
      <c r="M66" s="18" t="s">
        <v>135</v>
      </c>
      <c r="N66" s="18" t="s">
        <v>135</v>
      </c>
      <c r="O66" s="18" t="s">
        <v>135</v>
      </c>
      <c r="P66" s="22" t="s">
        <v>135</v>
      </c>
      <c r="Q66" s="22">
        <v>35373</v>
      </c>
    </row>
    <row r="67" spans="1:17" x14ac:dyDescent="0.35">
      <c r="A67" s="17" t="s">
        <v>40</v>
      </c>
      <c r="B67" s="17" t="s">
        <v>67</v>
      </c>
      <c r="H67" s="20"/>
      <c r="I67" s="21"/>
      <c r="J67" s="21"/>
      <c r="K67" s="23"/>
      <c r="L67" s="24"/>
      <c r="M67" s="18" t="s">
        <v>135</v>
      </c>
      <c r="N67" s="18" t="s">
        <v>135</v>
      </c>
      <c r="O67" s="18" t="s">
        <v>135</v>
      </c>
      <c r="P67" s="22" t="s">
        <v>135</v>
      </c>
      <c r="Q67" s="22">
        <v>24470</v>
      </c>
    </row>
    <row r="68" spans="1:17" x14ac:dyDescent="0.35">
      <c r="A68" s="17" t="s">
        <v>40</v>
      </c>
      <c r="B68" s="17" t="s">
        <v>68</v>
      </c>
      <c r="H68" s="20"/>
      <c r="I68" s="21"/>
      <c r="J68" s="21"/>
      <c r="K68" s="23"/>
      <c r="L68" s="24"/>
      <c r="M68" s="18" t="s">
        <v>135</v>
      </c>
      <c r="N68" s="18" t="s">
        <v>135</v>
      </c>
      <c r="O68" s="18" t="s">
        <v>135</v>
      </c>
      <c r="P68" s="22" t="s">
        <v>135</v>
      </c>
      <c r="Q68" s="22">
        <v>1943</v>
      </c>
    </row>
    <row r="69" spans="1:17" x14ac:dyDescent="0.35">
      <c r="A69" s="17" t="s">
        <v>40</v>
      </c>
      <c r="B69" s="17" t="s">
        <v>69</v>
      </c>
      <c r="H69" s="20"/>
      <c r="I69" s="21"/>
      <c r="J69" s="21"/>
      <c r="K69" s="23"/>
      <c r="L69" s="24"/>
      <c r="M69" s="18" t="s">
        <v>135</v>
      </c>
      <c r="N69" s="18" t="s">
        <v>135</v>
      </c>
      <c r="O69" s="18" t="s">
        <v>135</v>
      </c>
      <c r="P69" s="22" t="s">
        <v>135</v>
      </c>
      <c r="Q69" s="22">
        <v>8960</v>
      </c>
    </row>
    <row r="70" spans="1:17" s="25" customFormat="1" x14ac:dyDescent="0.35">
      <c r="A70" s="25" t="s">
        <v>40</v>
      </c>
      <c r="B70" s="25" t="s">
        <v>70</v>
      </c>
      <c r="C70" s="26"/>
      <c r="D70" s="26"/>
      <c r="E70" s="26"/>
      <c r="F70" s="27"/>
      <c r="G70" s="27"/>
      <c r="H70" s="28"/>
      <c r="I70" s="29"/>
      <c r="J70" s="29"/>
      <c r="K70" s="30"/>
      <c r="L70" s="31"/>
      <c r="M70" s="28">
        <v>23.8</v>
      </c>
      <c r="N70" s="29">
        <v>21.2</v>
      </c>
      <c r="O70" s="29">
        <v>26.6</v>
      </c>
      <c r="P70" s="27">
        <v>319</v>
      </c>
      <c r="Q70" s="27">
        <v>1114667</v>
      </c>
    </row>
    <row r="71" spans="1:17" s="25" customFormat="1" x14ac:dyDescent="0.35">
      <c r="A71" s="25" t="s">
        <v>40</v>
      </c>
      <c r="B71" s="25" t="s">
        <v>27</v>
      </c>
      <c r="C71" s="26"/>
      <c r="D71" s="26"/>
      <c r="E71" s="26"/>
      <c r="F71" s="27"/>
      <c r="G71" s="27"/>
      <c r="H71" s="28"/>
      <c r="I71" s="29"/>
      <c r="J71" s="29"/>
      <c r="K71" s="30"/>
      <c r="L71" s="31"/>
      <c r="M71" s="28">
        <v>28.1</v>
      </c>
      <c r="N71" s="29">
        <v>26.9</v>
      </c>
      <c r="O71" s="29">
        <v>29.4</v>
      </c>
      <c r="P71" s="27">
        <v>1947</v>
      </c>
      <c r="Q71" s="27">
        <v>6110617</v>
      </c>
    </row>
    <row r="72" spans="1:17" x14ac:dyDescent="0.35">
      <c r="A72" s="17" t="s">
        <v>39</v>
      </c>
      <c r="B72" s="17" t="s">
        <v>59</v>
      </c>
      <c r="H72" s="20"/>
      <c r="I72" s="21"/>
      <c r="J72" s="21"/>
      <c r="K72" s="23"/>
      <c r="L72" s="24"/>
      <c r="M72" s="18">
        <v>18.5</v>
      </c>
      <c r="N72" s="18">
        <v>17.7</v>
      </c>
      <c r="O72" s="18">
        <v>19.399999999999999</v>
      </c>
      <c r="P72" s="22">
        <v>1905</v>
      </c>
      <c r="Q72" s="22">
        <v>6169399</v>
      </c>
    </row>
    <row r="73" spans="1:17" x14ac:dyDescent="0.35">
      <c r="A73" s="17" t="s">
        <v>39</v>
      </c>
      <c r="B73" s="17" t="s">
        <v>60</v>
      </c>
      <c r="H73" s="20"/>
      <c r="I73" s="21"/>
      <c r="J73" s="21"/>
      <c r="K73" s="23"/>
      <c r="L73" s="24"/>
      <c r="M73" s="18">
        <v>18.399999999999999</v>
      </c>
      <c r="N73" s="18">
        <v>16.5</v>
      </c>
      <c r="O73" s="18">
        <v>20.399999999999999</v>
      </c>
      <c r="P73" s="22">
        <v>389</v>
      </c>
      <c r="Q73" s="22">
        <v>1338697</v>
      </c>
    </row>
    <row r="74" spans="1:17" x14ac:dyDescent="0.35">
      <c r="A74" s="17" t="s">
        <v>39</v>
      </c>
      <c r="B74" s="17" t="s">
        <v>61</v>
      </c>
      <c r="H74" s="20"/>
      <c r="I74" s="21"/>
      <c r="J74" s="21"/>
      <c r="K74" s="23"/>
      <c r="L74" s="24"/>
      <c r="M74" s="18">
        <v>19.899999999999999</v>
      </c>
      <c r="N74" s="18">
        <v>18</v>
      </c>
      <c r="O74" s="18">
        <v>22.1</v>
      </c>
      <c r="P74" s="22">
        <v>442</v>
      </c>
      <c r="Q74" s="22">
        <v>1292040</v>
      </c>
    </row>
    <row r="75" spans="1:17" x14ac:dyDescent="0.35">
      <c r="A75" s="17" t="s">
        <v>39</v>
      </c>
      <c r="B75" s="17" t="s">
        <v>62</v>
      </c>
      <c r="H75" s="20"/>
      <c r="I75" s="21"/>
      <c r="J75" s="21"/>
      <c r="K75" s="23"/>
      <c r="L75" s="24"/>
      <c r="M75" s="18">
        <v>17.399999999999999</v>
      </c>
      <c r="N75" s="18">
        <v>14.7</v>
      </c>
      <c r="O75" s="18">
        <v>20.6</v>
      </c>
      <c r="P75" s="22">
        <v>174</v>
      </c>
      <c r="Q75" s="22">
        <v>489135</v>
      </c>
    </row>
    <row r="76" spans="1:17" x14ac:dyDescent="0.35">
      <c r="A76" s="17" t="s">
        <v>39</v>
      </c>
      <c r="B76" s="17" t="s">
        <v>63</v>
      </c>
      <c r="H76" s="20"/>
      <c r="I76" s="21"/>
      <c r="J76" s="21"/>
      <c r="K76" s="23"/>
      <c r="L76" s="24"/>
      <c r="M76" s="18">
        <v>19.5</v>
      </c>
      <c r="N76" s="18">
        <v>16.8</v>
      </c>
      <c r="O76" s="18">
        <v>22.4</v>
      </c>
      <c r="P76" s="22">
        <v>205</v>
      </c>
      <c r="Q76" s="22">
        <v>813441</v>
      </c>
    </row>
    <row r="77" spans="1:17" x14ac:dyDescent="0.35">
      <c r="A77" s="17" t="s">
        <v>39</v>
      </c>
      <c r="B77" s="17" t="s">
        <v>64</v>
      </c>
      <c r="H77" s="20"/>
      <c r="I77" s="21"/>
      <c r="J77" s="21"/>
      <c r="K77" s="23"/>
      <c r="L77" s="24"/>
      <c r="M77" s="18">
        <v>17.5</v>
      </c>
      <c r="N77" s="18">
        <v>15.2</v>
      </c>
      <c r="O77" s="18">
        <v>20.2</v>
      </c>
      <c r="P77" s="22">
        <v>236</v>
      </c>
      <c r="Q77" s="22">
        <v>748227</v>
      </c>
    </row>
    <row r="78" spans="1:17" x14ac:dyDescent="0.35">
      <c r="A78" s="17" t="s">
        <v>39</v>
      </c>
      <c r="B78" s="17" t="s">
        <v>65</v>
      </c>
      <c r="H78" s="20"/>
      <c r="I78" s="21"/>
      <c r="J78" s="21"/>
      <c r="K78" s="23"/>
      <c r="L78" s="24"/>
      <c r="M78" s="18">
        <v>18.399999999999999</v>
      </c>
      <c r="N78" s="18">
        <v>16.7</v>
      </c>
      <c r="O78" s="18">
        <v>20.399999999999999</v>
      </c>
      <c r="P78" s="22">
        <v>459</v>
      </c>
      <c r="Q78" s="22">
        <v>1487859</v>
      </c>
    </row>
    <row r="79" spans="1:17" x14ac:dyDescent="0.35">
      <c r="A79" s="17" t="s">
        <v>39</v>
      </c>
      <c r="B79" s="17" t="s">
        <v>66</v>
      </c>
      <c r="H79" s="20"/>
      <c r="I79" s="21"/>
      <c r="J79" s="21"/>
      <c r="K79" s="23"/>
      <c r="L79" s="24"/>
      <c r="M79" s="18">
        <v>18.8</v>
      </c>
      <c r="N79" s="18">
        <v>16.399999999999999</v>
      </c>
      <c r="O79" s="18">
        <v>21.5</v>
      </c>
      <c r="P79" s="22">
        <v>275</v>
      </c>
      <c r="Q79" s="22">
        <v>785396</v>
      </c>
    </row>
    <row r="80" spans="1:17" x14ac:dyDescent="0.35">
      <c r="A80" s="17" t="s">
        <v>39</v>
      </c>
      <c r="B80" s="17" t="s">
        <v>67</v>
      </c>
      <c r="H80" s="20"/>
      <c r="I80" s="21"/>
      <c r="J80" s="21"/>
      <c r="K80" s="23"/>
      <c r="L80" s="24"/>
      <c r="M80" s="18">
        <v>19.2</v>
      </c>
      <c r="N80" s="18">
        <v>15.5</v>
      </c>
      <c r="O80" s="18">
        <v>23.8</v>
      </c>
      <c r="P80" s="22">
        <v>127</v>
      </c>
      <c r="Q80" s="22">
        <v>335284</v>
      </c>
    </row>
    <row r="81" spans="1:17" x14ac:dyDescent="0.35">
      <c r="A81" s="17" t="s">
        <v>39</v>
      </c>
      <c r="B81" s="17" t="s">
        <v>68</v>
      </c>
      <c r="H81" s="20"/>
      <c r="I81" s="21"/>
      <c r="J81" s="21"/>
      <c r="K81" s="23"/>
      <c r="L81" s="24"/>
      <c r="M81" s="18">
        <v>20.7</v>
      </c>
      <c r="N81" s="18">
        <v>12.5</v>
      </c>
      <c r="O81" s="18">
        <v>33.9</v>
      </c>
      <c r="P81" s="22">
        <v>20</v>
      </c>
      <c r="Q81" s="22">
        <v>52668</v>
      </c>
    </row>
    <row r="82" spans="1:17" x14ac:dyDescent="0.35">
      <c r="A82" s="17" t="s">
        <v>39</v>
      </c>
      <c r="B82" s="17" t="s">
        <v>69</v>
      </c>
      <c r="H82" s="20"/>
      <c r="I82" s="21"/>
      <c r="J82" s="21"/>
      <c r="K82" s="23"/>
      <c r="L82" s="24"/>
      <c r="M82" s="18">
        <v>18.600000000000001</v>
      </c>
      <c r="N82" s="18">
        <v>15.3</v>
      </c>
      <c r="O82" s="18">
        <v>22.5</v>
      </c>
      <c r="P82" s="22">
        <v>128</v>
      </c>
      <c r="Q82" s="22">
        <v>397444</v>
      </c>
    </row>
    <row r="83" spans="1:17" s="25" customFormat="1" x14ac:dyDescent="0.35">
      <c r="A83" s="25" t="s">
        <v>39</v>
      </c>
      <c r="B83" s="25" t="s">
        <v>70</v>
      </c>
      <c r="C83" s="26"/>
      <c r="D83" s="26"/>
      <c r="E83" s="26"/>
      <c r="F83" s="27"/>
      <c r="G83" s="27"/>
      <c r="H83" s="28"/>
      <c r="I83" s="29"/>
      <c r="J83" s="29"/>
      <c r="K83" s="30"/>
      <c r="L83" s="31"/>
      <c r="M83" s="28">
        <v>18.600000000000001</v>
      </c>
      <c r="N83" s="29">
        <v>17.8</v>
      </c>
      <c r="O83" s="29">
        <v>19.399999999999999</v>
      </c>
      <c r="P83" s="27">
        <v>2180</v>
      </c>
      <c r="Q83" s="27">
        <v>6954795</v>
      </c>
    </row>
    <row r="84" spans="1:17" s="25" customFormat="1" x14ac:dyDescent="0.35">
      <c r="A84" s="25" t="s">
        <v>39</v>
      </c>
      <c r="B84" s="25" t="s">
        <v>27</v>
      </c>
      <c r="C84" s="26"/>
      <c r="D84" s="26"/>
      <c r="E84" s="26"/>
      <c r="F84" s="27"/>
      <c r="G84" s="27"/>
      <c r="H84" s="28"/>
      <c r="I84" s="29"/>
      <c r="J84" s="29"/>
      <c r="K84" s="30"/>
      <c r="L84" s="31"/>
      <c r="M84" s="28">
        <v>20.8</v>
      </c>
      <c r="N84" s="29">
        <v>20.5</v>
      </c>
      <c r="O84" s="29">
        <v>21.2</v>
      </c>
      <c r="P84" s="27">
        <v>12906</v>
      </c>
      <c r="Q84" s="27">
        <v>36926828</v>
      </c>
    </row>
    <row r="85" spans="1:17" x14ac:dyDescent="0.35">
      <c r="H85" s="20"/>
      <c r="I85" s="21"/>
      <c r="J85" s="21"/>
      <c r="K85" s="23"/>
      <c r="L85" s="24"/>
    </row>
    <row r="86" spans="1:17" x14ac:dyDescent="0.35">
      <c r="B86" s="17" t="s">
        <v>16</v>
      </c>
    </row>
    <row r="87" spans="1:17" x14ac:dyDescent="0.35">
      <c r="A87" s="17" t="s">
        <v>12</v>
      </c>
      <c r="B87" s="17" t="s">
        <v>13</v>
      </c>
    </row>
    <row r="88" spans="1:17" x14ac:dyDescent="0.35">
      <c r="A88" s="17" t="s">
        <v>33</v>
      </c>
      <c r="B88" s="17" t="s">
        <v>89</v>
      </c>
    </row>
  </sheetData>
  <mergeCells count="3">
    <mergeCell ref="C5:G5"/>
    <mergeCell ref="H5:L5"/>
    <mergeCell ref="M5:Q5"/>
  </mergeCells>
  <pageMargins left="0.7" right="0.7" top="0.75" bottom="0.75" header="0.3" footer="0.3"/>
  <pageSetup scale="72" orientation="portrait" r:id="rId1"/>
  <colBreaks count="3" manualBreakCount="3">
    <brk id="7" max="76" man="1"/>
    <brk id="12" max="76" man="1"/>
    <brk id="19"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Y81"/>
  <sheetViews>
    <sheetView zoomScale="56" zoomScaleNormal="56" workbookViewId="0"/>
  </sheetViews>
  <sheetFormatPr defaultRowHeight="14.5" x14ac:dyDescent="0.35"/>
  <cols>
    <col min="1" max="1" width="14.453125" customWidth="1"/>
    <col min="2" max="2" width="18.54296875" customWidth="1"/>
    <col min="3" max="5" width="8.54296875" style="4" customWidth="1"/>
    <col min="6" max="7" width="8.54296875" customWidth="1"/>
    <col min="8" max="8" width="14.453125" customWidth="1"/>
    <col min="9" max="9" width="18.54296875" customWidth="1"/>
    <col min="10" max="14" width="8.54296875" style="4" customWidth="1"/>
    <col min="15" max="16" width="8.7265625" customWidth="1"/>
    <col min="17" max="21" width="8.7265625" style="4" customWidth="1"/>
    <col min="23" max="23" width="2.7265625" customWidth="1"/>
  </cols>
  <sheetData>
    <row r="1" spans="1:21" s="5" customFormat="1" ht="23.5" x14ac:dyDescent="0.55000000000000004">
      <c r="A1" s="37" t="s">
        <v>34</v>
      </c>
      <c r="B1" s="38"/>
      <c r="C1" s="39"/>
      <c r="D1" s="39"/>
      <c r="E1" s="39"/>
      <c r="F1" s="38"/>
      <c r="G1" s="38"/>
      <c r="H1" s="38"/>
      <c r="I1" s="38"/>
      <c r="J1" s="39"/>
      <c r="K1" s="39"/>
      <c r="L1" s="39"/>
      <c r="M1" s="39"/>
      <c r="N1" s="39"/>
      <c r="O1" s="38"/>
      <c r="P1" s="38"/>
      <c r="Q1" s="39"/>
      <c r="R1" s="39"/>
      <c r="S1" s="39"/>
      <c r="T1" s="39"/>
      <c r="U1" s="39"/>
    </row>
    <row r="2" spans="1:21" s="41" customFormat="1" ht="15.5" x14ac:dyDescent="0.35">
      <c r="A2" s="148" t="s">
        <v>26</v>
      </c>
      <c r="B2" s="148"/>
      <c r="C2" s="148"/>
      <c r="D2" s="148"/>
      <c r="E2" s="148"/>
      <c r="F2" s="148"/>
      <c r="G2" s="148"/>
      <c r="H2" s="149" t="s">
        <v>27</v>
      </c>
      <c r="I2" s="149"/>
      <c r="J2" s="149"/>
      <c r="K2" s="149"/>
      <c r="L2" s="149"/>
      <c r="M2" s="149"/>
      <c r="N2" s="149"/>
      <c r="O2" s="150" t="s">
        <v>104</v>
      </c>
      <c r="P2" s="150"/>
      <c r="Q2" s="150"/>
      <c r="R2" s="150"/>
      <c r="S2" s="150"/>
      <c r="T2" s="150"/>
      <c r="U2" s="150"/>
    </row>
    <row r="3" spans="1:21" s="41" customFormat="1" ht="15.5" x14ac:dyDescent="0.35">
      <c r="A3" s="44" t="s">
        <v>28</v>
      </c>
      <c r="B3" s="44" t="s">
        <v>29</v>
      </c>
      <c r="C3" s="45" t="s">
        <v>3</v>
      </c>
      <c r="D3" s="45" t="s">
        <v>24</v>
      </c>
      <c r="E3" s="45" t="s">
        <v>25</v>
      </c>
      <c r="F3" s="44" t="s">
        <v>30</v>
      </c>
      <c r="G3" s="44" t="s">
        <v>31</v>
      </c>
      <c r="H3" s="44" t="s">
        <v>28</v>
      </c>
      <c r="I3" s="44" t="s">
        <v>29</v>
      </c>
      <c r="J3" s="45" t="s">
        <v>3</v>
      </c>
      <c r="K3" s="45" t="s">
        <v>24</v>
      </c>
      <c r="L3" s="45" t="s">
        <v>25</v>
      </c>
      <c r="M3" s="45" t="s">
        <v>30</v>
      </c>
      <c r="N3" s="45" t="s">
        <v>31</v>
      </c>
      <c r="O3" s="42" t="s">
        <v>28</v>
      </c>
      <c r="P3" s="42" t="s">
        <v>29</v>
      </c>
      <c r="Q3" s="43" t="s">
        <v>3</v>
      </c>
      <c r="R3" s="43" t="s">
        <v>24</v>
      </c>
      <c r="S3" s="43" t="s">
        <v>25</v>
      </c>
      <c r="T3" s="45" t="s">
        <v>30</v>
      </c>
      <c r="U3" s="45" t="s">
        <v>31</v>
      </c>
    </row>
    <row r="4" spans="1:21" s="41" customFormat="1" ht="15.5" x14ac:dyDescent="0.35">
      <c r="A4" s="42" t="s">
        <v>32</v>
      </c>
      <c r="B4" s="42" t="s">
        <v>8</v>
      </c>
      <c r="C4" s="54">
        <f>'CSIR 17-21'!H18</f>
        <v>0</v>
      </c>
      <c r="D4" s="54">
        <f>'CSIR 17-21'!I18</f>
        <v>0</v>
      </c>
      <c r="E4" s="54">
        <f>'CSIR 17-21'!J18</f>
        <v>0</v>
      </c>
      <c r="F4" s="45">
        <f t="shared" ref="F4:F9" si="0">C4-D4</f>
        <v>0</v>
      </c>
      <c r="G4" s="45">
        <f t="shared" ref="G4:G9" si="1">E4-C4</f>
        <v>0</v>
      </c>
      <c r="H4" s="42" t="s">
        <v>27</v>
      </c>
      <c r="I4" s="42" t="s">
        <v>8</v>
      </c>
      <c r="J4" s="54">
        <f>'CSIR 17-21'!H19</f>
        <v>0</v>
      </c>
      <c r="K4" s="54">
        <f>'CSIR 17-21'!I19</f>
        <v>0</v>
      </c>
      <c r="L4" s="54">
        <f>'CSIR 17-21'!J19</f>
        <v>0</v>
      </c>
      <c r="M4" s="45">
        <f t="shared" ref="M4:M9" si="2">J4-K4</f>
        <v>0</v>
      </c>
      <c r="N4" s="45">
        <f t="shared" ref="N4:N9" si="3">L4-J4</f>
        <v>0</v>
      </c>
      <c r="O4" s="42" t="s">
        <v>105</v>
      </c>
      <c r="P4" s="42" t="s">
        <v>8</v>
      </c>
      <c r="Q4" s="43"/>
      <c r="R4" s="43"/>
      <c r="S4" s="43"/>
      <c r="T4" s="45">
        <f>Q4-R4</f>
        <v>0</v>
      </c>
      <c r="U4" s="45">
        <f>S4-Q4</f>
        <v>0</v>
      </c>
    </row>
    <row r="5" spans="1:21" s="41" customFormat="1" ht="15.5" x14ac:dyDescent="0.35">
      <c r="A5" s="42" t="s">
        <v>32</v>
      </c>
      <c r="B5" s="42" t="s">
        <v>102</v>
      </c>
      <c r="C5" s="54">
        <f>'CSIR 17-21'!H31</f>
        <v>0</v>
      </c>
      <c r="D5" s="54">
        <f>'CSIR 17-21'!I31</f>
        <v>0</v>
      </c>
      <c r="E5" s="54">
        <f>'CSIR 17-21'!J31</f>
        <v>0</v>
      </c>
      <c r="F5" s="45">
        <f t="shared" si="0"/>
        <v>0</v>
      </c>
      <c r="G5" s="45">
        <f t="shared" si="1"/>
        <v>0</v>
      </c>
      <c r="H5" s="42" t="s">
        <v>27</v>
      </c>
      <c r="I5" s="42" t="s">
        <v>102</v>
      </c>
      <c r="J5" s="54">
        <f>'CSIR 17-21'!H32</f>
        <v>0</v>
      </c>
      <c r="K5" s="54">
        <f>'CSIR 17-21'!I32</f>
        <v>0</v>
      </c>
      <c r="L5" s="54">
        <f>'CSIR 17-21'!J32</f>
        <v>0</v>
      </c>
      <c r="M5" s="45">
        <f t="shared" si="2"/>
        <v>0</v>
      </c>
      <c r="N5" s="45">
        <f t="shared" si="3"/>
        <v>0</v>
      </c>
      <c r="O5" s="42" t="s">
        <v>105</v>
      </c>
      <c r="P5" s="42" t="s">
        <v>102</v>
      </c>
      <c r="Q5" s="43"/>
      <c r="R5" s="43"/>
      <c r="S5" s="43"/>
      <c r="T5" s="45"/>
      <c r="U5" s="45"/>
    </row>
    <row r="6" spans="1:21" s="41" customFormat="1" ht="15.5" x14ac:dyDescent="0.35">
      <c r="A6" s="42" t="s">
        <v>32</v>
      </c>
      <c r="B6" s="42" t="s">
        <v>103</v>
      </c>
      <c r="C6" s="42">
        <f>'CSIR 17-21'!H44</f>
        <v>0</v>
      </c>
      <c r="D6" s="42">
        <f>'CSIR 17-21'!I44</f>
        <v>0</v>
      </c>
      <c r="E6" s="42">
        <f>'CSIR 17-21'!J44</f>
        <v>0</v>
      </c>
      <c r="F6" s="45">
        <f t="shared" si="0"/>
        <v>0</v>
      </c>
      <c r="G6" s="45">
        <f t="shared" si="1"/>
        <v>0</v>
      </c>
      <c r="H6" s="42" t="s">
        <v>27</v>
      </c>
      <c r="I6" s="42" t="s">
        <v>103</v>
      </c>
      <c r="J6" s="54">
        <f>'CSIR 17-21'!H45</f>
        <v>0</v>
      </c>
      <c r="K6" s="54">
        <f>'CSIR 17-21'!I45</f>
        <v>0</v>
      </c>
      <c r="L6" s="54">
        <f>'CSIR 17-21'!J45</f>
        <v>0</v>
      </c>
      <c r="M6" s="45">
        <f t="shared" si="2"/>
        <v>0</v>
      </c>
      <c r="N6" s="45">
        <f t="shared" si="3"/>
        <v>0</v>
      </c>
      <c r="O6" s="42" t="s">
        <v>105</v>
      </c>
      <c r="P6" s="42" t="s">
        <v>103</v>
      </c>
      <c r="Q6" s="43"/>
      <c r="R6" s="43"/>
      <c r="S6" s="43"/>
      <c r="T6" s="45">
        <f>Q6-R6</f>
        <v>0</v>
      </c>
      <c r="U6" s="45">
        <f>S6-Q6</f>
        <v>0</v>
      </c>
    </row>
    <row r="7" spans="1:21" s="41" customFormat="1" ht="15.5" x14ac:dyDescent="0.35">
      <c r="A7" s="42" t="s">
        <v>32</v>
      </c>
      <c r="B7" s="42" t="s">
        <v>11</v>
      </c>
      <c r="C7" s="54">
        <f>'CSIR 17-21'!H57</f>
        <v>0</v>
      </c>
      <c r="D7" s="54">
        <f>'CSIR 17-21'!I57</f>
        <v>0</v>
      </c>
      <c r="E7" s="54">
        <f>'CSIR 17-21'!J57</f>
        <v>0</v>
      </c>
      <c r="F7" s="45">
        <f t="shared" si="0"/>
        <v>0</v>
      </c>
      <c r="G7" s="45">
        <f t="shared" si="1"/>
        <v>0</v>
      </c>
      <c r="H7" s="42" t="s">
        <v>27</v>
      </c>
      <c r="I7" s="42" t="s">
        <v>11</v>
      </c>
      <c r="J7" s="54">
        <f>'CSIR 17-21'!H58</f>
        <v>0</v>
      </c>
      <c r="K7" s="54">
        <f>'CSIR 17-21'!I58</f>
        <v>0</v>
      </c>
      <c r="L7" s="54">
        <f>'CSIR 17-21'!J58</f>
        <v>0</v>
      </c>
      <c r="M7" s="45">
        <f t="shared" si="2"/>
        <v>0</v>
      </c>
      <c r="N7" s="45">
        <f t="shared" si="3"/>
        <v>0</v>
      </c>
      <c r="O7" s="42" t="s">
        <v>105</v>
      </c>
      <c r="P7" s="42" t="s">
        <v>11</v>
      </c>
      <c r="Q7" s="43"/>
      <c r="R7" s="43"/>
      <c r="S7" s="43"/>
      <c r="T7" s="45">
        <f>Q7-R7</f>
        <v>0</v>
      </c>
      <c r="U7" s="45">
        <f>S7-Q7</f>
        <v>0</v>
      </c>
    </row>
    <row r="8" spans="1:21" s="41" customFormat="1" ht="15.5" x14ac:dyDescent="0.35">
      <c r="A8" s="42" t="s">
        <v>32</v>
      </c>
      <c r="B8" s="42" t="s">
        <v>10</v>
      </c>
      <c r="C8" s="54">
        <f>'CSIR 17-21'!H70</f>
        <v>0</v>
      </c>
      <c r="D8" s="54">
        <f>'CSIR 17-21'!I70</f>
        <v>0</v>
      </c>
      <c r="E8" s="54">
        <f>'CSIR 17-21'!J70</f>
        <v>0</v>
      </c>
      <c r="F8" s="45">
        <f t="shared" si="0"/>
        <v>0</v>
      </c>
      <c r="G8" s="45">
        <f t="shared" si="1"/>
        <v>0</v>
      </c>
      <c r="H8" s="42" t="s">
        <v>27</v>
      </c>
      <c r="I8" s="42" t="s">
        <v>10</v>
      </c>
      <c r="J8" s="54">
        <f>'CSIR 17-21'!H71</f>
        <v>0</v>
      </c>
      <c r="K8" s="54">
        <f>'CSIR 17-21'!I71</f>
        <v>0</v>
      </c>
      <c r="L8" s="54">
        <f>'CSIR 17-21'!J71</f>
        <v>0</v>
      </c>
      <c r="M8" s="45">
        <f t="shared" si="2"/>
        <v>0</v>
      </c>
      <c r="N8" s="45">
        <f t="shared" si="3"/>
        <v>0</v>
      </c>
      <c r="O8" s="42" t="s">
        <v>105</v>
      </c>
      <c r="P8" s="42" t="s">
        <v>10</v>
      </c>
      <c r="Q8" s="43"/>
      <c r="R8" s="43"/>
      <c r="S8" s="43"/>
      <c r="T8" s="45">
        <f>Q8-R8</f>
        <v>0</v>
      </c>
      <c r="U8" s="45">
        <f>S8-Q8</f>
        <v>0</v>
      </c>
    </row>
    <row r="9" spans="1:21" s="41" customFormat="1" ht="15.5" x14ac:dyDescent="0.35">
      <c r="A9" s="42" t="s">
        <v>32</v>
      </c>
      <c r="B9" s="42" t="s">
        <v>9</v>
      </c>
      <c r="C9" s="54">
        <f>'CSIR 17-21'!H83</f>
        <v>0</v>
      </c>
      <c r="D9" s="54">
        <f>'CSIR 17-21'!I83</f>
        <v>0</v>
      </c>
      <c r="E9" s="54">
        <f>'CSIR 17-21'!J83</f>
        <v>0</v>
      </c>
      <c r="F9" s="45">
        <f t="shared" si="0"/>
        <v>0</v>
      </c>
      <c r="G9" s="45">
        <f t="shared" si="1"/>
        <v>0</v>
      </c>
      <c r="H9" s="42" t="s">
        <v>27</v>
      </c>
      <c r="I9" s="42" t="s">
        <v>9</v>
      </c>
      <c r="J9" s="54">
        <f>'CSIR 17-21'!H84</f>
        <v>0</v>
      </c>
      <c r="K9" s="54">
        <f>'CSIR 17-21'!I84</f>
        <v>0</v>
      </c>
      <c r="L9" s="54">
        <f>'CSIR 17-21'!J84</f>
        <v>0</v>
      </c>
      <c r="M9" s="45">
        <f t="shared" si="2"/>
        <v>0</v>
      </c>
      <c r="N9" s="45">
        <f t="shared" si="3"/>
        <v>0</v>
      </c>
      <c r="O9" s="42" t="s">
        <v>105</v>
      </c>
      <c r="P9" s="42" t="s">
        <v>9</v>
      </c>
      <c r="Q9" s="43"/>
      <c r="R9" s="43"/>
      <c r="S9" s="43"/>
      <c r="T9" s="45">
        <f>Q9-R9</f>
        <v>0</v>
      </c>
      <c r="U9" s="45">
        <f>S9-Q9</f>
        <v>0</v>
      </c>
    </row>
    <row r="10" spans="1:21" s="41" customFormat="1" ht="15.5" x14ac:dyDescent="0.35">
      <c r="C10" s="46"/>
      <c r="D10" s="46"/>
      <c r="E10" s="46"/>
      <c r="J10" s="46"/>
      <c r="K10" s="46"/>
      <c r="L10" s="46"/>
      <c r="M10" s="46"/>
      <c r="N10" s="46"/>
      <c r="Q10" s="46"/>
      <c r="R10" s="46"/>
      <c r="S10" s="46"/>
      <c r="T10" s="46"/>
      <c r="U10" s="46"/>
    </row>
    <row r="11" spans="1:21" s="49" customFormat="1" ht="23.5" x14ac:dyDescent="0.55000000000000004">
      <c r="A11" s="37" t="s">
        <v>35</v>
      </c>
      <c r="B11" s="47"/>
      <c r="C11" s="48"/>
      <c r="D11" s="48"/>
      <c r="E11" s="48"/>
      <c r="F11" s="47"/>
      <c r="G11" s="47"/>
      <c r="H11" s="47"/>
      <c r="I11" s="47"/>
      <c r="J11" s="48"/>
      <c r="K11" s="48"/>
      <c r="L11" s="48"/>
      <c r="M11" s="48"/>
      <c r="N11" s="48"/>
      <c r="O11" s="47"/>
      <c r="P11" s="47"/>
      <c r="Q11" s="48"/>
      <c r="R11" s="48"/>
      <c r="S11" s="48"/>
      <c r="T11" s="48"/>
      <c r="U11" s="48"/>
    </row>
    <row r="12" spans="1:21" s="41" customFormat="1" ht="15.5" x14ac:dyDescent="0.35">
      <c r="A12" s="148" t="s">
        <v>26</v>
      </c>
      <c r="B12" s="148"/>
      <c r="C12" s="148"/>
      <c r="D12" s="148"/>
      <c r="E12" s="148"/>
      <c r="F12" s="148"/>
      <c r="G12" s="148"/>
      <c r="H12" s="149" t="s">
        <v>27</v>
      </c>
      <c r="I12" s="149"/>
      <c r="J12" s="149"/>
      <c r="K12" s="149"/>
      <c r="L12" s="149"/>
      <c r="M12" s="149"/>
      <c r="N12" s="149"/>
      <c r="O12" s="150" t="s">
        <v>104</v>
      </c>
      <c r="P12" s="150"/>
      <c r="Q12" s="150"/>
      <c r="R12" s="150"/>
      <c r="S12" s="150"/>
      <c r="T12" s="150"/>
      <c r="U12" s="150"/>
    </row>
    <row r="13" spans="1:21" s="41" customFormat="1" ht="15.5" x14ac:dyDescent="0.35">
      <c r="A13" s="44" t="s">
        <v>28</v>
      </c>
      <c r="B13" s="44" t="s">
        <v>29</v>
      </c>
      <c r="C13" s="45" t="s">
        <v>3</v>
      </c>
      <c r="D13" s="45" t="s">
        <v>24</v>
      </c>
      <c r="E13" s="45" t="s">
        <v>25</v>
      </c>
      <c r="F13" s="44" t="s">
        <v>30</v>
      </c>
      <c r="G13" s="44" t="s">
        <v>31</v>
      </c>
      <c r="H13" s="44" t="s">
        <v>28</v>
      </c>
      <c r="I13" s="44" t="s">
        <v>29</v>
      </c>
      <c r="J13" s="45" t="s">
        <v>3</v>
      </c>
      <c r="K13" s="45" t="s">
        <v>24</v>
      </c>
      <c r="L13" s="45" t="s">
        <v>25</v>
      </c>
      <c r="M13" s="45" t="s">
        <v>30</v>
      </c>
      <c r="N13" s="45" t="s">
        <v>31</v>
      </c>
      <c r="O13" s="42" t="s">
        <v>28</v>
      </c>
      <c r="P13" s="42" t="s">
        <v>29</v>
      </c>
      <c r="Q13" s="43" t="s">
        <v>3</v>
      </c>
      <c r="R13" s="43" t="s">
        <v>24</v>
      </c>
      <c r="S13" s="43" t="s">
        <v>25</v>
      </c>
      <c r="T13" s="45" t="s">
        <v>30</v>
      </c>
      <c r="U13" s="45" t="s">
        <v>31</v>
      </c>
    </row>
    <row r="14" spans="1:21" s="41" customFormat="1" ht="15.5" x14ac:dyDescent="0.35">
      <c r="A14" s="42" t="s">
        <v>32</v>
      </c>
      <c r="B14" s="42" t="s">
        <v>8</v>
      </c>
      <c r="C14" s="54">
        <f>'CSIR 17-21'!M18</f>
        <v>128.87</v>
      </c>
      <c r="D14" s="54">
        <f>'CSIR 17-21'!N18</f>
        <v>127.34</v>
      </c>
      <c r="E14" s="54">
        <f>'CSIR 17-21'!O18</f>
        <v>130.41</v>
      </c>
      <c r="F14" s="45">
        <f t="shared" ref="F14:F19" si="4">C14-D14</f>
        <v>1.5300000000000011</v>
      </c>
      <c r="G14" s="45">
        <f t="shared" ref="G14:G19" si="5">E14-C14</f>
        <v>1.539999999999992</v>
      </c>
      <c r="H14" s="42" t="s">
        <v>27</v>
      </c>
      <c r="I14" s="42" t="s">
        <v>8</v>
      </c>
      <c r="J14" s="54">
        <f>'CSIR 17-21'!M19</f>
        <v>124.14</v>
      </c>
      <c r="K14" s="54">
        <f>'CSIR 17-21'!N19</f>
        <v>123.47</v>
      </c>
      <c r="L14" s="54">
        <f>'CSIR 17-21'!O19</f>
        <v>124.8</v>
      </c>
      <c r="M14" s="45">
        <f t="shared" ref="M14:M19" si="6">J14-K14</f>
        <v>0.67000000000000171</v>
      </c>
      <c r="N14" s="45">
        <f t="shared" ref="N14:N19" si="7">L14-J14</f>
        <v>0.65999999999999659</v>
      </c>
      <c r="O14" s="42" t="s">
        <v>105</v>
      </c>
      <c r="P14" s="42" t="s">
        <v>8</v>
      </c>
      <c r="Q14" s="43"/>
      <c r="R14" s="43"/>
      <c r="S14" s="43"/>
      <c r="T14" s="45">
        <f>Q14-R14</f>
        <v>0</v>
      </c>
      <c r="U14" s="45">
        <f>S14-Q14</f>
        <v>0</v>
      </c>
    </row>
    <row r="15" spans="1:21" s="41" customFormat="1" ht="15.5" x14ac:dyDescent="0.35">
      <c r="A15" s="42" t="s">
        <v>32</v>
      </c>
      <c r="B15" s="42" t="s">
        <v>102</v>
      </c>
      <c r="C15" s="54">
        <f>'CSIR 17-21'!M31</f>
        <v>150.35</v>
      </c>
      <c r="D15" s="54">
        <f>'CSIR 17-21'!N31</f>
        <v>121.3</v>
      </c>
      <c r="E15" s="54">
        <f>'CSIR 17-21'!O31</f>
        <v>184.38</v>
      </c>
      <c r="F15" s="45">
        <f t="shared" si="4"/>
        <v>29.049999999999997</v>
      </c>
      <c r="G15" s="45">
        <f t="shared" si="5"/>
        <v>34.03</v>
      </c>
      <c r="H15" s="42" t="s">
        <v>27</v>
      </c>
      <c r="I15" s="42" t="s">
        <v>102</v>
      </c>
      <c r="J15" s="54">
        <f>'CSIR 17-21'!M32</f>
        <v>152.63999999999999</v>
      </c>
      <c r="K15" s="54">
        <f>'CSIR 17-21'!N32</f>
        <v>142.65</v>
      </c>
      <c r="L15" s="54">
        <f>'CSIR 17-21'!O32</f>
        <v>163.16</v>
      </c>
      <c r="M15" s="45">
        <f t="shared" si="6"/>
        <v>9.9899999999999807</v>
      </c>
      <c r="N15" s="45">
        <f t="shared" si="7"/>
        <v>10.52000000000001</v>
      </c>
      <c r="O15" s="42" t="s">
        <v>105</v>
      </c>
      <c r="P15" s="42" t="s">
        <v>102</v>
      </c>
      <c r="Q15" s="43"/>
      <c r="R15" s="43"/>
      <c r="S15" s="43"/>
      <c r="T15" s="45"/>
      <c r="U15" s="45"/>
    </row>
    <row r="16" spans="1:21" s="41" customFormat="1" ht="15.5" x14ac:dyDescent="0.35">
      <c r="A16" s="42" t="s">
        <v>32</v>
      </c>
      <c r="B16" s="42" t="s">
        <v>103</v>
      </c>
      <c r="C16" s="54">
        <f>'CSIR 17-21'!M44</f>
        <v>115.84</v>
      </c>
      <c r="D16" s="54">
        <f>'CSIR 17-21'!N44</f>
        <v>113.23</v>
      </c>
      <c r="E16" s="54">
        <f>'CSIR 17-21'!O44</f>
        <v>118.49</v>
      </c>
      <c r="F16" s="45">
        <f t="shared" si="4"/>
        <v>2.6099999999999994</v>
      </c>
      <c r="G16" s="45">
        <f t="shared" si="5"/>
        <v>2.6499999999999915</v>
      </c>
      <c r="H16" s="42" t="s">
        <v>27</v>
      </c>
      <c r="I16" s="42" t="s">
        <v>103</v>
      </c>
      <c r="J16" s="43">
        <f>'CSIR 17-21'!M45</f>
        <v>114.16</v>
      </c>
      <c r="K16" s="43">
        <f>'CSIR 17-21'!N45</f>
        <v>112.65</v>
      </c>
      <c r="L16" s="43">
        <f>'CSIR 17-21'!O45</f>
        <v>115.69</v>
      </c>
      <c r="M16" s="45">
        <f t="shared" si="6"/>
        <v>1.5099999999999909</v>
      </c>
      <c r="N16" s="45">
        <f t="shared" si="7"/>
        <v>1.5300000000000011</v>
      </c>
      <c r="O16" s="42" t="s">
        <v>105</v>
      </c>
      <c r="P16" s="42" t="s">
        <v>103</v>
      </c>
      <c r="Q16" s="43"/>
      <c r="R16" s="43"/>
      <c r="S16" s="43"/>
      <c r="T16" s="45">
        <f>Q16-R16</f>
        <v>0</v>
      </c>
      <c r="U16" s="45">
        <f>S16-Q16</f>
        <v>0</v>
      </c>
    </row>
    <row r="17" spans="1:21" s="41" customFormat="1" ht="15.5" x14ac:dyDescent="0.35">
      <c r="A17" s="42" t="s">
        <v>32</v>
      </c>
      <c r="B17" s="42" t="s">
        <v>11</v>
      </c>
      <c r="C17" s="54">
        <f>'CSIR 17-21'!M57</f>
        <v>99.47</v>
      </c>
      <c r="D17" s="54">
        <f>'CSIR 17-21'!N57</f>
        <v>96.3</v>
      </c>
      <c r="E17" s="54">
        <f>'CSIR 17-21'!O57</f>
        <v>102.71</v>
      </c>
      <c r="F17" s="45">
        <f t="shared" si="4"/>
        <v>3.1700000000000017</v>
      </c>
      <c r="G17" s="45">
        <f t="shared" si="5"/>
        <v>3.2399999999999949</v>
      </c>
      <c r="H17" s="42" t="s">
        <v>27</v>
      </c>
      <c r="I17" s="42" t="s">
        <v>11</v>
      </c>
      <c r="J17" s="43">
        <f>'CSIR 17-21'!M58</f>
        <v>95.8</v>
      </c>
      <c r="K17" s="43">
        <f>'CSIR 17-21'!N58</f>
        <v>94.7</v>
      </c>
      <c r="L17" s="43">
        <f>'CSIR 17-21'!O58</f>
        <v>96.9</v>
      </c>
      <c r="M17" s="45">
        <f t="shared" si="6"/>
        <v>1.0999999999999943</v>
      </c>
      <c r="N17" s="45">
        <f t="shared" si="7"/>
        <v>1.1000000000000085</v>
      </c>
      <c r="O17" s="42" t="s">
        <v>105</v>
      </c>
      <c r="P17" s="42" t="s">
        <v>11</v>
      </c>
      <c r="Q17" s="43"/>
      <c r="R17" s="43"/>
      <c r="S17" s="43"/>
      <c r="T17" s="45">
        <f>Q17-R17</f>
        <v>0</v>
      </c>
      <c r="U17" s="45">
        <f>S17-Q17</f>
        <v>0</v>
      </c>
    </row>
    <row r="18" spans="1:21" s="41" customFormat="1" ht="15.5" x14ac:dyDescent="0.35">
      <c r="A18" s="42" t="s">
        <v>32</v>
      </c>
      <c r="B18" s="42" t="s">
        <v>10</v>
      </c>
      <c r="C18" s="54">
        <f>'CSIR 17-21'!M70</f>
        <v>124.4</v>
      </c>
      <c r="D18" s="54">
        <f>'CSIR 17-21'!N70</f>
        <v>118.28</v>
      </c>
      <c r="E18" s="54">
        <f>'CSIR 17-21'!O70</f>
        <v>130.77000000000001</v>
      </c>
      <c r="F18" s="45">
        <f t="shared" si="4"/>
        <v>6.1200000000000045</v>
      </c>
      <c r="G18" s="45">
        <f t="shared" si="5"/>
        <v>6.3700000000000045</v>
      </c>
      <c r="H18" s="42" t="s">
        <v>27</v>
      </c>
      <c r="I18" s="42" t="s">
        <v>10</v>
      </c>
      <c r="J18" s="43">
        <f>'CSIR 17-21'!M71</f>
        <v>124.25</v>
      </c>
      <c r="K18" s="43">
        <f>'CSIR 17-21'!N71</f>
        <v>121.57</v>
      </c>
      <c r="L18" s="43">
        <f>'CSIR 17-21'!O71</f>
        <v>126.99</v>
      </c>
      <c r="M18" s="45">
        <f t="shared" si="6"/>
        <v>2.6800000000000068</v>
      </c>
      <c r="N18" s="45">
        <f t="shared" si="7"/>
        <v>2.7399999999999949</v>
      </c>
      <c r="O18" s="42" t="s">
        <v>105</v>
      </c>
      <c r="P18" s="42" t="s">
        <v>10</v>
      </c>
      <c r="Q18" s="43"/>
      <c r="R18" s="43"/>
      <c r="S18" s="43"/>
      <c r="T18" s="45">
        <f>Q18-R18</f>
        <v>0</v>
      </c>
      <c r="U18" s="45">
        <f>S18-Q18</f>
        <v>0</v>
      </c>
    </row>
    <row r="19" spans="1:21" s="41" customFormat="1" ht="15.5" x14ac:dyDescent="0.35">
      <c r="A19" s="42" t="s">
        <v>32</v>
      </c>
      <c r="B19" s="42" t="s">
        <v>9</v>
      </c>
      <c r="C19" s="54">
        <f>'CSIR 17-21'!M83</f>
        <v>146.16999999999999</v>
      </c>
      <c r="D19" s="54">
        <f>'CSIR 17-21'!N83</f>
        <v>143.66</v>
      </c>
      <c r="E19" s="54">
        <f>'CSIR 17-21'!O83</f>
        <v>148.71</v>
      </c>
      <c r="F19" s="45">
        <f t="shared" si="4"/>
        <v>2.5099999999999909</v>
      </c>
      <c r="G19" s="45">
        <f t="shared" si="5"/>
        <v>2.5400000000000205</v>
      </c>
      <c r="H19" s="42" t="s">
        <v>27</v>
      </c>
      <c r="I19" s="42" t="s">
        <v>9</v>
      </c>
      <c r="J19" s="43">
        <f>'CSIR 17-21'!M84</f>
        <v>140.15</v>
      </c>
      <c r="K19" s="43">
        <f>'CSIR 17-21'!N84</f>
        <v>139.08000000000001</v>
      </c>
      <c r="L19" s="43">
        <f>'CSIR 17-21'!O84</f>
        <v>141.22999999999999</v>
      </c>
      <c r="M19" s="45">
        <f t="shared" si="6"/>
        <v>1.0699999999999932</v>
      </c>
      <c r="N19" s="45">
        <f t="shared" si="7"/>
        <v>1.0799999999999841</v>
      </c>
      <c r="O19" s="42" t="s">
        <v>105</v>
      </c>
      <c r="P19" s="42" t="s">
        <v>9</v>
      </c>
      <c r="Q19" s="43"/>
      <c r="R19" s="43"/>
      <c r="S19" s="43"/>
      <c r="T19" s="45">
        <f>Q19-R19</f>
        <v>0</v>
      </c>
      <c r="U19" s="45">
        <f>S19-Q19</f>
        <v>0</v>
      </c>
    </row>
    <row r="20" spans="1:21" s="41" customFormat="1" ht="15.5" x14ac:dyDescent="0.35">
      <c r="A20" s="42"/>
      <c r="B20" s="42"/>
      <c r="C20" s="43"/>
      <c r="D20" s="43"/>
      <c r="E20" s="43"/>
      <c r="F20" s="42"/>
      <c r="G20" s="42"/>
      <c r="H20" s="42"/>
      <c r="I20" s="42"/>
      <c r="J20" s="43"/>
      <c r="K20" s="43"/>
      <c r="L20" s="43"/>
      <c r="M20" s="43"/>
      <c r="N20" s="43"/>
      <c r="Q20" s="46"/>
      <c r="R20" s="46"/>
      <c r="S20" s="46"/>
      <c r="T20" s="46"/>
      <c r="U20" s="46"/>
    </row>
    <row r="21" spans="1:21" s="41" customFormat="1" ht="15.5" x14ac:dyDescent="0.35">
      <c r="C21" s="46"/>
      <c r="D21" s="46"/>
      <c r="E21" s="46"/>
      <c r="J21" s="46"/>
      <c r="K21" s="46"/>
      <c r="L21" s="46"/>
      <c r="M21" s="46"/>
      <c r="N21" s="46"/>
      <c r="Q21" s="46"/>
      <c r="R21" s="46"/>
      <c r="S21" s="46"/>
      <c r="T21" s="46"/>
      <c r="U21" s="46"/>
    </row>
    <row r="22" spans="1:21" s="49" customFormat="1" ht="23.5" x14ac:dyDescent="0.55000000000000004">
      <c r="A22" s="40" t="s">
        <v>36</v>
      </c>
      <c r="B22" s="50"/>
      <c r="C22" s="51"/>
      <c r="D22" s="51"/>
      <c r="E22" s="51"/>
      <c r="F22" s="50"/>
      <c r="G22" s="50"/>
      <c r="H22" s="50"/>
      <c r="I22" s="50"/>
      <c r="J22" s="51"/>
      <c r="K22" s="51"/>
      <c r="L22" s="51"/>
      <c r="M22" s="51"/>
      <c r="N22" s="51"/>
      <c r="O22" s="50"/>
      <c r="P22" s="50"/>
      <c r="Q22" s="51"/>
      <c r="R22" s="51"/>
      <c r="S22" s="51"/>
      <c r="T22" s="51"/>
      <c r="U22" s="51"/>
    </row>
    <row r="23" spans="1:21" s="41" customFormat="1" ht="15.5" x14ac:dyDescent="0.35">
      <c r="A23" s="148" t="s">
        <v>26</v>
      </c>
      <c r="B23" s="148"/>
      <c r="C23" s="148"/>
      <c r="D23" s="148"/>
      <c r="E23" s="148"/>
      <c r="F23" s="148"/>
      <c r="G23" s="148"/>
      <c r="H23" s="149" t="s">
        <v>27</v>
      </c>
      <c r="I23" s="149"/>
      <c r="J23" s="149"/>
      <c r="K23" s="149"/>
      <c r="L23" s="149"/>
      <c r="M23" s="149"/>
      <c r="N23" s="149"/>
      <c r="O23" s="150" t="s">
        <v>45</v>
      </c>
      <c r="P23" s="150"/>
      <c r="Q23" s="150"/>
      <c r="R23" s="150"/>
      <c r="S23" s="150"/>
      <c r="T23" s="150"/>
      <c r="U23" s="150"/>
    </row>
    <row r="24" spans="1:21" s="41" customFormat="1" ht="15.5" x14ac:dyDescent="0.35">
      <c r="A24" s="44" t="s">
        <v>28</v>
      </c>
      <c r="B24" s="44" t="s">
        <v>29</v>
      </c>
      <c r="C24" s="45" t="s">
        <v>3</v>
      </c>
      <c r="D24" s="45" t="s">
        <v>24</v>
      </c>
      <c r="E24" s="45" t="s">
        <v>25</v>
      </c>
      <c r="F24" s="44" t="s">
        <v>30</v>
      </c>
      <c r="G24" s="44" t="s">
        <v>31</v>
      </c>
      <c r="H24" s="44" t="s">
        <v>28</v>
      </c>
      <c r="I24" s="44" t="s">
        <v>29</v>
      </c>
      <c r="J24" s="45" t="s">
        <v>3</v>
      </c>
      <c r="K24" s="45" t="s">
        <v>24</v>
      </c>
      <c r="L24" s="45" t="s">
        <v>25</v>
      </c>
      <c r="M24" s="45" t="s">
        <v>30</v>
      </c>
      <c r="N24" s="45" t="s">
        <v>31</v>
      </c>
      <c r="O24" s="42" t="s">
        <v>28</v>
      </c>
      <c r="P24" s="42" t="s">
        <v>29</v>
      </c>
      <c r="Q24" s="43" t="s">
        <v>3</v>
      </c>
      <c r="R24" s="43" t="s">
        <v>24</v>
      </c>
      <c r="S24" s="43" t="s">
        <v>25</v>
      </c>
      <c r="T24" s="45" t="s">
        <v>30</v>
      </c>
      <c r="U24" s="45" t="s">
        <v>31</v>
      </c>
    </row>
    <row r="25" spans="1:21" s="41" customFormat="1" ht="15.5" x14ac:dyDescent="0.35">
      <c r="A25" s="42" t="s">
        <v>32</v>
      </c>
      <c r="B25" s="42" t="s">
        <v>8</v>
      </c>
      <c r="C25" s="111">
        <f>'CSMR 17-21'!H18</f>
        <v>0</v>
      </c>
      <c r="D25" s="111">
        <f>'CSMR 17-21'!I18</f>
        <v>0</v>
      </c>
      <c r="E25" s="111">
        <f>'CSMR 17-21'!J18</f>
        <v>0</v>
      </c>
      <c r="F25" s="45">
        <f t="shared" ref="F25:F30" si="8">C25-D25</f>
        <v>0</v>
      </c>
      <c r="G25" s="45">
        <f t="shared" ref="G25:G30" si="9">E25-C25</f>
        <v>0</v>
      </c>
      <c r="H25" s="42" t="s">
        <v>27</v>
      </c>
      <c r="I25" s="42" t="s">
        <v>8</v>
      </c>
      <c r="J25" s="111">
        <f>'CSMR 17-21'!H19</f>
        <v>0</v>
      </c>
      <c r="K25" s="111">
        <f>'CSMR 17-21'!I19</f>
        <v>0</v>
      </c>
      <c r="L25" s="111">
        <f>'CSMR 17-21'!J19</f>
        <v>0</v>
      </c>
      <c r="M25" s="45">
        <f t="shared" ref="M25:M30" si="10">J25-K25</f>
        <v>0</v>
      </c>
      <c r="N25" s="45">
        <f t="shared" ref="N25:N30" si="11">L25-J25</f>
        <v>0</v>
      </c>
      <c r="O25" s="42" t="s">
        <v>46</v>
      </c>
      <c r="P25" s="42" t="s">
        <v>8</v>
      </c>
      <c r="Q25" s="43"/>
      <c r="R25" s="43"/>
      <c r="S25" s="43"/>
      <c r="T25" s="45">
        <f>Q25-R25</f>
        <v>0</v>
      </c>
      <c r="U25" s="45">
        <f>S25-Q25</f>
        <v>0</v>
      </c>
    </row>
    <row r="26" spans="1:21" s="41" customFormat="1" ht="15.5" x14ac:dyDescent="0.35">
      <c r="A26" s="42" t="s">
        <v>32</v>
      </c>
      <c r="B26" s="42" t="s">
        <v>102</v>
      </c>
      <c r="C26" s="111">
        <f>'CSMR 17-21'!H31</f>
        <v>0</v>
      </c>
      <c r="D26" s="111">
        <f>'CSMR 17-21'!I31</f>
        <v>0</v>
      </c>
      <c r="E26" s="111">
        <f>'CSMR 17-21'!J31</f>
        <v>0</v>
      </c>
      <c r="F26" s="45">
        <f t="shared" si="8"/>
        <v>0</v>
      </c>
      <c r="G26" s="45">
        <f t="shared" si="9"/>
        <v>0</v>
      </c>
      <c r="H26" s="42" t="s">
        <v>27</v>
      </c>
      <c r="I26" s="42" t="s">
        <v>102</v>
      </c>
      <c r="J26" s="111">
        <f>'CSMR 17-21'!H32</f>
        <v>0</v>
      </c>
      <c r="K26" s="111">
        <f>'CSMR 17-21'!I32</f>
        <v>0</v>
      </c>
      <c r="L26" s="111">
        <f>'CSMR 17-21'!J32</f>
        <v>0</v>
      </c>
      <c r="M26" s="45">
        <f t="shared" si="10"/>
        <v>0</v>
      </c>
      <c r="N26" s="45">
        <f t="shared" si="11"/>
        <v>0</v>
      </c>
      <c r="O26" s="42" t="s">
        <v>46</v>
      </c>
      <c r="P26" s="42" t="s">
        <v>102</v>
      </c>
      <c r="Q26" s="43"/>
      <c r="R26" s="43"/>
      <c r="S26" s="43"/>
      <c r="T26" s="45"/>
      <c r="U26" s="45"/>
    </row>
    <row r="27" spans="1:21" s="41" customFormat="1" ht="15.5" x14ac:dyDescent="0.35">
      <c r="A27" s="42" t="s">
        <v>32</v>
      </c>
      <c r="B27" s="42" t="s">
        <v>103</v>
      </c>
      <c r="C27" s="55">
        <f>'CSMR 17-21'!H44</f>
        <v>0</v>
      </c>
      <c r="D27" s="55">
        <f>'CSMR 17-21'!I44</f>
        <v>0</v>
      </c>
      <c r="E27" s="55">
        <f>'CSMR 17-21'!J44</f>
        <v>0</v>
      </c>
      <c r="F27" s="45">
        <f t="shared" si="8"/>
        <v>0</v>
      </c>
      <c r="G27" s="45">
        <f t="shared" si="9"/>
        <v>0</v>
      </c>
      <c r="H27" s="42" t="s">
        <v>27</v>
      </c>
      <c r="I27" s="42" t="s">
        <v>103</v>
      </c>
      <c r="J27" s="55">
        <f>'CSMR 17-21'!H45</f>
        <v>0</v>
      </c>
      <c r="K27" s="55">
        <f>'CSMR 17-21'!I45</f>
        <v>0</v>
      </c>
      <c r="L27" s="55">
        <f>'CSMR 17-21'!J45</f>
        <v>0</v>
      </c>
      <c r="M27" s="45">
        <f t="shared" si="10"/>
        <v>0</v>
      </c>
      <c r="N27" s="45">
        <f t="shared" si="11"/>
        <v>0</v>
      </c>
      <c r="O27" s="42" t="s">
        <v>46</v>
      </c>
      <c r="P27" s="42" t="s">
        <v>103</v>
      </c>
      <c r="Q27" s="43"/>
      <c r="R27" s="43"/>
      <c r="S27" s="43"/>
      <c r="T27" s="45">
        <f>Q27-R27</f>
        <v>0</v>
      </c>
      <c r="U27" s="45">
        <f>S27-Q27</f>
        <v>0</v>
      </c>
    </row>
    <row r="28" spans="1:21" s="41" customFormat="1" ht="15.5" x14ac:dyDescent="0.35">
      <c r="A28" s="42" t="s">
        <v>32</v>
      </c>
      <c r="B28" s="42" t="s">
        <v>11</v>
      </c>
      <c r="C28" s="55">
        <f>'CSMR 17-21'!H57</f>
        <v>0</v>
      </c>
      <c r="D28" s="55">
        <f>'CSMR 17-21'!I57</f>
        <v>0</v>
      </c>
      <c r="E28" s="55">
        <f>'CSMR 17-21'!J57</f>
        <v>0</v>
      </c>
      <c r="F28" s="45">
        <f t="shared" si="8"/>
        <v>0</v>
      </c>
      <c r="G28" s="45">
        <f t="shared" si="9"/>
        <v>0</v>
      </c>
      <c r="H28" s="42" t="s">
        <v>27</v>
      </c>
      <c r="I28" s="42" t="s">
        <v>11</v>
      </c>
      <c r="J28" s="55">
        <f>'CSMR 17-21'!H58</f>
        <v>0</v>
      </c>
      <c r="K28" s="55">
        <f>'CSMR 17-21'!I58</f>
        <v>0</v>
      </c>
      <c r="L28" s="55">
        <f>'CSMR 17-21'!J58</f>
        <v>0</v>
      </c>
      <c r="M28" s="45">
        <f t="shared" si="10"/>
        <v>0</v>
      </c>
      <c r="N28" s="45">
        <f t="shared" si="11"/>
        <v>0</v>
      </c>
      <c r="O28" s="42" t="s">
        <v>46</v>
      </c>
      <c r="P28" s="42" t="s">
        <v>11</v>
      </c>
      <c r="Q28" s="43"/>
      <c r="R28" s="43"/>
      <c r="S28" s="43"/>
      <c r="T28" s="45">
        <f>Q28-R28</f>
        <v>0</v>
      </c>
      <c r="U28" s="45">
        <f>S28-Q28</f>
        <v>0</v>
      </c>
    </row>
    <row r="29" spans="1:21" s="41" customFormat="1" ht="15.5" x14ac:dyDescent="0.35">
      <c r="A29" s="42" t="s">
        <v>32</v>
      </c>
      <c r="B29" s="42" t="s">
        <v>10</v>
      </c>
      <c r="C29" s="55">
        <f>'CSMR 17-21'!H70</f>
        <v>0</v>
      </c>
      <c r="D29" s="55">
        <f>'CSMR 17-21'!I70</f>
        <v>0</v>
      </c>
      <c r="E29" s="55">
        <f>'CSMR 17-21'!J70</f>
        <v>0</v>
      </c>
      <c r="F29" s="45">
        <f t="shared" si="8"/>
        <v>0</v>
      </c>
      <c r="G29" s="45">
        <f t="shared" si="9"/>
        <v>0</v>
      </c>
      <c r="H29" s="42" t="s">
        <v>27</v>
      </c>
      <c r="I29" s="42" t="s">
        <v>10</v>
      </c>
      <c r="J29" s="55">
        <f>'CSMR 17-21'!H71</f>
        <v>0</v>
      </c>
      <c r="K29" s="55">
        <f>'CSMR 17-21'!I71</f>
        <v>0</v>
      </c>
      <c r="L29" s="55">
        <f>'CSMR 17-21'!J71</f>
        <v>0</v>
      </c>
      <c r="M29" s="45">
        <f t="shared" si="10"/>
        <v>0</v>
      </c>
      <c r="N29" s="45">
        <f t="shared" si="11"/>
        <v>0</v>
      </c>
      <c r="O29" s="42" t="s">
        <v>46</v>
      </c>
      <c r="P29" s="42" t="s">
        <v>10</v>
      </c>
      <c r="Q29" s="43"/>
      <c r="R29" s="43"/>
      <c r="S29" s="43"/>
      <c r="T29" s="45">
        <f>Q29-R29</f>
        <v>0</v>
      </c>
      <c r="U29" s="45">
        <f>S29-Q29</f>
        <v>0</v>
      </c>
    </row>
    <row r="30" spans="1:21" s="41" customFormat="1" ht="15.5" x14ac:dyDescent="0.35">
      <c r="A30" s="42" t="s">
        <v>32</v>
      </c>
      <c r="B30" s="42" t="s">
        <v>9</v>
      </c>
      <c r="C30" s="55">
        <f>'CSMR 17-21'!H83</f>
        <v>0</v>
      </c>
      <c r="D30" s="55">
        <f>'CSMR 17-21'!I83</f>
        <v>0</v>
      </c>
      <c r="E30" s="55">
        <f>'CSMR 17-21'!J83</f>
        <v>0</v>
      </c>
      <c r="F30" s="45">
        <f t="shared" si="8"/>
        <v>0</v>
      </c>
      <c r="G30" s="45">
        <f t="shared" si="9"/>
        <v>0</v>
      </c>
      <c r="H30" s="42" t="s">
        <v>27</v>
      </c>
      <c r="I30" s="42" t="s">
        <v>9</v>
      </c>
      <c r="J30" s="55">
        <f>'CSMR 17-21'!H84</f>
        <v>0</v>
      </c>
      <c r="K30" s="55">
        <f>'CSMR 17-21'!I84</f>
        <v>0</v>
      </c>
      <c r="L30" s="55">
        <f>'CSMR 17-21'!J84</f>
        <v>0</v>
      </c>
      <c r="M30" s="45">
        <f t="shared" si="10"/>
        <v>0</v>
      </c>
      <c r="N30" s="45">
        <f t="shared" si="11"/>
        <v>0</v>
      </c>
      <c r="O30" s="42" t="s">
        <v>46</v>
      </c>
      <c r="P30" s="42" t="s">
        <v>9</v>
      </c>
      <c r="Q30" s="43"/>
      <c r="R30" s="43"/>
      <c r="S30" s="43"/>
      <c r="T30" s="45">
        <f>Q30-R30</f>
        <v>0</v>
      </c>
      <c r="U30" s="45">
        <f>S30-Q30</f>
        <v>0</v>
      </c>
    </row>
    <row r="31" spans="1:21" s="41" customFormat="1" ht="15.5" x14ac:dyDescent="0.35">
      <c r="B31" s="42"/>
      <c r="C31" s="43"/>
      <c r="D31" s="43"/>
      <c r="E31" s="43"/>
      <c r="F31" s="42"/>
      <c r="G31" s="42"/>
      <c r="H31" s="42"/>
      <c r="I31" s="42"/>
      <c r="J31" s="43"/>
      <c r="K31" s="43"/>
      <c r="L31" s="43"/>
      <c r="M31" s="43"/>
      <c r="N31" s="43"/>
      <c r="Q31" s="46"/>
      <c r="R31" s="46"/>
      <c r="S31" s="46"/>
      <c r="T31" s="46"/>
      <c r="U31" s="46"/>
    </row>
    <row r="32" spans="1:21" s="49" customFormat="1" ht="23.5" x14ac:dyDescent="0.55000000000000004">
      <c r="A32" s="40" t="s">
        <v>37</v>
      </c>
      <c r="B32" s="50"/>
      <c r="C32" s="51"/>
      <c r="D32" s="51"/>
      <c r="E32" s="51"/>
      <c r="F32" s="50"/>
      <c r="G32" s="50"/>
      <c r="H32" s="50"/>
      <c r="I32" s="50"/>
      <c r="J32" s="51"/>
      <c r="K32" s="51"/>
      <c r="L32" s="51"/>
      <c r="M32" s="51"/>
      <c r="N32" s="51"/>
      <c r="O32" s="50"/>
      <c r="P32" s="50"/>
      <c r="Q32" s="51"/>
      <c r="R32" s="51"/>
      <c r="S32" s="51"/>
      <c r="T32" s="51"/>
      <c r="U32" s="51"/>
    </row>
    <row r="33" spans="1:25" s="41" customFormat="1" ht="15.5" x14ac:dyDescent="0.35">
      <c r="A33" s="148" t="s">
        <v>26</v>
      </c>
      <c r="B33" s="148"/>
      <c r="C33" s="148"/>
      <c r="D33" s="148"/>
      <c r="E33" s="148"/>
      <c r="F33" s="148"/>
      <c r="G33" s="148"/>
      <c r="H33" s="149" t="s">
        <v>27</v>
      </c>
      <c r="I33" s="149"/>
      <c r="J33" s="149"/>
      <c r="K33" s="149"/>
      <c r="L33" s="149"/>
      <c r="M33" s="149"/>
      <c r="N33" s="149"/>
      <c r="O33" s="150" t="s">
        <v>45</v>
      </c>
      <c r="P33" s="150"/>
      <c r="Q33" s="150"/>
      <c r="R33" s="150"/>
      <c r="S33" s="150"/>
      <c r="T33" s="150"/>
      <c r="U33" s="150"/>
    </row>
    <row r="34" spans="1:25" s="41" customFormat="1" ht="15.5" x14ac:dyDescent="0.35">
      <c r="A34" s="44" t="s">
        <v>28</v>
      </c>
      <c r="B34" s="44" t="s">
        <v>29</v>
      </c>
      <c r="C34" s="45" t="s">
        <v>3</v>
      </c>
      <c r="D34" s="45" t="s">
        <v>24</v>
      </c>
      <c r="E34" s="45" t="s">
        <v>25</v>
      </c>
      <c r="F34" s="44" t="s">
        <v>30</v>
      </c>
      <c r="G34" s="44" t="s">
        <v>31</v>
      </c>
      <c r="H34" s="44" t="s">
        <v>28</v>
      </c>
      <c r="I34" s="44" t="s">
        <v>29</v>
      </c>
      <c r="J34" s="45" t="s">
        <v>3</v>
      </c>
      <c r="K34" s="45" t="s">
        <v>24</v>
      </c>
      <c r="L34" s="45" t="s">
        <v>25</v>
      </c>
      <c r="M34" s="45" t="s">
        <v>30</v>
      </c>
      <c r="N34" s="45" t="s">
        <v>31</v>
      </c>
      <c r="O34" s="42" t="s">
        <v>28</v>
      </c>
      <c r="P34" s="42" t="s">
        <v>29</v>
      </c>
      <c r="Q34" s="43" t="s">
        <v>3</v>
      </c>
      <c r="R34" s="43" t="s">
        <v>24</v>
      </c>
      <c r="S34" s="43" t="s">
        <v>25</v>
      </c>
      <c r="T34" s="45" t="s">
        <v>30</v>
      </c>
      <c r="U34" s="45" t="s">
        <v>31</v>
      </c>
    </row>
    <row r="35" spans="1:25" s="41" customFormat="1" ht="15.5" x14ac:dyDescent="0.35">
      <c r="A35" s="42" t="s">
        <v>32</v>
      </c>
      <c r="B35" s="42" t="s">
        <v>8</v>
      </c>
      <c r="C35" s="111">
        <f>'CSMR 17-21'!M18</f>
        <v>16.5</v>
      </c>
      <c r="D35" s="111">
        <f>'CSMR 17-21'!N18</f>
        <v>15.9</v>
      </c>
      <c r="E35" s="111">
        <f>'CSMR 17-21'!O18</f>
        <v>17</v>
      </c>
      <c r="F35" s="45">
        <f t="shared" ref="F35:F40" si="12">C35-D35</f>
        <v>0.59999999999999964</v>
      </c>
      <c r="G35" s="45">
        <f t="shared" ref="G35:G40" si="13">E35-C35</f>
        <v>0.5</v>
      </c>
      <c r="H35" s="42" t="s">
        <v>27</v>
      </c>
      <c r="I35" s="42" t="s">
        <v>8</v>
      </c>
      <c r="J35" s="111">
        <f>'CSMR 17-21'!M19</f>
        <v>18.899999999999999</v>
      </c>
      <c r="K35" s="111">
        <f>'CSMR 17-21'!N19</f>
        <v>18.7</v>
      </c>
      <c r="L35" s="111">
        <f>'CSMR 17-21'!O19</f>
        <v>19.2</v>
      </c>
      <c r="M35" s="45">
        <f t="shared" ref="M35:M40" si="14">J35-K35</f>
        <v>0.19999999999999929</v>
      </c>
      <c r="N35" s="45">
        <f t="shared" ref="N35:N40" si="15">L35-J35</f>
        <v>0.30000000000000071</v>
      </c>
      <c r="O35" s="42" t="s">
        <v>46</v>
      </c>
      <c r="P35" s="42" t="s">
        <v>8</v>
      </c>
      <c r="Q35" s="43"/>
      <c r="R35" s="43"/>
      <c r="S35" s="43"/>
      <c r="T35" s="43">
        <f>Q35-R35</f>
        <v>0</v>
      </c>
      <c r="U35" s="43">
        <f>S35-Q35</f>
        <v>0</v>
      </c>
      <c r="V35" s="42"/>
    </row>
    <row r="36" spans="1:25" s="41" customFormat="1" ht="15.5" x14ac:dyDescent="0.35">
      <c r="A36" s="42" t="s">
        <v>32</v>
      </c>
      <c r="B36" s="42" t="s">
        <v>102</v>
      </c>
      <c r="C36" s="111">
        <f>'CSMR 17-21'!M31</f>
        <v>50</v>
      </c>
      <c r="D36" s="111">
        <f>'CSMR 17-21'!N31</f>
        <v>34.299999999999997</v>
      </c>
      <c r="E36" s="111">
        <f>'CSMR 17-21'!O31</f>
        <v>70.8</v>
      </c>
      <c r="F36" s="45">
        <f t="shared" si="12"/>
        <v>15.700000000000003</v>
      </c>
      <c r="G36" s="45">
        <f t="shared" si="13"/>
        <v>20.799999999999997</v>
      </c>
      <c r="H36" s="42" t="s">
        <v>27</v>
      </c>
      <c r="I36" s="42" t="s">
        <v>102</v>
      </c>
      <c r="J36" s="111">
        <f>'CSMR 17-21'!M32</f>
        <v>39</v>
      </c>
      <c r="K36" s="111">
        <f>'CSMR 17-21'!N32</f>
        <v>34.200000000000003</v>
      </c>
      <c r="L36" s="111">
        <f>'CSMR 17-21'!O32</f>
        <v>44.4</v>
      </c>
      <c r="M36" s="45">
        <f t="shared" si="14"/>
        <v>4.7999999999999972</v>
      </c>
      <c r="N36" s="45">
        <f t="shared" si="15"/>
        <v>5.3999999999999986</v>
      </c>
      <c r="O36" s="42" t="s">
        <v>46</v>
      </c>
      <c r="P36" s="42" t="s">
        <v>102</v>
      </c>
      <c r="Q36" s="43"/>
      <c r="R36" s="43"/>
      <c r="S36" s="43"/>
      <c r="T36" s="43"/>
      <c r="U36" s="43"/>
      <c r="V36" s="42"/>
    </row>
    <row r="37" spans="1:25" s="41" customFormat="1" ht="15.5" x14ac:dyDescent="0.35">
      <c r="A37" s="42" t="s">
        <v>32</v>
      </c>
      <c r="B37" s="42" t="s">
        <v>103</v>
      </c>
      <c r="C37" s="55">
        <f>'CSMR 17-21'!M44</f>
        <v>12.3</v>
      </c>
      <c r="D37" s="55">
        <f>'CSMR 17-21'!N44</f>
        <v>11.5</v>
      </c>
      <c r="E37" s="55">
        <f>'CSMR 17-21'!O44</f>
        <v>13.2</v>
      </c>
      <c r="F37" s="45">
        <f t="shared" si="12"/>
        <v>0.80000000000000071</v>
      </c>
      <c r="G37" s="45">
        <f t="shared" si="13"/>
        <v>0.89999999999999858</v>
      </c>
      <c r="H37" s="42" t="s">
        <v>27</v>
      </c>
      <c r="I37" s="42" t="s">
        <v>103</v>
      </c>
      <c r="J37" s="55">
        <f>'CSMR 17-21'!M45</f>
        <v>13.7</v>
      </c>
      <c r="K37" s="55">
        <f>'CSMR 17-21'!N45</f>
        <v>13.2</v>
      </c>
      <c r="L37" s="55">
        <f>'CSMR 17-21'!O45</f>
        <v>14.2</v>
      </c>
      <c r="M37" s="45">
        <f t="shared" si="14"/>
        <v>0.5</v>
      </c>
      <c r="N37" s="45">
        <f t="shared" si="15"/>
        <v>0.5</v>
      </c>
      <c r="O37" s="42" t="s">
        <v>46</v>
      </c>
      <c r="P37" s="42" t="s">
        <v>103</v>
      </c>
      <c r="Q37" s="43"/>
      <c r="R37" s="43"/>
      <c r="S37" s="43"/>
      <c r="T37" s="43">
        <f>Q37-R37</f>
        <v>0</v>
      </c>
      <c r="U37" s="43">
        <f>S37-Q37</f>
        <v>0</v>
      </c>
      <c r="V37" s="42"/>
    </row>
    <row r="38" spans="1:25" s="41" customFormat="1" ht="15.5" x14ac:dyDescent="0.35">
      <c r="A38" s="42" t="s">
        <v>32</v>
      </c>
      <c r="B38" s="42" t="s">
        <v>11</v>
      </c>
      <c r="C38" s="55">
        <f>'CSMR 17-21'!M57</f>
        <v>12.8</v>
      </c>
      <c r="D38" s="55">
        <f>'CSMR 17-21'!N57</f>
        <v>11.6</v>
      </c>
      <c r="E38" s="55">
        <f>'CSMR 17-21'!O57</f>
        <v>14</v>
      </c>
      <c r="F38" s="45">
        <f t="shared" si="12"/>
        <v>1.2000000000000011</v>
      </c>
      <c r="G38" s="45">
        <f t="shared" si="13"/>
        <v>1.1999999999999993</v>
      </c>
      <c r="H38" s="42" t="s">
        <v>27</v>
      </c>
      <c r="I38" s="42" t="s">
        <v>11</v>
      </c>
      <c r="J38" s="55">
        <f>'CSMR 17-21'!M58</f>
        <v>15</v>
      </c>
      <c r="K38" s="55">
        <f>'CSMR 17-21'!N58</f>
        <v>14.6</v>
      </c>
      <c r="L38" s="55">
        <f>'CSMR 17-21'!O58</f>
        <v>15.5</v>
      </c>
      <c r="M38" s="45">
        <f t="shared" si="14"/>
        <v>0.40000000000000036</v>
      </c>
      <c r="N38" s="45">
        <f t="shared" si="15"/>
        <v>0.5</v>
      </c>
      <c r="O38" s="42" t="s">
        <v>46</v>
      </c>
      <c r="P38" s="42" t="s">
        <v>11</v>
      </c>
      <c r="Q38" s="43"/>
      <c r="R38" s="43"/>
      <c r="S38" s="43"/>
      <c r="T38" s="43">
        <f>Q38-R38</f>
        <v>0</v>
      </c>
      <c r="U38" s="43">
        <f>S38-Q38</f>
        <v>0</v>
      </c>
      <c r="V38" s="42"/>
    </row>
    <row r="39" spans="1:25" s="41" customFormat="1" ht="15.5" x14ac:dyDescent="0.35">
      <c r="A39" s="42" t="s">
        <v>32</v>
      </c>
      <c r="B39" s="42" t="s">
        <v>10</v>
      </c>
      <c r="C39" s="55">
        <f>'CSMR 17-21'!M70</f>
        <v>23.8</v>
      </c>
      <c r="D39" s="55">
        <f>'CSMR 17-21'!N70</f>
        <v>21.2</v>
      </c>
      <c r="E39" s="55">
        <f>'CSMR 17-21'!O70</f>
        <v>26.6</v>
      </c>
      <c r="F39" s="45">
        <f t="shared" si="12"/>
        <v>2.6000000000000014</v>
      </c>
      <c r="G39" s="45">
        <f t="shared" si="13"/>
        <v>2.8000000000000007</v>
      </c>
      <c r="H39" s="42" t="s">
        <v>27</v>
      </c>
      <c r="I39" s="42" t="s">
        <v>10</v>
      </c>
      <c r="J39" s="55">
        <f>'CSMR 17-21'!M71</f>
        <v>28.1</v>
      </c>
      <c r="K39" s="55">
        <f>'CSMR 17-21'!N71</f>
        <v>26.9</v>
      </c>
      <c r="L39" s="55">
        <f>'CSMR 17-21'!O71</f>
        <v>29.4</v>
      </c>
      <c r="M39" s="45">
        <f t="shared" si="14"/>
        <v>1.2000000000000028</v>
      </c>
      <c r="N39" s="45">
        <f t="shared" si="15"/>
        <v>1.2999999999999972</v>
      </c>
      <c r="O39" s="42" t="s">
        <v>46</v>
      </c>
      <c r="P39" s="42" t="s">
        <v>10</v>
      </c>
      <c r="Q39" s="43"/>
      <c r="R39" s="43"/>
      <c r="S39" s="43"/>
      <c r="T39" s="43">
        <f>Q39-R39</f>
        <v>0</v>
      </c>
      <c r="U39" s="43">
        <f>S39-Q39</f>
        <v>0</v>
      </c>
      <c r="V39" s="42"/>
    </row>
    <row r="40" spans="1:25" s="41" customFormat="1" ht="15.5" x14ac:dyDescent="0.35">
      <c r="A40" s="42" t="s">
        <v>32</v>
      </c>
      <c r="B40" s="42" t="s">
        <v>9</v>
      </c>
      <c r="C40" s="55">
        <f>'CSMR 17-21'!M83</f>
        <v>18.600000000000001</v>
      </c>
      <c r="D40" s="55">
        <f>'CSMR 17-21'!N83</f>
        <v>17.8</v>
      </c>
      <c r="E40" s="55">
        <f>'CSMR 17-21'!O83</f>
        <v>19.399999999999999</v>
      </c>
      <c r="F40" s="45">
        <f t="shared" si="12"/>
        <v>0.80000000000000071</v>
      </c>
      <c r="G40" s="45">
        <f t="shared" si="13"/>
        <v>0.79999999999999716</v>
      </c>
      <c r="H40" s="42" t="s">
        <v>27</v>
      </c>
      <c r="I40" s="42" t="s">
        <v>9</v>
      </c>
      <c r="J40" s="55">
        <f>'CSMR 17-21'!M84</f>
        <v>20.8</v>
      </c>
      <c r="K40" s="55">
        <f>'CSMR 17-21'!N84</f>
        <v>20.5</v>
      </c>
      <c r="L40" s="55">
        <f>'CSMR 17-21'!O84</f>
        <v>21.2</v>
      </c>
      <c r="M40" s="45">
        <f t="shared" si="14"/>
        <v>0.30000000000000071</v>
      </c>
      <c r="N40" s="45">
        <f t="shared" si="15"/>
        <v>0.39999999999999858</v>
      </c>
      <c r="O40" s="42" t="s">
        <v>46</v>
      </c>
      <c r="P40" s="42" t="s">
        <v>9</v>
      </c>
      <c r="Q40" s="43"/>
      <c r="R40" s="43"/>
      <c r="S40" s="43"/>
      <c r="T40" s="43">
        <f>Q40-R40</f>
        <v>0</v>
      </c>
      <c r="U40" s="43">
        <f>S40-Q40</f>
        <v>0</v>
      </c>
      <c r="V40" s="42"/>
    </row>
    <row r="41" spans="1:25" x14ac:dyDescent="0.35">
      <c r="B41" s="53"/>
      <c r="C41" s="56"/>
      <c r="D41" s="56"/>
      <c r="E41" s="56"/>
      <c r="F41" s="53"/>
      <c r="G41" s="53"/>
      <c r="H41" s="53"/>
      <c r="I41" s="53"/>
      <c r="J41" s="56"/>
      <c r="K41" s="56"/>
      <c r="L41" s="56"/>
      <c r="M41" s="56"/>
      <c r="N41" s="56"/>
      <c r="O41" s="53"/>
      <c r="P41" s="53"/>
      <c r="Q41" s="56"/>
      <c r="R41" s="56"/>
      <c r="S41" s="53"/>
      <c r="T41" s="53"/>
      <c r="U41" s="53"/>
      <c r="V41" s="53"/>
    </row>
    <row r="42" spans="1:25" x14ac:dyDescent="0.35">
      <c r="B42" s="2"/>
    </row>
    <row r="43" spans="1:25" x14ac:dyDescent="0.35">
      <c r="B43" s="2"/>
    </row>
    <row r="44" spans="1:25" s="5" customFormat="1" x14ac:dyDescent="0.35"/>
    <row r="45" spans="1:25" s="5" customFormat="1" x14ac:dyDescent="0.35"/>
    <row r="46" spans="1:25" s="5" customFormat="1" x14ac:dyDescent="0.35"/>
    <row r="47" spans="1:25" s="5" customFormat="1" x14ac:dyDescent="0.35"/>
    <row r="48" spans="1:25" s="5" customFormat="1" x14ac:dyDescent="0.35">
      <c r="Y48" s="5" t="s">
        <v>38</v>
      </c>
    </row>
    <row r="49" spans="3:21" s="5" customFormat="1" x14ac:dyDescent="0.35"/>
    <row r="50" spans="3:21" s="5" customFormat="1" x14ac:dyDescent="0.35"/>
    <row r="51" spans="3:21" s="5" customFormat="1" x14ac:dyDescent="0.35"/>
    <row r="52" spans="3:21" s="5" customFormat="1" x14ac:dyDescent="0.35"/>
    <row r="53" spans="3:21" s="5" customFormat="1" x14ac:dyDescent="0.35"/>
    <row r="54" spans="3:21" s="5" customFormat="1" x14ac:dyDescent="0.35"/>
    <row r="55" spans="3:21" s="5" customFormat="1" x14ac:dyDescent="0.35"/>
    <row r="56" spans="3:21" s="5" customFormat="1" x14ac:dyDescent="0.35"/>
    <row r="57" spans="3:21" s="5" customFormat="1" x14ac:dyDescent="0.35"/>
    <row r="58" spans="3:21" s="5" customFormat="1" x14ac:dyDescent="0.35"/>
    <row r="59" spans="3:21" s="5" customFormat="1" x14ac:dyDescent="0.35"/>
    <row r="60" spans="3:21" s="5" customFormat="1" x14ac:dyDescent="0.35"/>
    <row r="61" spans="3:21" s="7" customFormat="1" x14ac:dyDescent="0.35">
      <c r="C61" s="4"/>
      <c r="D61" s="4"/>
      <c r="E61" s="4"/>
      <c r="J61" s="4"/>
      <c r="K61" s="4"/>
      <c r="L61" s="4"/>
      <c r="M61" s="4"/>
      <c r="N61" s="4"/>
      <c r="Q61" s="4"/>
      <c r="R61" s="4"/>
      <c r="S61" s="4"/>
      <c r="T61" s="4"/>
      <c r="U61" s="4"/>
    </row>
    <row r="62" spans="3:21" s="7" customFormat="1" x14ac:dyDescent="0.35">
      <c r="C62" s="4"/>
      <c r="D62" s="4"/>
      <c r="E62" s="4"/>
      <c r="J62" s="4"/>
      <c r="K62" s="4"/>
      <c r="L62" s="4"/>
      <c r="M62" s="4"/>
      <c r="N62" s="4"/>
      <c r="Q62" s="4"/>
      <c r="R62" s="4"/>
      <c r="S62" s="4"/>
      <c r="T62" s="4"/>
      <c r="U62" s="4"/>
    </row>
    <row r="63" spans="3:21" s="7" customFormat="1" x14ac:dyDescent="0.35">
      <c r="C63" s="4"/>
      <c r="D63" s="4"/>
      <c r="E63" s="4"/>
      <c r="J63" s="4"/>
      <c r="K63" s="4"/>
      <c r="L63" s="4"/>
      <c r="M63" s="4"/>
      <c r="N63" s="4"/>
      <c r="Q63" s="4"/>
      <c r="R63" s="4"/>
      <c r="S63" s="4"/>
      <c r="T63" s="4"/>
      <c r="U63" s="4"/>
    </row>
    <row r="64" spans="3:21" s="7" customFormat="1" x14ac:dyDescent="0.35">
      <c r="C64" s="4"/>
      <c r="D64" s="4"/>
      <c r="E64" s="4"/>
      <c r="J64" s="4"/>
      <c r="K64" s="4"/>
      <c r="L64" s="4"/>
      <c r="M64" s="4"/>
      <c r="N64" s="4"/>
      <c r="Q64" s="4"/>
      <c r="R64" s="4"/>
      <c r="S64" s="4"/>
      <c r="T64" s="4"/>
      <c r="U64" s="4"/>
    </row>
    <row r="65" spans="3:21" s="7" customFormat="1" x14ac:dyDescent="0.35">
      <c r="C65" s="4"/>
      <c r="D65" s="4"/>
      <c r="E65" s="4"/>
      <c r="J65" s="4"/>
      <c r="K65" s="4"/>
      <c r="L65" s="4"/>
      <c r="M65" s="4"/>
      <c r="N65" s="4"/>
      <c r="Q65" s="4"/>
      <c r="R65" s="4"/>
      <c r="S65" s="4"/>
      <c r="T65" s="4"/>
      <c r="U65" s="4"/>
    </row>
    <row r="66" spans="3:21" s="7" customFormat="1" x14ac:dyDescent="0.35">
      <c r="C66" s="4"/>
      <c r="D66" s="4"/>
      <c r="E66" s="4"/>
      <c r="J66" s="4"/>
      <c r="K66" s="4"/>
      <c r="L66" s="4"/>
      <c r="M66" s="4"/>
      <c r="N66" s="4"/>
      <c r="Q66" s="4"/>
      <c r="R66" s="4"/>
      <c r="S66" s="4"/>
      <c r="T66" s="4"/>
      <c r="U66" s="4"/>
    </row>
    <row r="67" spans="3:21" s="7" customFormat="1" x14ac:dyDescent="0.35">
      <c r="C67" s="4"/>
      <c r="D67" s="4"/>
      <c r="E67" s="4"/>
      <c r="J67" s="4"/>
      <c r="K67" s="4"/>
      <c r="L67" s="4"/>
      <c r="M67" s="4"/>
      <c r="N67" s="4"/>
      <c r="Q67" s="4"/>
      <c r="R67" s="4"/>
      <c r="S67" s="4"/>
      <c r="T67" s="4"/>
      <c r="U67" s="4"/>
    </row>
    <row r="68" spans="3:21" s="7" customFormat="1" x14ac:dyDescent="0.35">
      <c r="C68" s="4"/>
      <c r="D68" s="4"/>
      <c r="E68" s="4"/>
      <c r="J68" s="4"/>
      <c r="K68" s="4"/>
      <c r="L68" s="4"/>
      <c r="M68" s="4"/>
      <c r="N68" s="4"/>
      <c r="Q68" s="4"/>
      <c r="R68" s="4"/>
      <c r="S68" s="4"/>
      <c r="T68" s="4"/>
      <c r="U68" s="4"/>
    </row>
    <row r="69" spans="3:21" s="7" customFormat="1" x14ac:dyDescent="0.35">
      <c r="C69" s="4"/>
      <c r="D69" s="4"/>
      <c r="E69" s="4"/>
      <c r="J69" s="4"/>
      <c r="K69" s="4"/>
      <c r="L69" s="4"/>
      <c r="M69" s="4"/>
      <c r="N69" s="4"/>
      <c r="Q69" s="4"/>
      <c r="R69" s="4"/>
      <c r="S69" s="4"/>
      <c r="T69" s="4"/>
      <c r="U69" s="4"/>
    </row>
    <row r="70" spans="3:21" s="7" customFormat="1" x14ac:dyDescent="0.35">
      <c r="C70" s="4"/>
      <c r="D70" s="4"/>
      <c r="E70" s="4"/>
      <c r="J70" s="4"/>
      <c r="K70" s="4"/>
      <c r="L70" s="4"/>
      <c r="M70" s="4"/>
      <c r="N70" s="4"/>
      <c r="Q70" s="4"/>
      <c r="R70" s="4"/>
      <c r="S70" s="4"/>
      <c r="T70" s="4"/>
      <c r="U70" s="4"/>
    </row>
    <row r="71" spans="3:21" s="7" customFormat="1" x14ac:dyDescent="0.35">
      <c r="C71" s="4"/>
      <c r="D71" s="4"/>
      <c r="E71" s="4"/>
      <c r="J71" s="4"/>
      <c r="K71" s="4"/>
      <c r="L71" s="4"/>
      <c r="M71" s="4"/>
      <c r="N71" s="4"/>
      <c r="Q71" s="4"/>
      <c r="R71" s="4"/>
      <c r="S71" s="4"/>
      <c r="T71" s="4"/>
      <c r="U71" s="4"/>
    </row>
    <row r="72" spans="3:21" s="7" customFormat="1" x14ac:dyDescent="0.35">
      <c r="C72" s="4"/>
      <c r="D72" s="4"/>
      <c r="E72" s="4"/>
      <c r="J72" s="4"/>
      <c r="K72" s="4"/>
      <c r="L72" s="4"/>
      <c r="M72" s="4"/>
      <c r="N72" s="4"/>
      <c r="Q72" s="4"/>
      <c r="R72" s="4"/>
      <c r="S72" s="4"/>
      <c r="T72" s="4"/>
      <c r="U72" s="4"/>
    </row>
    <row r="73" spans="3:21" s="7" customFormat="1" x14ac:dyDescent="0.35">
      <c r="C73" s="4"/>
      <c r="D73" s="4"/>
      <c r="E73" s="4"/>
      <c r="J73" s="4"/>
      <c r="K73" s="4"/>
      <c r="L73" s="4"/>
      <c r="M73" s="4"/>
      <c r="N73" s="4"/>
      <c r="Q73" s="4"/>
      <c r="R73" s="4"/>
      <c r="S73" s="4"/>
      <c r="T73" s="4"/>
      <c r="U73" s="4"/>
    </row>
    <row r="74" spans="3:21" s="7" customFormat="1" x14ac:dyDescent="0.35">
      <c r="C74" s="4"/>
      <c r="D74" s="4"/>
      <c r="E74" s="4"/>
      <c r="J74" s="4"/>
      <c r="K74" s="4"/>
      <c r="L74" s="4"/>
      <c r="M74" s="4"/>
      <c r="N74" s="4"/>
      <c r="Q74" s="4"/>
      <c r="R74" s="4"/>
      <c r="S74" s="4"/>
      <c r="T74" s="4"/>
      <c r="U74" s="4"/>
    </row>
    <row r="75" spans="3:21" s="7" customFormat="1" x14ac:dyDescent="0.35">
      <c r="C75" s="4"/>
      <c r="D75" s="4"/>
      <c r="E75" s="4"/>
      <c r="J75" s="4"/>
      <c r="K75" s="4"/>
      <c r="L75" s="4"/>
      <c r="M75" s="4"/>
      <c r="N75" s="4"/>
      <c r="Q75" s="4"/>
      <c r="R75" s="4"/>
      <c r="S75" s="4"/>
      <c r="T75" s="4"/>
      <c r="U75" s="4"/>
    </row>
    <row r="76" spans="3:21" s="7" customFormat="1" x14ac:dyDescent="0.35">
      <c r="C76" s="4"/>
      <c r="D76" s="4"/>
      <c r="E76" s="4"/>
      <c r="J76" s="4"/>
      <c r="K76" s="4"/>
      <c r="L76" s="4"/>
      <c r="M76" s="4"/>
      <c r="N76" s="4"/>
      <c r="Q76" s="4"/>
      <c r="R76" s="4"/>
      <c r="S76" s="4"/>
      <c r="T76" s="4"/>
      <c r="U76" s="4"/>
    </row>
    <row r="77" spans="3:21" s="7" customFormat="1" x14ac:dyDescent="0.35">
      <c r="C77" s="4"/>
      <c r="D77" s="4"/>
      <c r="E77" s="4"/>
      <c r="J77" s="4"/>
      <c r="K77" s="4"/>
      <c r="L77" s="4"/>
      <c r="M77" s="4"/>
      <c r="N77" s="4"/>
      <c r="Q77" s="4"/>
      <c r="R77" s="4"/>
      <c r="S77" s="4"/>
      <c r="T77" s="4"/>
      <c r="U77" s="4"/>
    </row>
    <row r="78" spans="3:21" s="7" customFormat="1" x14ac:dyDescent="0.35">
      <c r="C78" s="4"/>
      <c r="D78" s="4"/>
      <c r="E78" s="4"/>
      <c r="J78" s="4"/>
      <c r="K78" s="4"/>
      <c r="L78" s="4"/>
      <c r="M78" s="4"/>
      <c r="N78" s="4"/>
      <c r="Q78" s="4"/>
      <c r="R78" s="4"/>
      <c r="S78" s="4"/>
      <c r="T78" s="4"/>
      <c r="U78" s="4"/>
    </row>
    <row r="79" spans="3:21" s="7" customFormat="1" x14ac:dyDescent="0.35">
      <c r="C79" s="4"/>
      <c r="D79" s="4"/>
      <c r="E79" s="4"/>
      <c r="J79" s="4"/>
      <c r="K79" s="4"/>
      <c r="L79" s="4"/>
      <c r="M79" s="4"/>
      <c r="N79" s="4"/>
      <c r="Q79" s="4"/>
      <c r="R79" s="4"/>
      <c r="S79" s="4"/>
      <c r="T79" s="4"/>
      <c r="U79" s="4"/>
    </row>
    <row r="80" spans="3:21" s="7" customFormat="1" x14ac:dyDescent="0.35">
      <c r="C80" s="4"/>
      <c r="D80" s="4"/>
      <c r="E80" s="4"/>
      <c r="J80" s="4"/>
      <c r="K80" s="4"/>
      <c r="L80" s="4"/>
      <c r="M80" s="4"/>
      <c r="N80" s="4"/>
      <c r="Q80" s="4"/>
      <c r="R80" s="4"/>
      <c r="S80" s="4"/>
      <c r="T80" s="4"/>
      <c r="U80" s="4"/>
    </row>
    <row r="81" spans="2:21" s="7" customFormat="1" x14ac:dyDescent="0.35">
      <c r="B81" s="8"/>
      <c r="C81" s="4"/>
      <c r="D81" s="4"/>
      <c r="E81" s="4"/>
      <c r="J81" s="4"/>
      <c r="K81" s="4"/>
      <c r="L81" s="4"/>
      <c r="M81" s="4"/>
      <c r="N81" s="4"/>
      <c r="Q81" s="4"/>
      <c r="R81" s="4"/>
      <c r="S81" s="4"/>
      <c r="T81" s="4"/>
      <c r="U81" s="4"/>
    </row>
  </sheetData>
  <mergeCells count="12">
    <mergeCell ref="A23:G23"/>
    <mergeCell ref="H23:N23"/>
    <mergeCell ref="O23:U23"/>
    <mergeCell ref="A33:G33"/>
    <mergeCell ref="H33:N33"/>
    <mergeCell ref="O33:U33"/>
    <mergeCell ref="A2:G2"/>
    <mergeCell ref="H2:N2"/>
    <mergeCell ref="O2:U2"/>
    <mergeCell ref="A12:G12"/>
    <mergeCell ref="H12:N12"/>
    <mergeCell ref="O12:U12"/>
  </mergeCells>
  <pageMargins left="0.7" right="0.7" top="0.75" bottom="0.75" header="0.3" footer="0.3"/>
  <pageSetup scale="4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A44"/>
  <sheetViews>
    <sheetView zoomScale="55" zoomScaleNormal="55" zoomScaleSheetLayoutView="86" workbookViewId="0">
      <selection activeCell="A24" sqref="A24:M28"/>
    </sheetView>
  </sheetViews>
  <sheetFormatPr defaultColWidth="9.1796875" defaultRowHeight="14.5" x14ac:dyDescent="0.35"/>
  <cols>
    <col min="1" max="1" width="18.54296875" style="14" customWidth="1"/>
    <col min="2" max="2" width="26.1796875" style="15" customWidth="1"/>
    <col min="3" max="3" width="17.81640625" style="84" customWidth="1"/>
    <col min="4" max="5" width="12.54296875" style="84" customWidth="1"/>
    <col min="6" max="7" width="13.54296875" style="84" customWidth="1"/>
    <col min="8" max="8" width="10.81640625" style="84" customWidth="1"/>
    <col min="9" max="9" width="12.81640625" style="84" customWidth="1"/>
    <col min="10" max="11" width="15" style="84" customWidth="1"/>
    <col min="12" max="13" width="12.54296875" style="84" customWidth="1"/>
    <col min="14" max="14" width="6.1796875" style="98" customWidth="1"/>
    <col min="15" max="15" width="18.54296875" style="98" customWidth="1"/>
    <col min="16" max="16" width="27.1796875" style="14" customWidth="1"/>
    <col min="17" max="17" width="17.1796875" style="84" customWidth="1"/>
    <col min="18" max="19" width="12.54296875" style="84" customWidth="1"/>
    <col min="20" max="21" width="13.54296875" style="84" customWidth="1"/>
    <col min="22" max="22" width="10.81640625" style="84" customWidth="1"/>
    <col min="23" max="25" width="15" style="84" customWidth="1"/>
    <col min="26" max="27" width="12.54296875" style="84" customWidth="1"/>
    <col min="28" max="16384" width="9.1796875" style="14"/>
  </cols>
  <sheetData>
    <row r="1" spans="1:27" s="49" customFormat="1" ht="33.65" customHeight="1" x14ac:dyDescent="0.55000000000000004">
      <c r="A1" s="16" t="s">
        <v>100</v>
      </c>
      <c r="B1" s="86"/>
      <c r="C1" s="76"/>
      <c r="D1" s="76"/>
      <c r="E1" s="76"/>
      <c r="F1" s="76"/>
      <c r="G1" s="76"/>
      <c r="H1" s="76"/>
      <c r="I1" s="76"/>
      <c r="J1" s="76"/>
      <c r="K1" s="76"/>
      <c r="L1" s="76"/>
      <c r="M1" s="76"/>
      <c r="N1" s="87"/>
      <c r="O1" s="74" t="s">
        <v>96</v>
      </c>
      <c r="P1" s="74"/>
      <c r="Q1" s="82"/>
      <c r="R1" s="82"/>
      <c r="S1" s="82"/>
      <c r="T1" s="82"/>
      <c r="U1" s="82"/>
      <c r="V1" s="82"/>
      <c r="W1" s="82"/>
      <c r="X1" s="82"/>
      <c r="Y1" s="82"/>
      <c r="Z1" s="82"/>
      <c r="AA1" s="82"/>
    </row>
    <row r="2" spans="1:27" s="49" customFormat="1" ht="23.5" x14ac:dyDescent="0.55000000000000004">
      <c r="A2" s="73" t="s">
        <v>23</v>
      </c>
      <c r="B2" s="88"/>
      <c r="C2" s="77"/>
      <c r="D2" s="78"/>
      <c r="E2" s="78"/>
      <c r="F2" s="78"/>
      <c r="G2" s="78"/>
      <c r="H2" s="78"/>
      <c r="I2" s="78"/>
      <c r="J2" s="78"/>
      <c r="K2" s="78"/>
      <c r="L2" s="78"/>
      <c r="M2" s="78"/>
      <c r="N2" s="89"/>
      <c r="O2" s="73" t="s">
        <v>23</v>
      </c>
      <c r="P2" s="73"/>
      <c r="Q2" s="77"/>
      <c r="R2" s="78"/>
      <c r="S2" s="78"/>
      <c r="T2" s="78"/>
      <c r="U2" s="78"/>
      <c r="V2" s="78"/>
      <c r="W2" s="78"/>
      <c r="X2" s="78"/>
      <c r="Y2" s="78"/>
      <c r="Z2" s="78"/>
      <c r="AA2" s="78"/>
    </row>
    <row r="3" spans="1:27" s="41" customFormat="1" ht="54" customHeight="1" x14ac:dyDescent="0.35">
      <c r="A3" s="90" t="s">
        <v>56</v>
      </c>
      <c r="B3" s="75" t="s">
        <v>92</v>
      </c>
      <c r="C3" s="79" t="s">
        <v>55</v>
      </c>
      <c r="D3" s="80" t="s">
        <v>18</v>
      </c>
      <c r="E3" s="80" t="s">
        <v>17</v>
      </c>
      <c r="F3" s="80" t="s">
        <v>19</v>
      </c>
      <c r="G3" s="80" t="s">
        <v>20</v>
      </c>
      <c r="H3" s="80" t="s">
        <v>14</v>
      </c>
      <c r="I3" s="80" t="s">
        <v>21</v>
      </c>
      <c r="J3" s="80" t="s">
        <v>22</v>
      </c>
      <c r="K3" s="80" t="s">
        <v>44</v>
      </c>
      <c r="L3" s="80" t="s">
        <v>48</v>
      </c>
      <c r="M3" s="80" t="s">
        <v>49</v>
      </c>
      <c r="N3" s="91"/>
      <c r="O3" s="92" t="s">
        <v>56</v>
      </c>
      <c r="P3" s="75" t="s">
        <v>92</v>
      </c>
      <c r="Q3" s="79" t="s">
        <v>55</v>
      </c>
      <c r="R3" s="80" t="s">
        <v>18</v>
      </c>
      <c r="S3" s="80" t="s">
        <v>17</v>
      </c>
      <c r="T3" s="80" t="s">
        <v>19</v>
      </c>
      <c r="U3" s="80" t="s">
        <v>20</v>
      </c>
      <c r="V3" s="80" t="s">
        <v>14</v>
      </c>
      <c r="W3" s="80" t="s">
        <v>21</v>
      </c>
      <c r="X3" s="80" t="s">
        <v>22</v>
      </c>
      <c r="Y3" s="80" t="s">
        <v>44</v>
      </c>
      <c r="Z3" s="80" t="s">
        <v>48</v>
      </c>
      <c r="AA3" s="80" t="s">
        <v>49</v>
      </c>
    </row>
    <row r="4" spans="1:27" s="6" customFormat="1" x14ac:dyDescent="0.35">
      <c r="A4" s="135" t="s">
        <v>131</v>
      </c>
      <c r="B4" s="136" t="s">
        <v>99</v>
      </c>
      <c r="C4" s="136" t="s">
        <v>132</v>
      </c>
      <c r="D4" s="136">
        <v>3</v>
      </c>
      <c r="E4" s="136">
        <v>0</v>
      </c>
      <c r="F4" s="136">
        <v>1988</v>
      </c>
      <c r="G4" s="136">
        <v>1999</v>
      </c>
      <c r="H4" s="136">
        <v>0.8</v>
      </c>
      <c r="I4" s="136">
        <v>0.3</v>
      </c>
      <c r="J4" s="136">
        <v>1.4</v>
      </c>
      <c r="K4" s="136">
        <v>1</v>
      </c>
      <c r="L4" s="136" t="s">
        <v>133</v>
      </c>
      <c r="M4" s="137">
        <v>3.2000000000000001E-2</v>
      </c>
      <c r="N4" s="93"/>
      <c r="O4" s="34"/>
      <c r="P4" s="34"/>
      <c r="Q4" s="34"/>
      <c r="R4" s="34"/>
      <c r="S4" s="34"/>
      <c r="T4" s="34"/>
      <c r="U4" s="34"/>
      <c r="V4" s="34"/>
      <c r="W4" s="34"/>
      <c r="X4" s="34"/>
      <c r="Y4" s="34"/>
      <c r="Z4" s="34"/>
      <c r="AA4" s="34"/>
    </row>
    <row r="5" spans="1:27" s="6" customFormat="1" x14ac:dyDescent="0.35">
      <c r="A5" s="138" t="s">
        <v>131</v>
      </c>
      <c r="B5" s="139" t="s">
        <v>99</v>
      </c>
      <c r="C5" s="139" t="s">
        <v>132</v>
      </c>
      <c r="D5" s="139">
        <v>3</v>
      </c>
      <c r="E5" s="139">
        <v>1</v>
      </c>
      <c r="F5" s="139">
        <v>1999</v>
      </c>
      <c r="G5" s="139">
        <v>2004</v>
      </c>
      <c r="H5" s="139">
        <v>-2.5</v>
      </c>
      <c r="I5" s="139">
        <v>-4.4000000000000004</v>
      </c>
      <c r="J5" s="139">
        <v>0.6</v>
      </c>
      <c r="K5" s="139">
        <v>0</v>
      </c>
      <c r="L5" s="139" t="s">
        <v>133</v>
      </c>
      <c r="M5" s="140">
        <v>6.8000000000000005E-2</v>
      </c>
      <c r="N5" s="93"/>
      <c r="O5" s="34"/>
      <c r="P5" s="34"/>
      <c r="Q5" s="34"/>
      <c r="R5" s="34"/>
      <c r="S5" s="34"/>
      <c r="T5" s="34"/>
      <c r="U5" s="34"/>
      <c r="V5" s="34"/>
      <c r="W5" s="34"/>
      <c r="X5" s="34"/>
      <c r="Y5" s="34"/>
      <c r="Z5" s="34"/>
      <c r="AA5" s="34"/>
    </row>
    <row r="6" spans="1:27" s="6" customFormat="1" x14ac:dyDescent="0.35">
      <c r="A6" s="135" t="s">
        <v>131</v>
      </c>
      <c r="B6" s="136" t="s">
        <v>99</v>
      </c>
      <c r="C6" s="136" t="s">
        <v>132</v>
      </c>
      <c r="D6" s="136">
        <v>3</v>
      </c>
      <c r="E6" s="136">
        <v>2</v>
      </c>
      <c r="F6" s="136">
        <v>2004</v>
      </c>
      <c r="G6" s="136">
        <v>2017</v>
      </c>
      <c r="H6" s="136">
        <v>0</v>
      </c>
      <c r="I6" s="136">
        <v>-1.7</v>
      </c>
      <c r="J6" s="136">
        <v>0.4</v>
      </c>
      <c r="K6" s="136">
        <v>0</v>
      </c>
      <c r="L6" s="136" t="s">
        <v>133</v>
      </c>
      <c r="M6" s="137">
        <v>0.99199999999999999</v>
      </c>
      <c r="N6" s="93"/>
      <c r="O6" s="34"/>
      <c r="P6" s="34"/>
      <c r="Q6" s="34"/>
      <c r="R6" s="34"/>
      <c r="S6" s="34"/>
      <c r="T6" s="34"/>
      <c r="U6" s="34"/>
      <c r="V6" s="34"/>
      <c r="W6" s="34"/>
      <c r="X6" s="34"/>
      <c r="Y6" s="34"/>
      <c r="Z6" s="34"/>
      <c r="AA6" s="34"/>
    </row>
    <row r="7" spans="1:27" s="6" customFormat="1" x14ac:dyDescent="0.35">
      <c r="A7" s="138" t="s">
        <v>131</v>
      </c>
      <c r="B7" s="139" t="s">
        <v>99</v>
      </c>
      <c r="C7" s="139" t="s">
        <v>132</v>
      </c>
      <c r="D7" s="139">
        <v>3</v>
      </c>
      <c r="E7" s="139">
        <v>3</v>
      </c>
      <c r="F7" s="139">
        <v>2017</v>
      </c>
      <c r="G7" s="139">
        <v>2021</v>
      </c>
      <c r="H7" s="139">
        <v>2.2999999999999998</v>
      </c>
      <c r="I7" s="139">
        <v>0.5</v>
      </c>
      <c r="J7" s="139">
        <v>4</v>
      </c>
      <c r="K7" s="139">
        <v>1</v>
      </c>
      <c r="L7" s="139" t="s">
        <v>133</v>
      </c>
      <c r="M7" s="140">
        <v>1E-3</v>
      </c>
      <c r="N7" s="93"/>
      <c r="O7" s="34"/>
      <c r="P7" s="34"/>
      <c r="Q7" s="34"/>
      <c r="R7" s="34"/>
      <c r="S7" s="34"/>
      <c r="T7" s="34"/>
      <c r="U7" s="34"/>
      <c r="V7" s="34"/>
      <c r="W7" s="34"/>
      <c r="X7" s="34"/>
      <c r="Y7" s="34"/>
      <c r="Z7" s="34"/>
      <c r="AA7" s="34"/>
    </row>
    <row r="8" spans="1:27" s="6" customFormat="1" x14ac:dyDescent="0.35">
      <c r="A8" s="135" t="s">
        <v>131</v>
      </c>
      <c r="B8" s="136" t="s">
        <v>134</v>
      </c>
      <c r="C8" s="136" t="s">
        <v>132</v>
      </c>
      <c r="D8" s="136">
        <v>1</v>
      </c>
      <c r="E8" s="136">
        <v>0</v>
      </c>
      <c r="F8" s="136">
        <v>1988</v>
      </c>
      <c r="G8" s="136">
        <v>2017</v>
      </c>
      <c r="H8" s="136">
        <v>1.1000000000000001</v>
      </c>
      <c r="I8" s="136">
        <v>-0.1</v>
      </c>
      <c r="J8" s="136">
        <v>3</v>
      </c>
      <c r="K8" s="136">
        <v>0</v>
      </c>
      <c r="L8" s="136" t="s">
        <v>133</v>
      </c>
      <c r="M8" s="137">
        <v>5.5E-2</v>
      </c>
      <c r="N8" s="93"/>
      <c r="O8" s="34"/>
      <c r="P8" s="34"/>
      <c r="Q8" s="34"/>
      <c r="R8" s="34"/>
      <c r="S8" s="34"/>
      <c r="T8" s="34"/>
      <c r="U8" s="34"/>
      <c r="V8" s="34"/>
      <c r="W8" s="34"/>
      <c r="X8" s="34"/>
      <c r="Y8" s="34"/>
      <c r="Z8" s="34"/>
      <c r="AA8" s="34"/>
    </row>
    <row r="9" spans="1:27" s="6" customFormat="1" x14ac:dyDescent="0.35">
      <c r="A9" s="138" t="s">
        <v>131</v>
      </c>
      <c r="B9" s="139" t="s">
        <v>134</v>
      </c>
      <c r="C9" s="139" t="s">
        <v>132</v>
      </c>
      <c r="D9" s="139">
        <v>1</v>
      </c>
      <c r="E9" s="139">
        <v>1</v>
      </c>
      <c r="F9" s="139">
        <v>2017</v>
      </c>
      <c r="G9" s="139">
        <v>2021</v>
      </c>
      <c r="H9" s="139">
        <v>4.0999999999999996</v>
      </c>
      <c r="I9" s="139">
        <v>1.3</v>
      </c>
      <c r="J9" s="139">
        <v>6.8</v>
      </c>
      <c r="K9" s="139">
        <v>1</v>
      </c>
      <c r="L9" s="139" t="s">
        <v>133</v>
      </c>
      <c r="M9" s="140">
        <v>2E-3</v>
      </c>
      <c r="N9" s="93"/>
      <c r="O9" s="34"/>
      <c r="P9" s="34"/>
      <c r="Q9" s="34"/>
      <c r="R9" s="34"/>
      <c r="S9" s="34"/>
      <c r="T9" s="34"/>
      <c r="U9" s="34"/>
      <c r="V9" s="34"/>
      <c r="W9" s="34"/>
      <c r="X9" s="34"/>
      <c r="Y9" s="34"/>
      <c r="Z9" s="34"/>
      <c r="AA9" s="34"/>
    </row>
    <row r="10" spans="1:27" s="6" customFormat="1" x14ac:dyDescent="0.35">
      <c r="A10" s="135" t="s">
        <v>131</v>
      </c>
      <c r="B10" s="136" t="s">
        <v>11</v>
      </c>
      <c r="C10" s="136" t="s">
        <v>132</v>
      </c>
      <c r="D10" s="136">
        <v>1</v>
      </c>
      <c r="E10" s="136">
        <v>0</v>
      </c>
      <c r="F10" s="136">
        <v>1988</v>
      </c>
      <c r="G10" s="136">
        <v>2012</v>
      </c>
      <c r="H10" s="136">
        <v>-0.4</v>
      </c>
      <c r="I10" s="136">
        <v>-1.8</v>
      </c>
      <c r="J10" s="136">
        <v>0</v>
      </c>
      <c r="K10" s="136">
        <v>1</v>
      </c>
      <c r="L10" s="136" t="s">
        <v>133</v>
      </c>
      <c r="M10" s="137">
        <v>4.2000000000000003E-2</v>
      </c>
      <c r="N10" s="93"/>
      <c r="O10" s="34"/>
      <c r="P10" s="34"/>
      <c r="Q10" s="34"/>
      <c r="R10" s="34"/>
      <c r="S10" s="34"/>
      <c r="T10" s="34"/>
      <c r="U10" s="34"/>
      <c r="V10" s="34"/>
      <c r="W10" s="34"/>
      <c r="X10" s="34"/>
      <c r="Y10" s="34"/>
      <c r="Z10" s="34"/>
      <c r="AA10" s="34"/>
    </row>
    <row r="11" spans="1:27" s="6" customFormat="1" x14ac:dyDescent="0.35">
      <c r="A11" s="138" t="s">
        <v>131</v>
      </c>
      <c r="B11" s="139" t="s">
        <v>11</v>
      </c>
      <c r="C11" s="139" t="s">
        <v>132</v>
      </c>
      <c r="D11" s="139">
        <v>1</v>
      </c>
      <c r="E11" s="139">
        <v>1</v>
      </c>
      <c r="F11" s="139">
        <v>2012</v>
      </c>
      <c r="G11" s="139">
        <v>2021</v>
      </c>
      <c r="H11" s="139">
        <v>1.5</v>
      </c>
      <c r="I11" s="139">
        <v>0.1</v>
      </c>
      <c r="J11" s="139">
        <v>4.8</v>
      </c>
      <c r="K11" s="139">
        <v>1</v>
      </c>
      <c r="L11" s="139" t="s">
        <v>133</v>
      </c>
      <c r="M11" s="140">
        <v>2.8000000000000001E-2</v>
      </c>
      <c r="N11" s="93"/>
      <c r="O11" s="34"/>
      <c r="P11" s="34"/>
      <c r="Q11" s="34"/>
      <c r="R11" s="34"/>
      <c r="S11" s="34"/>
      <c r="T11" s="34"/>
      <c r="U11" s="34"/>
      <c r="V11" s="34"/>
      <c r="W11" s="34"/>
      <c r="X11" s="34"/>
      <c r="Y11" s="34"/>
      <c r="Z11" s="34"/>
      <c r="AA11" s="34"/>
    </row>
    <row r="12" spans="1:27" s="6" customFormat="1" x14ac:dyDescent="0.35">
      <c r="A12" s="135" t="s">
        <v>131</v>
      </c>
      <c r="B12" s="136" t="s">
        <v>40</v>
      </c>
      <c r="C12" s="136" t="s">
        <v>132</v>
      </c>
      <c r="D12" s="136">
        <v>0</v>
      </c>
      <c r="E12" s="136">
        <v>0</v>
      </c>
      <c r="F12" s="136">
        <v>1988</v>
      </c>
      <c r="G12" s="136">
        <v>2021</v>
      </c>
      <c r="H12" s="136">
        <v>0.1</v>
      </c>
      <c r="I12" s="136">
        <v>-0.1</v>
      </c>
      <c r="J12" s="136">
        <v>0.4</v>
      </c>
      <c r="K12" s="136">
        <v>0</v>
      </c>
      <c r="L12" s="136" t="s">
        <v>133</v>
      </c>
      <c r="M12" s="137">
        <v>0.2</v>
      </c>
      <c r="N12" s="93"/>
      <c r="O12" s="34"/>
      <c r="P12" s="34"/>
      <c r="Q12" s="34"/>
      <c r="R12" s="34"/>
      <c r="S12" s="34"/>
      <c r="T12" s="34"/>
      <c r="U12" s="34"/>
      <c r="V12" s="34"/>
      <c r="W12" s="34"/>
      <c r="X12" s="34"/>
      <c r="Y12" s="34"/>
      <c r="Z12" s="34"/>
      <c r="AA12" s="34"/>
    </row>
    <row r="13" spans="1:27" s="6" customFormat="1" x14ac:dyDescent="0.35">
      <c r="A13" s="138" t="s">
        <v>131</v>
      </c>
      <c r="B13" s="139" t="s">
        <v>39</v>
      </c>
      <c r="C13" s="139" t="s">
        <v>132</v>
      </c>
      <c r="D13" s="139">
        <v>2</v>
      </c>
      <c r="E13" s="139">
        <v>0</v>
      </c>
      <c r="F13" s="139">
        <v>1988</v>
      </c>
      <c r="G13" s="139">
        <v>1999</v>
      </c>
      <c r="H13" s="139">
        <v>1.4</v>
      </c>
      <c r="I13" s="139">
        <v>0.9</v>
      </c>
      <c r="J13" s="139">
        <v>2.1</v>
      </c>
      <c r="K13" s="139">
        <v>1</v>
      </c>
      <c r="L13" s="139" t="s">
        <v>133</v>
      </c>
      <c r="M13" s="140">
        <v>1E-3</v>
      </c>
      <c r="N13" s="93"/>
      <c r="O13" s="34"/>
      <c r="P13" s="34"/>
      <c r="Q13" s="34"/>
      <c r="R13" s="34"/>
      <c r="S13" s="34"/>
      <c r="T13" s="34"/>
      <c r="U13" s="34"/>
      <c r="V13" s="34"/>
      <c r="W13" s="34"/>
      <c r="X13" s="34"/>
      <c r="Y13" s="34"/>
      <c r="Z13" s="34"/>
      <c r="AA13" s="34"/>
    </row>
    <row r="14" spans="1:27" s="6" customFormat="1" x14ac:dyDescent="0.35">
      <c r="A14" s="135" t="s">
        <v>131</v>
      </c>
      <c r="B14" s="136" t="s">
        <v>39</v>
      </c>
      <c r="C14" s="136" t="s">
        <v>132</v>
      </c>
      <c r="D14" s="136">
        <v>2</v>
      </c>
      <c r="E14" s="136">
        <v>1</v>
      </c>
      <c r="F14" s="136">
        <v>1999</v>
      </c>
      <c r="G14" s="136">
        <v>2004</v>
      </c>
      <c r="H14" s="136">
        <v>-3</v>
      </c>
      <c r="I14" s="136">
        <v>-5.4</v>
      </c>
      <c r="J14" s="136">
        <v>-1.5</v>
      </c>
      <c r="K14" s="136">
        <v>1</v>
      </c>
      <c r="L14" s="136" t="s">
        <v>133</v>
      </c>
      <c r="M14" s="137">
        <v>1E-3</v>
      </c>
      <c r="N14" s="93"/>
      <c r="O14" s="34"/>
      <c r="P14" s="34"/>
      <c r="Q14" s="34"/>
      <c r="R14" s="34"/>
      <c r="S14" s="34"/>
      <c r="T14" s="34"/>
      <c r="U14" s="34"/>
      <c r="V14" s="34"/>
      <c r="W14" s="34"/>
      <c r="X14" s="34"/>
      <c r="Y14" s="34"/>
      <c r="Z14" s="34"/>
      <c r="AA14" s="34"/>
    </row>
    <row r="15" spans="1:27" s="6" customFormat="1" x14ac:dyDescent="0.35">
      <c r="A15" s="138" t="s">
        <v>131</v>
      </c>
      <c r="B15" s="139" t="s">
        <v>39</v>
      </c>
      <c r="C15" s="139" t="s">
        <v>132</v>
      </c>
      <c r="D15" s="139">
        <v>2</v>
      </c>
      <c r="E15" s="139">
        <v>2</v>
      </c>
      <c r="F15" s="139">
        <v>2004</v>
      </c>
      <c r="G15" s="139">
        <v>2021</v>
      </c>
      <c r="H15" s="139">
        <v>0.2</v>
      </c>
      <c r="I15" s="139">
        <v>-0.1</v>
      </c>
      <c r="J15" s="139">
        <v>0.7</v>
      </c>
      <c r="K15" s="139">
        <v>0</v>
      </c>
      <c r="L15" s="139" t="s">
        <v>133</v>
      </c>
      <c r="M15" s="140">
        <v>0.217</v>
      </c>
      <c r="N15" s="93"/>
      <c r="O15" s="34"/>
      <c r="P15" s="34"/>
      <c r="Q15" s="34"/>
      <c r="R15" s="34"/>
      <c r="S15" s="34"/>
      <c r="T15" s="34"/>
      <c r="U15" s="34"/>
      <c r="V15" s="34"/>
      <c r="W15" s="34"/>
      <c r="X15" s="34"/>
      <c r="Y15" s="34"/>
      <c r="Z15" s="34"/>
      <c r="AA15" s="34"/>
    </row>
    <row r="16" spans="1:27" s="6" customFormat="1" x14ac:dyDescent="0.35">
      <c r="A16" s="34"/>
      <c r="B16" s="34"/>
      <c r="C16" s="34"/>
      <c r="D16" s="34"/>
      <c r="E16" s="34"/>
      <c r="F16" s="34"/>
      <c r="G16" s="34"/>
      <c r="H16" s="34"/>
      <c r="I16" s="34"/>
      <c r="J16" s="34"/>
      <c r="K16" s="34"/>
      <c r="L16" s="34"/>
      <c r="M16" s="34"/>
      <c r="N16" s="93"/>
      <c r="O16" s="34"/>
      <c r="P16" s="34"/>
      <c r="Q16" s="34"/>
      <c r="R16" s="34"/>
      <c r="S16" s="34"/>
      <c r="T16" s="34"/>
      <c r="U16" s="34"/>
      <c r="V16" s="34"/>
      <c r="W16" s="34"/>
      <c r="X16" s="34"/>
      <c r="Y16" s="34"/>
      <c r="Z16" s="34"/>
      <c r="AA16" s="34"/>
    </row>
    <row r="17" spans="1:27" s="6" customFormat="1" x14ac:dyDescent="0.35">
      <c r="A17" s="34"/>
      <c r="B17" s="34"/>
      <c r="C17" s="34"/>
      <c r="D17" s="34"/>
      <c r="E17" s="34"/>
      <c r="F17" s="34"/>
      <c r="G17" s="34"/>
      <c r="H17" s="34"/>
      <c r="I17" s="34"/>
      <c r="J17" s="34"/>
      <c r="K17" s="34"/>
      <c r="L17" s="34"/>
      <c r="M17" s="34"/>
      <c r="N17" s="93"/>
      <c r="O17" s="34"/>
      <c r="P17" s="34"/>
      <c r="Q17" s="34"/>
      <c r="R17" s="34"/>
      <c r="S17" s="34"/>
      <c r="T17" s="34"/>
      <c r="U17" s="34"/>
      <c r="V17" s="34"/>
      <c r="W17" s="34"/>
      <c r="X17" s="34"/>
      <c r="Y17" s="34"/>
      <c r="Z17" s="34"/>
      <c r="AA17" s="34"/>
    </row>
    <row r="18" spans="1:27" s="6" customFormat="1" x14ac:dyDescent="0.35">
      <c r="A18" s="34"/>
      <c r="B18" s="34"/>
      <c r="C18" s="34"/>
      <c r="D18" s="34"/>
      <c r="E18" s="34"/>
      <c r="F18" s="34"/>
      <c r="G18" s="34"/>
      <c r="H18" s="34"/>
      <c r="I18" s="34"/>
      <c r="J18" s="34"/>
      <c r="K18" s="34"/>
      <c r="L18" s="34"/>
      <c r="M18" s="34"/>
      <c r="N18" s="93"/>
      <c r="O18" s="53"/>
      <c r="P18" s="34"/>
      <c r="Q18" s="81"/>
      <c r="R18" s="81"/>
      <c r="S18" s="81"/>
      <c r="T18" s="81"/>
      <c r="U18" s="81"/>
      <c r="V18" s="81"/>
      <c r="W18" s="81"/>
      <c r="X18" s="81"/>
      <c r="Y18" s="81"/>
      <c r="Z18" s="81"/>
      <c r="AA18" s="81"/>
    </row>
    <row r="19" spans="1:27" s="6" customFormat="1" x14ac:dyDescent="0.35">
      <c r="B19" s="34"/>
      <c r="C19" s="34"/>
      <c r="D19" s="34"/>
      <c r="E19" s="34"/>
      <c r="F19" s="34"/>
      <c r="G19" s="34"/>
      <c r="H19" s="34"/>
      <c r="I19" s="34"/>
      <c r="J19" s="34"/>
      <c r="K19" s="34"/>
      <c r="L19" s="34"/>
      <c r="M19" s="34"/>
      <c r="N19" s="93"/>
      <c r="O19" s="53"/>
      <c r="P19" s="34"/>
      <c r="Q19" s="81"/>
      <c r="R19" s="81"/>
      <c r="S19" s="81"/>
      <c r="T19" s="81"/>
      <c r="U19" s="81"/>
      <c r="V19" s="81"/>
      <c r="W19" s="81"/>
      <c r="X19" s="81"/>
      <c r="Y19" s="81"/>
      <c r="Z19" s="81"/>
      <c r="AA19" s="81"/>
    </row>
    <row r="20" spans="1:27" s="6" customFormat="1" x14ac:dyDescent="0.35">
      <c r="B20" s="34"/>
      <c r="C20" s="81"/>
      <c r="D20" s="81"/>
      <c r="E20" s="81"/>
      <c r="F20" s="81"/>
      <c r="G20" s="81"/>
      <c r="H20" s="81"/>
      <c r="I20" s="81"/>
      <c r="J20" s="81"/>
      <c r="K20" s="81"/>
      <c r="L20" s="81"/>
      <c r="M20" s="81"/>
      <c r="N20" s="94"/>
      <c r="O20" s="95"/>
      <c r="P20" s="34"/>
      <c r="Q20" s="81"/>
      <c r="R20" s="81"/>
      <c r="S20" s="81"/>
      <c r="T20" s="81"/>
      <c r="U20" s="81"/>
      <c r="V20" s="81"/>
      <c r="W20" s="81"/>
      <c r="X20" s="81"/>
      <c r="Y20" s="81"/>
      <c r="Z20" s="81"/>
      <c r="AA20" s="81"/>
    </row>
    <row r="21" spans="1:27" s="49" customFormat="1" ht="33.65" customHeight="1" x14ac:dyDescent="0.55000000000000004">
      <c r="A21" s="16" t="s">
        <v>95</v>
      </c>
      <c r="B21" s="16"/>
      <c r="C21" s="76"/>
      <c r="D21" s="76"/>
      <c r="E21" s="76"/>
      <c r="F21" s="76"/>
      <c r="G21" s="76"/>
      <c r="H21" s="76"/>
      <c r="I21" s="76"/>
      <c r="J21" s="76"/>
      <c r="K21" s="76"/>
      <c r="L21" s="76"/>
      <c r="M21" s="76"/>
      <c r="N21" s="87"/>
      <c r="O21" s="74" t="s">
        <v>96</v>
      </c>
      <c r="P21" s="96"/>
      <c r="Q21" s="82"/>
      <c r="R21" s="82"/>
      <c r="S21" s="82"/>
      <c r="T21" s="82"/>
      <c r="U21" s="82"/>
      <c r="V21" s="82"/>
      <c r="W21" s="82"/>
      <c r="X21" s="82"/>
      <c r="Y21" s="82"/>
      <c r="Z21" s="82"/>
      <c r="AA21" s="82"/>
    </row>
    <row r="22" spans="1:27" s="49" customFormat="1" ht="23.5" x14ac:dyDescent="0.55000000000000004">
      <c r="A22" s="73" t="s">
        <v>57</v>
      </c>
      <c r="B22" s="73"/>
      <c r="C22" s="77"/>
      <c r="D22" s="78"/>
      <c r="E22" s="78"/>
      <c r="F22" s="78"/>
      <c r="G22" s="78"/>
      <c r="H22" s="78"/>
      <c r="I22" s="78"/>
      <c r="J22" s="78"/>
      <c r="K22" s="78"/>
      <c r="L22" s="78"/>
      <c r="M22" s="78"/>
      <c r="N22" s="89"/>
      <c r="O22" s="73" t="s">
        <v>57</v>
      </c>
      <c r="P22" s="73"/>
      <c r="Q22" s="77"/>
      <c r="R22" s="78"/>
      <c r="S22" s="78"/>
      <c r="T22" s="78"/>
      <c r="U22" s="78"/>
      <c r="V22" s="78"/>
      <c r="W22" s="78"/>
      <c r="X22" s="78"/>
      <c r="Y22" s="78"/>
      <c r="Z22" s="78"/>
      <c r="AA22" s="78"/>
    </row>
    <row r="23" spans="1:27" s="41" customFormat="1" ht="63" customHeight="1" x14ac:dyDescent="0.35">
      <c r="A23" s="90" t="s">
        <v>56</v>
      </c>
      <c r="B23" s="75" t="s">
        <v>92</v>
      </c>
      <c r="C23" s="79" t="s">
        <v>55</v>
      </c>
      <c r="D23" s="80" t="s">
        <v>18</v>
      </c>
      <c r="E23" s="80" t="s">
        <v>17</v>
      </c>
      <c r="F23" s="80" t="s">
        <v>19</v>
      </c>
      <c r="G23" s="80" t="s">
        <v>20</v>
      </c>
      <c r="H23" s="80" t="s">
        <v>14</v>
      </c>
      <c r="I23" s="80" t="s">
        <v>21</v>
      </c>
      <c r="J23" s="80" t="s">
        <v>22</v>
      </c>
      <c r="K23" s="80" t="s">
        <v>44</v>
      </c>
      <c r="L23" s="80" t="s">
        <v>48</v>
      </c>
      <c r="M23" s="80" t="s">
        <v>49</v>
      </c>
      <c r="N23" s="91"/>
      <c r="O23" s="92" t="s">
        <v>56</v>
      </c>
      <c r="P23" s="75" t="s">
        <v>92</v>
      </c>
      <c r="Q23" s="79" t="s">
        <v>55</v>
      </c>
      <c r="R23" s="80" t="s">
        <v>18</v>
      </c>
      <c r="S23" s="80" t="s">
        <v>17</v>
      </c>
      <c r="T23" s="80" t="s">
        <v>19</v>
      </c>
      <c r="U23" s="80" t="s">
        <v>20</v>
      </c>
      <c r="V23" s="80" t="s">
        <v>14</v>
      </c>
      <c r="W23" s="80" t="s">
        <v>21</v>
      </c>
      <c r="X23" s="80" t="s">
        <v>22</v>
      </c>
      <c r="Y23" s="80" t="s">
        <v>44</v>
      </c>
      <c r="Z23" s="80" t="s">
        <v>48</v>
      </c>
      <c r="AA23" s="80" t="s">
        <v>49</v>
      </c>
    </row>
    <row r="24" spans="1:27" s="6" customFormat="1" x14ac:dyDescent="0.35">
      <c r="A24" s="135" t="s">
        <v>136</v>
      </c>
      <c r="B24" s="136" t="s">
        <v>90</v>
      </c>
      <c r="C24" s="136" t="s">
        <v>132</v>
      </c>
      <c r="D24" s="136">
        <v>0</v>
      </c>
      <c r="E24" s="136">
        <v>0</v>
      </c>
      <c r="F24" s="136">
        <v>1988</v>
      </c>
      <c r="G24" s="136">
        <v>2021</v>
      </c>
      <c r="H24" s="136">
        <v>-2.2999999999999998</v>
      </c>
      <c r="I24" s="136">
        <v>-2.4</v>
      </c>
      <c r="J24" s="136">
        <v>-2.2000000000000002</v>
      </c>
      <c r="K24" s="136">
        <v>1</v>
      </c>
      <c r="L24" s="136" t="s">
        <v>133</v>
      </c>
      <c r="M24" s="137">
        <v>0</v>
      </c>
      <c r="N24" s="95"/>
      <c r="O24" s="95"/>
      <c r="P24" s="34"/>
      <c r="Q24" s="81"/>
      <c r="R24" s="81"/>
      <c r="S24" s="81"/>
      <c r="T24" s="81"/>
      <c r="U24" s="81"/>
      <c r="V24" s="81"/>
      <c r="W24" s="81"/>
      <c r="X24" s="81"/>
      <c r="Y24" s="81"/>
      <c r="Z24" s="81"/>
      <c r="AA24" s="81"/>
    </row>
    <row r="25" spans="1:27" s="6" customFormat="1" x14ac:dyDescent="0.35">
      <c r="A25" s="138" t="s">
        <v>136</v>
      </c>
      <c r="B25" s="139" t="s">
        <v>134</v>
      </c>
      <c r="C25" s="139" t="s">
        <v>132</v>
      </c>
      <c r="D25" s="139">
        <v>0</v>
      </c>
      <c r="E25" s="139">
        <v>0</v>
      </c>
      <c r="F25" s="139">
        <v>1988</v>
      </c>
      <c r="G25" s="139">
        <v>2021</v>
      </c>
      <c r="H25" s="139">
        <v>-0.8</v>
      </c>
      <c r="I25" s="139">
        <v>-1.2</v>
      </c>
      <c r="J25" s="139">
        <v>-0.4</v>
      </c>
      <c r="K25" s="139">
        <v>1</v>
      </c>
      <c r="L25" s="139" t="s">
        <v>133</v>
      </c>
      <c r="M25" s="140">
        <v>0</v>
      </c>
      <c r="N25" s="95"/>
      <c r="O25" s="95"/>
      <c r="P25" s="34"/>
      <c r="Q25" s="81"/>
      <c r="R25" s="81"/>
      <c r="S25" s="81"/>
      <c r="T25" s="81"/>
      <c r="U25" s="81"/>
      <c r="V25" s="81"/>
      <c r="W25" s="81"/>
      <c r="X25" s="81"/>
      <c r="Y25" s="81"/>
      <c r="Z25" s="81"/>
      <c r="AA25" s="81"/>
    </row>
    <row r="26" spans="1:27" s="6" customFormat="1" x14ac:dyDescent="0.35">
      <c r="A26" s="135" t="s">
        <v>136</v>
      </c>
      <c r="B26" s="136" t="s">
        <v>11</v>
      </c>
      <c r="C26" s="136" t="s">
        <v>132</v>
      </c>
      <c r="D26" s="136">
        <v>0</v>
      </c>
      <c r="E26" s="136">
        <v>0</v>
      </c>
      <c r="F26" s="136">
        <v>1988</v>
      </c>
      <c r="G26" s="136">
        <v>2021</v>
      </c>
      <c r="H26" s="136">
        <v>-2</v>
      </c>
      <c r="I26" s="136">
        <v>-2.2999999999999998</v>
      </c>
      <c r="J26" s="136">
        <v>-1.6</v>
      </c>
      <c r="K26" s="136">
        <v>1</v>
      </c>
      <c r="L26" s="136" t="s">
        <v>133</v>
      </c>
      <c r="M26" s="137">
        <v>0</v>
      </c>
      <c r="N26" s="95"/>
      <c r="O26" s="95"/>
      <c r="P26" s="34"/>
      <c r="Q26" s="81"/>
      <c r="R26" s="81"/>
      <c r="S26" s="81"/>
      <c r="T26" s="81"/>
      <c r="U26" s="81"/>
      <c r="V26" s="81"/>
      <c r="W26" s="81"/>
      <c r="X26" s="81"/>
      <c r="Y26" s="81"/>
      <c r="Z26" s="81"/>
      <c r="AA26" s="81"/>
    </row>
    <row r="27" spans="1:27" s="6" customFormat="1" x14ac:dyDescent="0.35">
      <c r="A27" s="138" t="s">
        <v>136</v>
      </c>
      <c r="B27" s="139" t="s">
        <v>10</v>
      </c>
      <c r="C27" s="139" t="s">
        <v>132</v>
      </c>
      <c r="D27" s="139">
        <v>0</v>
      </c>
      <c r="E27" s="139">
        <v>0</v>
      </c>
      <c r="F27" s="139">
        <v>1988</v>
      </c>
      <c r="G27" s="139">
        <v>2021</v>
      </c>
      <c r="H27" s="139">
        <v>-1.6</v>
      </c>
      <c r="I27" s="139">
        <v>-2</v>
      </c>
      <c r="J27" s="139">
        <v>-1.3</v>
      </c>
      <c r="K27" s="139">
        <v>1</v>
      </c>
      <c r="L27" s="139" t="s">
        <v>133</v>
      </c>
      <c r="M27" s="140">
        <v>0</v>
      </c>
      <c r="N27" s="95"/>
      <c r="O27" s="95"/>
      <c r="P27" s="34"/>
      <c r="Q27" s="81"/>
      <c r="R27" s="81"/>
      <c r="S27" s="81"/>
      <c r="T27" s="81"/>
      <c r="U27" s="81"/>
      <c r="V27" s="81"/>
      <c r="W27" s="81"/>
      <c r="X27" s="81"/>
      <c r="Y27" s="81"/>
      <c r="Z27" s="81"/>
      <c r="AA27" s="81"/>
    </row>
    <row r="28" spans="1:27" s="6" customFormat="1" x14ac:dyDescent="0.35">
      <c r="A28" s="135" t="s">
        <v>136</v>
      </c>
      <c r="B28" s="136" t="s">
        <v>9</v>
      </c>
      <c r="C28" s="136" t="s">
        <v>132</v>
      </c>
      <c r="D28" s="136">
        <v>0</v>
      </c>
      <c r="E28" s="136">
        <v>0</v>
      </c>
      <c r="F28" s="136">
        <v>1988</v>
      </c>
      <c r="G28" s="136">
        <v>2021</v>
      </c>
      <c r="H28" s="136">
        <v>-2.2000000000000002</v>
      </c>
      <c r="I28" s="136">
        <v>-2.4</v>
      </c>
      <c r="J28" s="136">
        <v>-2.1</v>
      </c>
      <c r="K28" s="136">
        <v>1</v>
      </c>
      <c r="L28" s="136" t="s">
        <v>133</v>
      </c>
      <c r="M28" s="137">
        <v>0</v>
      </c>
      <c r="N28" s="95"/>
      <c r="O28" s="95"/>
      <c r="P28" s="34"/>
      <c r="Q28" s="81"/>
      <c r="R28" s="81"/>
      <c r="S28" s="81"/>
      <c r="T28" s="81"/>
      <c r="U28" s="81"/>
      <c r="V28" s="81"/>
      <c r="W28" s="81"/>
      <c r="X28" s="81"/>
      <c r="Y28" s="81"/>
      <c r="Z28" s="81"/>
      <c r="AA28" s="81"/>
    </row>
    <row r="29" spans="1:27" s="6" customFormat="1" x14ac:dyDescent="0.35">
      <c r="B29" s="34"/>
      <c r="C29" s="81"/>
      <c r="D29" s="81"/>
      <c r="E29" s="81"/>
      <c r="F29" s="81"/>
      <c r="G29" s="81"/>
      <c r="H29" s="81"/>
      <c r="I29" s="81"/>
      <c r="J29" s="81"/>
      <c r="K29" s="81"/>
      <c r="L29" s="81"/>
      <c r="M29" s="81"/>
      <c r="N29" s="95"/>
      <c r="O29" s="95"/>
      <c r="P29" s="34"/>
      <c r="Q29" s="81"/>
      <c r="R29" s="81"/>
      <c r="S29" s="81"/>
      <c r="T29" s="81"/>
      <c r="U29" s="81"/>
      <c r="V29" s="81"/>
      <c r="W29" s="81"/>
      <c r="X29" s="81"/>
      <c r="Y29" s="81"/>
      <c r="Z29" s="81"/>
      <c r="AA29" s="81"/>
    </row>
    <row r="30" spans="1:27" s="6" customFormat="1" x14ac:dyDescent="0.35">
      <c r="B30" s="34"/>
      <c r="C30" s="81"/>
      <c r="D30" s="81"/>
      <c r="E30" s="81"/>
      <c r="F30" s="81"/>
      <c r="G30" s="81"/>
      <c r="H30" s="81"/>
      <c r="I30" s="81"/>
      <c r="J30" s="81"/>
      <c r="K30" s="81"/>
      <c r="L30" s="81"/>
      <c r="M30" s="81"/>
      <c r="N30" s="95"/>
      <c r="O30" s="95"/>
      <c r="P30" s="34"/>
      <c r="Q30" s="81"/>
      <c r="R30" s="81"/>
      <c r="S30" s="81"/>
      <c r="T30" s="81"/>
      <c r="U30" s="81"/>
      <c r="V30" s="81"/>
      <c r="W30" s="81"/>
      <c r="X30" s="81"/>
      <c r="Y30" s="81"/>
      <c r="Z30" s="81"/>
      <c r="AA30" s="81"/>
    </row>
    <row r="31" spans="1:27" s="6" customFormat="1" x14ac:dyDescent="0.35">
      <c r="B31" s="34"/>
      <c r="C31" s="81"/>
      <c r="D31" s="81"/>
      <c r="E31" s="81"/>
      <c r="F31" s="81"/>
      <c r="G31" s="81"/>
      <c r="H31" s="81"/>
      <c r="I31" s="81"/>
      <c r="J31" s="81"/>
      <c r="K31" s="81"/>
      <c r="L31" s="81"/>
      <c r="M31" s="81"/>
      <c r="N31" s="95"/>
      <c r="O31" s="95"/>
      <c r="P31" s="34"/>
      <c r="Q31" s="81"/>
      <c r="R31" s="81"/>
      <c r="S31" s="81"/>
      <c r="T31" s="81"/>
      <c r="U31" s="81"/>
      <c r="V31" s="81"/>
      <c r="W31" s="81"/>
      <c r="X31" s="81"/>
      <c r="Y31" s="81"/>
      <c r="Z31" s="81"/>
      <c r="AA31" s="81"/>
    </row>
    <row r="32" spans="1:27" s="6" customFormat="1" x14ac:dyDescent="0.35">
      <c r="B32" s="34"/>
      <c r="C32" s="81"/>
      <c r="D32" s="81"/>
      <c r="E32" s="81"/>
      <c r="F32" s="81"/>
      <c r="G32" s="81"/>
      <c r="H32" s="81"/>
      <c r="I32" s="81"/>
      <c r="J32" s="81"/>
      <c r="K32" s="81"/>
      <c r="L32" s="81"/>
      <c r="M32" s="81"/>
      <c r="N32" s="95"/>
      <c r="O32" s="95"/>
      <c r="P32" s="34"/>
      <c r="Q32" s="81"/>
      <c r="R32" s="81"/>
      <c r="S32" s="81"/>
      <c r="T32" s="81"/>
      <c r="U32" s="81"/>
      <c r="V32" s="81"/>
      <c r="W32" s="81"/>
      <c r="X32" s="81"/>
      <c r="Y32" s="81"/>
      <c r="Z32" s="81"/>
      <c r="AA32" s="81"/>
    </row>
    <row r="33" spans="2:27" s="6" customFormat="1" x14ac:dyDescent="0.35">
      <c r="B33" s="34"/>
      <c r="C33" s="81"/>
      <c r="D33" s="81"/>
      <c r="E33" s="81"/>
      <c r="F33" s="81"/>
      <c r="G33" s="81"/>
      <c r="H33" s="81"/>
      <c r="I33" s="81"/>
      <c r="J33" s="81"/>
      <c r="K33" s="81"/>
      <c r="L33" s="81"/>
      <c r="M33" s="81"/>
      <c r="N33" s="95"/>
      <c r="O33" s="95"/>
      <c r="P33" s="34"/>
      <c r="Q33" s="81"/>
      <c r="R33" s="81"/>
      <c r="S33" s="81"/>
      <c r="T33" s="81"/>
      <c r="U33" s="81"/>
      <c r="V33" s="81"/>
      <c r="W33" s="81"/>
      <c r="X33" s="81"/>
      <c r="Y33" s="81"/>
      <c r="Z33" s="81"/>
      <c r="AA33" s="81"/>
    </row>
    <row r="34" spans="2:27" s="6" customFormat="1" x14ac:dyDescent="0.35">
      <c r="B34" s="34"/>
      <c r="C34" s="81"/>
      <c r="D34" s="81"/>
      <c r="E34" s="81"/>
      <c r="F34" s="81"/>
      <c r="G34" s="81"/>
      <c r="H34" s="81"/>
      <c r="I34" s="81"/>
      <c r="J34" s="81"/>
      <c r="K34" s="81"/>
      <c r="L34" s="81"/>
      <c r="M34" s="81"/>
      <c r="N34" s="95"/>
      <c r="O34" s="95"/>
      <c r="P34" s="34"/>
      <c r="Q34" s="81"/>
      <c r="R34" s="81"/>
      <c r="S34" s="81"/>
      <c r="T34" s="81"/>
      <c r="U34" s="81"/>
      <c r="V34" s="81"/>
      <c r="W34" s="81"/>
      <c r="X34" s="81"/>
      <c r="Y34" s="81"/>
      <c r="Z34" s="81"/>
      <c r="AA34" s="81"/>
    </row>
    <row r="35" spans="2:27" s="6" customFormat="1" x14ac:dyDescent="0.35">
      <c r="B35" s="34"/>
      <c r="C35" s="81"/>
      <c r="D35" s="81"/>
      <c r="E35" s="81"/>
      <c r="F35" s="81"/>
      <c r="G35" s="81"/>
      <c r="H35" s="81"/>
      <c r="I35" s="81"/>
      <c r="J35" s="81"/>
      <c r="K35" s="81"/>
      <c r="L35" s="81"/>
      <c r="M35" s="81"/>
      <c r="N35" s="95"/>
      <c r="O35" s="95"/>
      <c r="P35" s="8"/>
      <c r="Q35" s="85"/>
      <c r="R35" s="85"/>
      <c r="S35" s="85"/>
      <c r="T35" s="85"/>
      <c r="U35" s="85"/>
      <c r="V35" s="85"/>
      <c r="W35" s="85"/>
      <c r="X35" s="85"/>
      <c r="Y35" s="85"/>
      <c r="Z35" s="83"/>
      <c r="AA35" s="83"/>
    </row>
    <row r="36" spans="2:27" s="6" customFormat="1" ht="13" x14ac:dyDescent="0.3">
      <c r="B36" s="8"/>
      <c r="C36" s="85"/>
      <c r="D36" s="85"/>
      <c r="E36" s="85"/>
      <c r="F36" s="85"/>
      <c r="G36" s="85"/>
      <c r="H36" s="85"/>
      <c r="I36" s="85"/>
      <c r="J36" s="85"/>
      <c r="K36" s="85"/>
      <c r="L36" s="83"/>
      <c r="M36" s="83"/>
      <c r="N36" s="97"/>
      <c r="O36" s="97"/>
      <c r="P36" s="8"/>
      <c r="Q36" s="85"/>
      <c r="R36" s="85"/>
      <c r="S36" s="85"/>
      <c r="T36" s="85"/>
      <c r="U36" s="85"/>
      <c r="V36" s="85"/>
      <c r="W36" s="85"/>
      <c r="X36" s="85"/>
      <c r="Y36" s="85"/>
      <c r="Z36" s="83"/>
      <c r="AA36" s="83"/>
    </row>
    <row r="37" spans="2:27" s="6" customFormat="1" x14ac:dyDescent="0.35">
      <c r="B37" s="34"/>
      <c r="C37" s="85"/>
      <c r="D37" s="85"/>
      <c r="E37" s="85"/>
      <c r="F37" s="85"/>
      <c r="G37" s="85"/>
      <c r="H37" s="85"/>
      <c r="I37" s="85"/>
      <c r="J37" s="85"/>
      <c r="K37" s="85"/>
      <c r="L37" s="83"/>
      <c r="M37" s="83"/>
      <c r="N37" s="97"/>
      <c r="O37" s="97"/>
      <c r="P37" s="34"/>
      <c r="Q37" s="85"/>
      <c r="R37" s="85"/>
      <c r="S37" s="85"/>
      <c r="T37" s="85"/>
      <c r="U37" s="85"/>
      <c r="V37" s="85"/>
      <c r="W37" s="85"/>
      <c r="X37" s="85"/>
      <c r="Y37" s="85"/>
      <c r="Z37" s="83"/>
      <c r="AA37" s="83"/>
    </row>
    <row r="38" spans="2:27" s="6" customFormat="1" ht="13" x14ac:dyDescent="0.3">
      <c r="B38" s="8"/>
      <c r="C38" s="85"/>
      <c r="D38" s="85"/>
      <c r="E38" s="85"/>
      <c r="F38" s="85"/>
      <c r="G38" s="85"/>
      <c r="H38" s="85"/>
      <c r="I38" s="85"/>
      <c r="J38" s="85"/>
      <c r="K38" s="85"/>
      <c r="L38" s="83"/>
      <c r="M38" s="83"/>
      <c r="N38" s="97"/>
      <c r="O38" s="97"/>
      <c r="P38" s="8"/>
      <c r="Q38" s="85"/>
      <c r="R38" s="85"/>
      <c r="S38" s="85"/>
      <c r="T38" s="85"/>
      <c r="U38" s="85"/>
      <c r="V38" s="85"/>
      <c r="W38" s="85"/>
      <c r="X38" s="85"/>
      <c r="Y38" s="85"/>
      <c r="Z38" s="83"/>
      <c r="AA38" s="83"/>
    </row>
    <row r="39" spans="2:27" s="6" customFormat="1" ht="13" x14ac:dyDescent="0.3">
      <c r="B39" s="8"/>
      <c r="C39" s="85"/>
      <c r="D39" s="85"/>
      <c r="E39" s="85"/>
      <c r="F39" s="85"/>
      <c r="G39" s="85"/>
      <c r="H39" s="85"/>
      <c r="I39" s="85"/>
      <c r="J39" s="85"/>
      <c r="K39" s="85"/>
      <c r="L39" s="83"/>
      <c r="M39" s="83"/>
      <c r="N39" s="97"/>
      <c r="O39" s="97"/>
      <c r="P39" s="8"/>
      <c r="Q39" s="85"/>
      <c r="R39" s="85"/>
      <c r="S39" s="85"/>
      <c r="T39" s="85"/>
      <c r="U39" s="85"/>
      <c r="V39" s="85"/>
      <c r="W39" s="85"/>
      <c r="X39" s="85"/>
      <c r="Y39" s="85"/>
      <c r="Z39" s="83"/>
      <c r="AA39" s="83"/>
    </row>
    <row r="40" spans="2:27" s="6" customFormat="1" ht="13" x14ac:dyDescent="0.3">
      <c r="B40" s="8"/>
      <c r="C40" s="85"/>
      <c r="D40" s="85"/>
      <c r="E40" s="85"/>
      <c r="F40" s="85"/>
      <c r="G40" s="85"/>
      <c r="H40" s="85"/>
      <c r="I40" s="85"/>
      <c r="J40" s="85"/>
      <c r="K40" s="85"/>
      <c r="L40" s="83"/>
      <c r="M40" s="83"/>
      <c r="N40" s="97"/>
      <c r="O40" s="97"/>
      <c r="P40" s="8"/>
      <c r="Q40" s="85"/>
      <c r="R40" s="85"/>
      <c r="S40" s="85"/>
      <c r="T40" s="85"/>
      <c r="U40" s="85"/>
      <c r="V40" s="85"/>
      <c r="W40" s="85"/>
      <c r="X40" s="85"/>
      <c r="Y40" s="85"/>
      <c r="Z40" s="83"/>
      <c r="AA40" s="83"/>
    </row>
    <row r="41" spans="2:27" s="6" customFormat="1" ht="13" x14ac:dyDescent="0.3">
      <c r="B41" s="8"/>
      <c r="C41" s="85"/>
      <c r="D41" s="85"/>
      <c r="E41" s="85"/>
      <c r="F41" s="85"/>
      <c r="G41" s="85"/>
      <c r="H41" s="85"/>
      <c r="I41" s="85"/>
      <c r="J41" s="85"/>
      <c r="K41" s="85"/>
      <c r="L41" s="83"/>
      <c r="M41" s="83"/>
      <c r="N41" s="97"/>
      <c r="O41" s="97"/>
      <c r="P41" s="8"/>
      <c r="Q41" s="85"/>
      <c r="R41" s="85"/>
      <c r="S41" s="85"/>
      <c r="T41" s="85"/>
      <c r="U41" s="85"/>
      <c r="V41" s="85"/>
      <c r="W41" s="85"/>
      <c r="X41" s="85"/>
      <c r="Y41" s="85"/>
      <c r="Z41" s="83"/>
      <c r="AA41" s="83"/>
    </row>
    <row r="42" spans="2:27" s="6" customFormat="1" ht="13" x14ac:dyDescent="0.3">
      <c r="B42" s="8"/>
      <c r="C42" s="85"/>
      <c r="D42" s="85"/>
      <c r="E42" s="85"/>
      <c r="F42" s="85"/>
      <c r="G42" s="85"/>
      <c r="H42" s="85"/>
      <c r="I42" s="85"/>
      <c r="J42" s="85"/>
      <c r="K42" s="85"/>
      <c r="L42" s="83"/>
      <c r="M42" s="83"/>
      <c r="N42" s="97"/>
      <c r="O42" s="97"/>
      <c r="P42" s="8"/>
      <c r="Q42" s="85"/>
      <c r="R42" s="85"/>
      <c r="S42" s="85"/>
      <c r="T42" s="85"/>
      <c r="U42" s="85"/>
      <c r="V42" s="85"/>
      <c r="W42" s="85"/>
      <c r="X42" s="85"/>
      <c r="Y42" s="85"/>
      <c r="Z42" s="83"/>
      <c r="AA42" s="83"/>
    </row>
    <row r="43" spans="2:27" s="6" customFormat="1" ht="13" x14ac:dyDescent="0.3">
      <c r="B43" s="8"/>
      <c r="C43" s="85"/>
      <c r="D43" s="85"/>
      <c r="E43" s="85"/>
      <c r="F43" s="85"/>
      <c r="G43" s="85"/>
      <c r="H43" s="85"/>
      <c r="I43" s="85"/>
      <c r="J43" s="85"/>
      <c r="K43" s="85"/>
      <c r="L43" s="83"/>
      <c r="M43" s="83"/>
      <c r="N43" s="97"/>
      <c r="O43" s="97"/>
      <c r="P43" s="8"/>
      <c r="Q43" s="85"/>
      <c r="R43" s="85"/>
      <c r="S43" s="85"/>
      <c r="T43" s="85"/>
      <c r="U43" s="85"/>
      <c r="V43" s="85"/>
      <c r="W43" s="85"/>
      <c r="X43" s="85"/>
      <c r="Y43" s="85"/>
      <c r="Z43" s="83"/>
      <c r="AA43" s="83"/>
    </row>
    <row r="44" spans="2:27" s="6" customFormat="1" ht="13" x14ac:dyDescent="0.3">
      <c r="B44" s="8"/>
      <c r="C44" s="85"/>
      <c r="D44" s="85"/>
      <c r="E44" s="85"/>
      <c r="F44" s="85"/>
      <c r="G44" s="85"/>
      <c r="H44" s="85"/>
      <c r="I44" s="85"/>
      <c r="J44" s="85"/>
      <c r="K44" s="85"/>
      <c r="L44" s="83"/>
      <c r="M44" s="83"/>
      <c r="N44" s="97"/>
      <c r="O44" s="97"/>
      <c r="Q44" s="83"/>
      <c r="R44" s="83"/>
      <c r="S44" s="83"/>
      <c r="T44" s="83"/>
      <c r="U44" s="83"/>
      <c r="V44" s="83"/>
      <c r="W44" s="83"/>
      <c r="X44" s="83"/>
      <c r="Y44" s="83"/>
      <c r="Z44" s="83"/>
      <c r="AA44" s="83"/>
    </row>
  </sheetData>
  <sortState xmlns:xlrd2="http://schemas.microsoft.com/office/spreadsheetml/2017/richdata2" ref="A4:J37">
    <sortCondition descending="1" ref="B4:B37"/>
  </sortState>
  <pageMargins left="0.7" right="0.7" top="0.75" bottom="0.75" header="0.3" footer="0.3"/>
  <pageSetup scale="5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40"/>
  <sheetViews>
    <sheetView topLeftCell="A4" zoomScale="75" zoomScaleNormal="75" zoomScalePageLayoutView="86" workbookViewId="0">
      <selection activeCell="A40" sqref="A40"/>
    </sheetView>
  </sheetViews>
  <sheetFormatPr defaultColWidth="8.81640625" defaultRowHeight="14.5" x14ac:dyDescent="0.35"/>
  <cols>
    <col min="1" max="16384" width="8.81640625" style="34"/>
  </cols>
  <sheetData>
    <row r="40" spans="1:1" x14ac:dyDescent="0.35">
      <c r="A40" s="34" t="s">
        <v>137</v>
      </c>
    </row>
  </sheetData>
  <phoneticPr fontId="27" type="noConversion"/>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P225"/>
  <sheetViews>
    <sheetView zoomScale="71" zoomScaleNormal="71" zoomScaleSheetLayoutView="68" workbookViewId="0">
      <selection activeCell="C1" sqref="C1:L1048576"/>
    </sheetView>
  </sheetViews>
  <sheetFormatPr defaultColWidth="9.1796875" defaultRowHeight="13" x14ac:dyDescent="0.3"/>
  <cols>
    <col min="1" max="1" width="22.54296875" style="8" customWidth="1"/>
    <col min="2" max="2" width="12.7265625" style="112" customWidth="1"/>
    <col min="3" max="3" width="11.54296875" style="102" customWidth="1"/>
    <col min="4" max="4" width="9.54296875" style="102" customWidth="1"/>
    <col min="5" max="5" width="9.1796875" style="102"/>
    <col min="6" max="6" width="10.1796875" style="68" customWidth="1"/>
    <col min="7" max="7" width="12.26953125" style="68" customWidth="1"/>
    <col min="8" max="8" width="9.1796875" style="8"/>
    <col min="9" max="9" width="10.26953125" style="8" customWidth="1"/>
    <col min="10" max="16384" width="9.1796875" style="8"/>
  </cols>
  <sheetData>
    <row r="1" spans="1:7" s="1" customFormat="1" ht="13.9" customHeight="1" x14ac:dyDescent="0.3">
      <c r="A1" s="1" t="s">
        <v>15</v>
      </c>
      <c r="B1" s="112"/>
      <c r="C1" s="102"/>
      <c r="D1" s="102"/>
      <c r="E1" s="102"/>
      <c r="F1" s="68"/>
      <c r="G1" s="68"/>
    </row>
    <row r="2" spans="1:7" s="1" customFormat="1" ht="16.5" customHeight="1" x14ac:dyDescent="0.3">
      <c r="A2" s="1" t="s">
        <v>101</v>
      </c>
      <c r="B2" s="112"/>
      <c r="C2" s="102"/>
      <c r="D2" s="102"/>
      <c r="E2" s="102"/>
      <c r="F2" s="68"/>
      <c r="G2" s="68"/>
    </row>
    <row r="3" spans="1:7" s="1" customFormat="1" x14ac:dyDescent="0.3">
      <c r="A3" s="1" t="s">
        <v>32</v>
      </c>
      <c r="B3" s="112"/>
      <c r="C3" s="141" t="s">
        <v>2</v>
      </c>
      <c r="D3" s="142"/>
      <c r="E3" s="142"/>
      <c r="F3" s="142"/>
      <c r="G3" s="143"/>
    </row>
    <row r="4" spans="1:7" s="36" customFormat="1" x14ac:dyDescent="0.3">
      <c r="A4" s="35"/>
      <c r="B4" s="113"/>
      <c r="C4" s="103" t="s">
        <v>3</v>
      </c>
      <c r="D4" s="104" t="s">
        <v>4</v>
      </c>
      <c r="E4" s="104" t="s">
        <v>5</v>
      </c>
      <c r="F4" s="100" t="s">
        <v>6</v>
      </c>
      <c r="G4" s="101" t="s">
        <v>7</v>
      </c>
    </row>
    <row r="5" spans="1:7" ht="14.5" x14ac:dyDescent="0.35">
      <c r="A5" s="34" t="s">
        <v>53</v>
      </c>
      <c r="B5" s="114">
        <v>1988</v>
      </c>
      <c r="C5" s="105">
        <v>135.77000000000001</v>
      </c>
      <c r="D5" s="106">
        <v>131.37</v>
      </c>
      <c r="E5" s="106">
        <v>140.28</v>
      </c>
      <c r="F5" s="70">
        <v>3685</v>
      </c>
      <c r="G5" s="72">
        <v>2851539</v>
      </c>
    </row>
    <row r="6" spans="1:7" ht="14.5" x14ac:dyDescent="0.35">
      <c r="A6" s="34" t="s">
        <v>53</v>
      </c>
      <c r="B6" s="114">
        <v>1989</v>
      </c>
      <c r="C6" s="105">
        <v>132.09</v>
      </c>
      <c r="D6" s="106">
        <v>127.8</v>
      </c>
      <c r="E6" s="106">
        <v>136.47999999999999</v>
      </c>
      <c r="F6" s="70">
        <v>3657</v>
      </c>
      <c r="G6" s="72">
        <v>2893019</v>
      </c>
    </row>
    <row r="7" spans="1:7" ht="14.5" x14ac:dyDescent="0.35">
      <c r="A7" s="34" t="s">
        <v>53</v>
      </c>
      <c r="B7" s="114">
        <v>1990</v>
      </c>
      <c r="C7" s="105">
        <v>133.78</v>
      </c>
      <c r="D7" s="106">
        <v>129.47</v>
      </c>
      <c r="E7" s="106">
        <v>138.19999999999999</v>
      </c>
      <c r="F7" s="70">
        <v>3704</v>
      </c>
      <c r="G7" s="72">
        <v>2923766</v>
      </c>
    </row>
    <row r="8" spans="1:7" ht="14.5" x14ac:dyDescent="0.35">
      <c r="A8" s="34" t="s">
        <v>53</v>
      </c>
      <c r="B8" s="114">
        <v>1991</v>
      </c>
      <c r="C8" s="105">
        <v>135.86000000000001</v>
      </c>
      <c r="D8" s="106">
        <v>131.54</v>
      </c>
      <c r="E8" s="106">
        <v>140.28</v>
      </c>
      <c r="F8" s="70">
        <v>3810</v>
      </c>
      <c r="G8" s="72">
        <v>2955665</v>
      </c>
    </row>
    <row r="9" spans="1:7" ht="14.5" x14ac:dyDescent="0.35">
      <c r="A9" s="34" t="s">
        <v>53</v>
      </c>
      <c r="B9" s="114">
        <v>1992</v>
      </c>
      <c r="C9" s="105">
        <v>133.85</v>
      </c>
      <c r="D9" s="106">
        <v>129.62</v>
      </c>
      <c r="E9" s="106">
        <v>138.19</v>
      </c>
      <c r="F9" s="70">
        <v>3831</v>
      </c>
      <c r="G9" s="72">
        <v>2992613</v>
      </c>
    </row>
    <row r="10" spans="1:7" ht="14.5" x14ac:dyDescent="0.35">
      <c r="A10" s="34" t="s">
        <v>53</v>
      </c>
      <c r="B10" s="114">
        <v>1993</v>
      </c>
      <c r="C10" s="105">
        <v>130.19</v>
      </c>
      <c r="D10" s="106">
        <v>126.05</v>
      </c>
      <c r="E10" s="106">
        <v>134.43</v>
      </c>
      <c r="F10" s="70">
        <v>3784</v>
      </c>
      <c r="G10" s="72">
        <v>3020455</v>
      </c>
    </row>
    <row r="11" spans="1:7" ht="14.5" x14ac:dyDescent="0.35">
      <c r="A11" s="34" t="s">
        <v>53</v>
      </c>
      <c r="B11" s="114">
        <v>1994</v>
      </c>
      <c r="C11" s="105">
        <v>133.57</v>
      </c>
      <c r="D11" s="106">
        <v>129.38999999999999</v>
      </c>
      <c r="E11" s="106">
        <v>137.84</v>
      </c>
      <c r="F11" s="70">
        <v>3909</v>
      </c>
      <c r="G11" s="72">
        <v>3032574</v>
      </c>
    </row>
    <row r="12" spans="1:7" ht="14.5" x14ac:dyDescent="0.35">
      <c r="A12" s="34" t="s">
        <v>53</v>
      </c>
      <c r="B12" s="114">
        <v>1995</v>
      </c>
      <c r="C12" s="105">
        <v>139.63999999999999</v>
      </c>
      <c r="D12" s="106">
        <v>135.41</v>
      </c>
      <c r="E12" s="106">
        <v>143.97</v>
      </c>
      <c r="F12" s="70">
        <v>4154</v>
      </c>
      <c r="G12" s="72">
        <v>3057113</v>
      </c>
    </row>
    <row r="13" spans="1:7" ht="14.5" x14ac:dyDescent="0.35">
      <c r="A13" s="34" t="s">
        <v>53</v>
      </c>
      <c r="B13" s="114">
        <v>1996</v>
      </c>
      <c r="C13" s="105">
        <v>142.93</v>
      </c>
      <c r="D13" s="106">
        <v>138.68</v>
      </c>
      <c r="E13" s="106">
        <v>147.28</v>
      </c>
      <c r="F13" s="70">
        <v>4316</v>
      </c>
      <c r="G13" s="72">
        <v>3096625</v>
      </c>
    </row>
    <row r="14" spans="1:7" ht="14.5" x14ac:dyDescent="0.35">
      <c r="A14" s="34" t="s">
        <v>53</v>
      </c>
      <c r="B14" s="114">
        <v>1997</v>
      </c>
      <c r="C14" s="105">
        <v>141.81</v>
      </c>
      <c r="D14" s="106">
        <v>137.65</v>
      </c>
      <c r="E14" s="106">
        <v>146.07</v>
      </c>
      <c r="F14" s="70">
        <v>4411</v>
      </c>
      <c r="G14" s="72">
        <v>3152414</v>
      </c>
    </row>
    <row r="15" spans="1:7" ht="14.5" x14ac:dyDescent="0.35">
      <c r="A15" s="34" t="s">
        <v>53</v>
      </c>
      <c r="B15" s="114">
        <v>1998</v>
      </c>
      <c r="C15" s="105">
        <v>144.31</v>
      </c>
      <c r="D15" s="106">
        <v>140.16</v>
      </c>
      <c r="E15" s="106">
        <v>148.55000000000001</v>
      </c>
      <c r="F15" s="70">
        <v>4594</v>
      </c>
      <c r="G15" s="72">
        <v>3200383</v>
      </c>
    </row>
    <row r="16" spans="1:7" ht="14.5" x14ac:dyDescent="0.35">
      <c r="A16" s="34" t="s">
        <v>53</v>
      </c>
      <c r="B16" s="114">
        <v>1999</v>
      </c>
      <c r="C16" s="105">
        <v>143.47999999999999</v>
      </c>
      <c r="D16" s="106">
        <v>139.38999999999999</v>
      </c>
      <c r="E16" s="106">
        <v>147.66999999999999</v>
      </c>
      <c r="F16" s="70">
        <v>4665</v>
      </c>
      <c r="G16" s="72">
        <v>3235369</v>
      </c>
    </row>
    <row r="17" spans="1:7" ht="14.5" x14ac:dyDescent="0.35">
      <c r="A17" s="34" t="s">
        <v>53</v>
      </c>
      <c r="B17" s="114">
        <v>2000</v>
      </c>
      <c r="C17" s="105">
        <v>139.11000000000001</v>
      </c>
      <c r="D17" s="106">
        <v>135.11000000000001</v>
      </c>
      <c r="E17" s="106">
        <v>143.19</v>
      </c>
      <c r="F17" s="70">
        <v>4619</v>
      </c>
      <c r="G17" s="72">
        <v>3269486</v>
      </c>
    </row>
    <row r="18" spans="1:7" ht="14.5" x14ac:dyDescent="0.35">
      <c r="A18" s="34" t="s">
        <v>53</v>
      </c>
      <c r="B18" s="114">
        <v>2001</v>
      </c>
      <c r="C18" s="105">
        <v>138.02000000000001</v>
      </c>
      <c r="D18" s="106">
        <v>134.07</v>
      </c>
      <c r="E18" s="106">
        <v>142.06</v>
      </c>
      <c r="F18" s="70">
        <v>4637</v>
      </c>
      <c r="G18" s="72">
        <v>3291302</v>
      </c>
    </row>
    <row r="19" spans="1:7" ht="14.5" x14ac:dyDescent="0.35">
      <c r="A19" s="34" t="s">
        <v>53</v>
      </c>
      <c r="B19" s="114">
        <v>2002</v>
      </c>
      <c r="C19" s="105">
        <v>137.53</v>
      </c>
      <c r="D19" s="106">
        <v>133.6</v>
      </c>
      <c r="E19" s="106">
        <v>141.55000000000001</v>
      </c>
      <c r="F19" s="70">
        <v>4672</v>
      </c>
      <c r="G19" s="72">
        <v>3277621</v>
      </c>
    </row>
    <row r="20" spans="1:7" ht="14.5" x14ac:dyDescent="0.35">
      <c r="A20" s="34" t="s">
        <v>53</v>
      </c>
      <c r="B20" s="114">
        <v>2003</v>
      </c>
      <c r="C20" s="105">
        <v>124.93</v>
      </c>
      <c r="D20" s="106">
        <v>121.21</v>
      </c>
      <c r="E20" s="106">
        <v>128.75</v>
      </c>
      <c r="F20" s="70">
        <v>4293</v>
      </c>
      <c r="G20" s="72">
        <v>3272987</v>
      </c>
    </row>
    <row r="21" spans="1:7" ht="14.5" x14ac:dyDescent="0.35">
      <c r="A21" s="34" t="s">
        <v>53</v>
      </c>
      <c r="B21" s="114">
        <v>2004</v>
      </c>
      <c r="C21" s="105">
        <v>122.83</v>
      </c>
      <c r="D21" s="106">
        <v>119.15</v>
      </c>
      <c r="E21" s="106">
        <v>126.59</v>
      </c>
      <c r="F21" s="70">
        <v>4260</v>
      </c>
      <c r="G21" s="72">
        <v>3268798</v>
      </c>
    </row>
    <row r="22" spans="1:7" ht="14.5" x14ac:dyDescent="0.35">
      <c r="A22" s="34" t="s">
        <v>53</v>
      </c>
      <c r="B22" s="114">
        <v>2005</v>
      </c>
      <c r="C22" s="105">
        <v>126.54</v>
      </c>
      <c r="D22" s="106">
        <v>122.82</v>
      </c>
      <c r="E22" s="106">
        <v>130.33000000000001</v>
      </c>
      <c r="F22" s="70">
        <v>4460</v>
      </c>
      <c r="G22" s="72">
        <v>3276690</v>
      </c>
    </row>
    <row r="23" spans="1:7" ht="14.5" x14ac:dyDescent="0.35">
      <c r="A23" s="34" t="s">
        <v>53</v>
      </c>
      <c r="B23" s="114">
        <v>2006</v>
      </c>
      <c r="C23" s="105">
        <v>129.72999999999999</v>
      </c>
      <c r="D23" s="106">
        <v>125.98</v>
      </c>
      <c r="E23" s="106">
        <v>133.56</v>
      </c>
      <c r="F23" s="70">
        <v>4617</v>
      </c>
      <c r="G23" s="72">
        <v>3290916</v>
      </c>
    </row>
    <row r="24" spans="1:7" ht="14.5" x14ac:dyDescent="0.35">
      <c r="A24" s="34" t="s">
        <v>53</v>
      </c>
      <c r="B24" s="114">
        <v>2007</v>
      </c>
      <c r="C24" s="105">
        <v>130.86000000000001</v>
      </c>
      <c r="D24" s="106">
        <v>127.13</v>
      </c>
      <c r="E24" s="106">
        <v>134.68</v>
      </c>
      <c r="F24" s="70">
        <v>4751</v>
      </c>
      <c r="G24" s="72">
        <v>3320999</v>
      </c>
    </row>
    <row r="25" spans="1:7" ht="14.5" x14ac:dyDescent="0.35">
      <c r="A25" s="34" t="s">
        <v>53</v>
      </c>
      <c r="B25" s="114">
        <v>2008</v>
      </c>
      <c r="C25" s="105">
        <v>132.58000000000001</v>
      </c>
      <c r="D25" s="106">
        <v>128.86000000000001</v>
      </c>
      <c r="E25" s="106">
        <v>136.38999999999999</v>
      </c>
      <c r="F25" s="70">
        <v>4906</v>
      </c>
      <c r="G25" s="72">
        <v>3370248</v>
      </c>
    </row>
    <row r="26" spans="1:7" ht="14.5" x14ac:dyDescent="0.35">
      <c r="A26" s="34" t="s">
        <v>53</v>
      </c>
      <c r="B26" s="114">
        <v>2009</v>
      </c>
      <c r="C26" s="105">
        <v>125.68</v>
      </c>
      <c r="D26" s="106">
        <v>122.09</v>
      </c>
      <c r="E26" s="106">
        <v>129.36000000000001</v>
      </c>
      <c r="F26" s="70">
        <v>4751</v>
      </c>
      <c r="G26" s="72">
        <v>3416603</v>
      </c>
    </row>
    <row r="27" spans="1:7" ht="14.5" x14ac:dyDescent="0.35">
      <c r="A27" s="34" t="s">
        <v>53</v>
      </c>
      <c r="B27" s="114">
        <v>2010</v>
      </c>
      <c r="C27" s="105">
        <v>123.12</v>
      </c>
      <c r="D27" s="106">
        <v>119.59</v>
      </c>
      <c r="E27" s="106">
        <v>126.72</v>
      </c>
      <c r="F27" s="70">
        <v>4751</v>
      </c>
      <c r="G27" s="72">
        <v>3454198</v>
      </c>
    </row>
    <row r="28" spans="1:7" ht="14.5" x14ac:dyDescent="0.35">
      <c r="A28" s="34" t="s">
        <v>53</v>
      </c>
      <c r="B28" s="114">
        <v>2011</v>
      </c>
      <c r="C28" s="105">
        <v>124.18</v>
      </c>
      <c r="D28" s="106">
        <v>120.66</v>
      </c>
      <c r="E28" s="106">
        <v>127.78</v>
      </c>
      <c r="F28" s="70">
        <v>4876</v>
      </c>
      <c r="G28" s="72">
        <v>3497784</v>
      </c>
    </row>
    <row r="29" spans="1:7" ht="14.5" x14ac:dyDescent="0.35">
      <c r="A29" s="34" t="s">
        <v>53</v>
      </c>
      <c r="B29" s="114">
        <v>2012</v>
      </c>
      <c r="C29" s="105">
        <v>124.78</v>
      </c>
      <c r="D29" s="106">
        <v>121.29</v>
      </c>
      <c r="E29" s="106">
        <v>128.34</v>
      </c>
      <c r="F29" s="70">
        <v>5017</v>
      </c>
      <c r="G29" s="72">
        <v>3543979</v>
      </c>
    </row>
    <row r="30" spans="1:7" ht="14.5" x14ac:dyDescent="0.35">
      <c r="A30" s="34" t="s">
        <v>53</v>
      </c>
      <c r="B30" s="114">
        <v>2013</v>
      </c>
      <c r="C30" s="105">
        <v>129.01</v>
      </c>
      <c r="D30" s="106">
        <v>125.48</v>
      </c>
      <c r="E30" s="106">
        <v>132.61000000000001</v>
      </c>
      <c r="F30" s="70">
        <v>5257</v>
      </c>
      <c r="G30" s="72">
        <v>3592232</v>
      </c>
    </row>
    <row r="31" spans="1:7" ht="14.5" x14ac:dyDescent="0.35">
      <c r="A31" s="34" t="s">
        <v>53</v>
      </c>
      <c r="B31" s="114">
        <v>2014</v>
      </c>
      <c r="C31" s="105">
        <v>125.79</v>
      </c>
      <c r="D31" s="106">
        <v>122.35</v>
      </c>
      <c r="E31" s="106">
        <v>129.31</v>
      </c>
      <c r="F31" s="70">
        <v>5252</v>
      </c>
      <c r="G31" s="72">
        <v>3638187</v>
      </c>
    </row>
    <row r="32" spans="1:7" ht="14.5" x14ac:dyDescent="0.35">
      <c r="A32" s="34" t="s">
        <v>53</v>
      </c>
      <c r="B32" s="114">
        <v>2015</v>
      </c>
      <c r="C32" s="105">
        <v>129.33000000000001</v>
      </c>
      <c r="D32" s="106">
        <v>125.86</v>
      </c>
      <c r="E32" s="106">
        <v>132.87</v>
      </c>
      <c r="F32" s="70">
        <v>5493</v>
      </c>
      <c r="G32" s="72">
        <v>3681867</v>
      </c>
    </row>
    <row r="33" spans="1:16" ht="14.5" x14ac:dyDescent="0.35">
      <c r="A33" s="34" t="s">
        <v>53</v>
      </c>
      <c r="B33" s="114">
        <v>2016</v>
      </c>
      <c r="C33" s="105">
        <v>126.06</v>
      </c>
      <c r="D33" s="106">
        <v>122.65</v>
      </c>
      <c r="E33" s="106">
        <v>129.54</v>
      </c>
      <c r="F33" s="70">
        <v>5419</v>
      </c>
      <c r="G33" s="72">
        <v>3707717</v>
      </c>
    </row>
    <row r="34" spans="1:16" ht="14.5" x14ac:dyDescent="0.35">
      <c r="A34" s="34" t="s">
        <v>53</v>
      </c>
      <c r="B34" s="114">
        <v>2017</v>
      </c>
      <c r="C34" s="105">
        <v>128.19</v>
      </c>
      <c r="D34" s="106">
        <v>124.78</v>
      </c>
      <c r="E34" s="106">
        <v>131.68</v>
      </c>
      <c r="F34" s="70">
        <v>5582</v>
      </c>
      <c r="G34" s="72">
        <v>3719102</v>
      </c>
    </row>
    <row r="35" spans="1:16" ht="14.5" x14ac:dyDescent="0.35">
      <c r="A35" s="34" t="s">
        <v>53</v>
      </c>
      <c r="B35" s="114">
        <v>2018</v>
      </c>
      <c r="C35" s="105">
        <v>130.02000000000001</v>
      </c>
      <c r="D35" s="106">
        <v>126.6</v>
      </c>
      <c r="E35" s="106">
        <v>133.51</v>
      </c>
      <c r="F35" s="70">
        <v>5709</v>
      </c>
      <c r="G35" s="72">
        <v>3723762</v>
      </c>
    </row>
    <row r="36" spans="1:16" ht="14.5" x14ac:dyDescent="0.35">
      <c r="A36" s="34" t="s">
        <v>53</v>
      </c>
      <c r="B36" s="114">
        <v>2019</v>
      </c>
      <c r="C36" s="105">
        <v>133.47999999999999</v>
      </c>
      <c r="D36" s="106">
        <v>130.01</v>
      </c>
      <c r="E36" s="106">
        <v>137.02000000000001</v>
      </c>
      <c r="F36" s="70">
        <v>5875</v>
      </c>
      <c r="G36" s="72">
        <v>3717325</v>
      </c>
    </row>
    <row r="37" spans="1:16" ht="14.5" x14ac:dyDescent="0.35">
      <c r="A37" s="34" t="s">
        <v>53</v>
      </c>
      <c r="B37" s="114">
        <v>2020</v>
      </c>
      <c r="C37" s="105">
        <v>113.38</v>
      </c>
      <c r="D37" s="106">
        <v>110.19</v>
      </c>
      <c r="E37" s="106">
        <v>116.65</v>
      </c>
      <c r="F37" s="70">
        <v>4995</v>
      </c>
      <c r="G37" s="72">
        <v>3696526</v>
      </c>
    </row>
    <row r="38" spans="1:16" ht="14.5" x14ac:dyDescent="0.35">
      <c r="A38" s="34" t="s">
        <v>53</v>
      </c>
      <c r="B38" s="114">
        <v>2021</v>
      </c>
      <c r="C38" s="105">
        <v>139.49</v>
      </c>
      <c r="D38" s="106">
        <v>135.94999999999999</v>
      </c>
      <c r="E38" s="106">
        <v>143.11000000000001</v>
      </c>
      <c r="F38" s="70">
        <v>6187</v>
      </c>
      <c r="G38" s="72">
        <v>3612504</v>
      </c>
    </row>
    <row r="39" spans="1:16" ht="14.5" x14ac:dyDescent="0.35">
      <c r="A39" s="34" t="s">
        <v>53</v>
      </c>
      <c r="B39" s="114" t="s">
        <v>97</v>
      </c>
      <c r="C39" s="105">
        <v>128.87</v>
      </c>
      <c r="D39" s="106">
        <v>127.34</v>
      </c>
      <c r="E39" s="106">
        <v>130.41</v>
      </c>
      <c r="F39" s="70">
        <v>28348</v>
      </c>
      <c r="G39" s="72">
        <v>18469219</v>
      </c>
    </row>
    <row r="40" spans="1:16" ht="14.5" x14ac:dyDescent="0.35">
      <c r="A40" s="34" t="s">
        <v>102</v>
      </c>
      <c r="B40" s="114">
        <v>1988</v>
      </c>
      <c r="C40" s="105" t="s">
        <v>135</v>
      </c>
      <c r="D40" s="106" t="s">
        <v>135</v>
      </c>
      <c r="E40" s="106" t="s">
        <v>135</v>
      </c>
      <c r="F40" s="70" t="s">
        <v>135</v>
      </c>
      <c r="G40" s="72">
        <v>13302</v>
      </c>
    </row>
    <row r="41" spans="1:16" ht="14.5" x14ac:dyDescent="0.35">
      <c r="A41" s="34" t="s">
        <v>102</v>
      </c>
      <c r="B41" s="114">
        <v>1989</v>
      </c>
      <c r="C41" s="105" t="s">
        <v>135</v>
      </c>
      <c r="D41" s="106" t="s">
        <v>135</v>
      </c>
      <c r="E41" s="106" t="s">
        <v>135</v>
      </c>
      <c r="F41" s="70" t="s">
        <v>135</v>
      </c>
      <c r="G41" s="72">
        <v>13460</v>
      </c>
    </row>
    <row r="42" spans="1:16" ht="14.5" x14ac:dyDescent="0.35">
      <c r="A42" s="34" t="s">
        <v>102</v>
      </c>
      <c r="B42" s="114">
        <v>1990</v>
      </c>
      <c r="C42" s="105" t="s">
        <v>135</v>
      </c>
      <c r="D42" s="106" t="s">
        <v>135</v>
      </c>
      <c r="E42" s="106" t="s">
        <v>135</v>
      </c>
      <c r="F42" s="70" t="s">
        <v>135</v>
      </c>
      <c r="G42" s="72">
        <v>13855</v>
      </c>
    </row>
    <row r="43" spans="1:16" ht="14.5" x14ac:dyDescent="0.35">
      <c r="A43" s="34" t="s">
        <v>102</v>
      </c>
      <c r="B43" s="114">
        <v>1991</v>
      </c>
      <c r="C43" s="105" t="s">
        <v>135</v>
      </c>
      <c r="D43" s="106" t="s">
        <v>135</v>
      </c>
      <c r="E43" s="106" t="s">
        <v>135</v>
      </c>
      <c r="F43" s="70" t="s">
        <v>135</v>
      </c>
      <c r="G43" s="72">
        <v>13823</v>
      </c>
    </row>
    <row r="44" spans="1:16" ht="14.5" x14ac:dyDescent="0.35">
      <c r="A44" s="34" t="s">
        <v>102</v>
      </c>
      <c r="B44" s="114">
        <v>1992</v>
      </c>
      <c r="C44" s="105" t="s">
        <v>135</v>
      </c>
      <c r="D44" s="106" t="s">
        <v>135</v>
      </c>
      <c r="E44" s="106" t="s">
        <v>135</v>
      </c>
      <c r="F44" s="70" t="s">
        <v>135</v>
      </c>
      <c r="G44" s="72">
        <v>13890</v>
      </c>
    </row>
    <row r="45" spans="1:16" ht="14.5" x14ac:dyDescent="0.35">
      <c r="A45" s="34" t="s">
        <v>102</v>
      </c>
      <c r="B45" s="114">
        <v>1993</v>
      </c>
      <c r="C45" s="105" t="s">
        <v>135</v>
      </c>
      <c r="D45" s="106" t="s">
        <v>135</v>
      </c>
      <c r="E45" s="106" t="s">
        <v>135</v>
      </c>
      <c r="F45" s="70" t="s">
        <v>135</v>
      </c>
      <c r="G45" s="72">
        <v>13942</v>
      </c>
      <c r="P45" s="8" t="s">
        <v>38</v>
      </c>
    </row>
    <row r="46" spans="1:16" ht="14.5" x14ac:dyDescent="0.35">
      <c r="A46" s="34" t="s">
        <v>102</v>
      </c>
      <c r="B46" s="114">
        <v>1994</v>
      </c>
      <c r="C46" s="105" t="s">
        <v>135</v>
      </c>
      <c r="D46" s="106" t="s">
        <v>135</v>
      </c>
      <c r="E46" s="106" t="s">
        <v>135</v>
      </c>
      <c r="F46" s="70" t="s">
        <v>135</v>
      </c>
      <c r="G46" s="72">
        <v>13903</v>
      </c>
    </row>
    <row r="47" spans="1:16" ht="14.5" x14ac:dyDescent="0.35">
      <c r="A47" s="34" t="s">
        <v>102</v>
      </c>
      <c r="B47" s="114">
        <v>1995</v>
      </c>
      <c r="C47" s="105" t="s">
        <v>135</v>
      </c>
      <c r="D47" s="106" t="s">
        <v>135</v>
      </c>
      <c r="E47" s="106" t="s">
        <v>135</v>
      </c>
      <c r="F47" s="70" t="s">
        <v>135</v>
      </c>
      <c r="G47" s="72">
        <v>13874</v>
      </c>
    </row>
    <row r="48" spans="1:16" ht="14.5" x14ac:dyDescent="0.35">
      <c r="A48" s="34" t="s">
        <v>102</v>
      </c>
      <c r="B48" s="114">
        <v>1996</v>
      </c>
      <c r="C48" s="105" t="s">
        <v>135</v>
      </c>
      <c r="D48" s="106" t="s">
        <v>135</v>
      </c>
      <c r="E48" s="106" t="s">
        <v>135</v>
      </c>
      <c r="F48" s="70" t="s">
        <v>135</v>
      </c>
      <c r="G48" s="72">
        <v>13966</v>
      </c>
    </row>
    <row r="49" spans="1:7" ht="14.5" x14ac:dyDescent="0.35">
      <c r="A49" s="34" t="s">
        <v>102</v>
      </c>
      <c r="B49" s="114">
        <v>1997</v>
      </c>
      <c r="C49" s="105" t="s">
        <v>135</v>
      </c>
      <c r="D49" s="106" t="s">
        <v>135</v>
      </c>
      <c r="E49" s="106" t="s">
        <v>135</v>
      </c>
      <c r="F49" s="70" t="s">
        <v>135</v>
      </c>
      <c r="G49" s="72">
        <v>14061</v>
      </c>
    </row>
    <row r="50" spans="1:7" ht="14.5" x14ac:dyDescent="0.35">
      <c r="A50" s="34" t="s">
        <v>102</v>
      </c>
      <c r="B50" s="114">
        <v>1998</v>
      </c>
      <c r="C50" s="105" t="s">
        <v>135</v>
      </c>
      <c r="D50" s="106" t="s">
        <v>135</v>
      </c>
      <c r="E50" s="106" t="s">
        <v>135</v>
      </c>
      <c r="F50" s="70" t="s">
        <v>135</v>
      </c>
      <c r="G50" s="72">
        <v>14228</v>
      </c>
    </row>
    <row r="51" spans="1:7" ht="14.5" x14ac:dyDescent="0.35">
      <c r="A51" s="34" t="s">
        <v>102</v>
      </c>
      <c r="B51" s="114">
        <v>1999</v>
      </c>
      <c r="C51" s="105" t="s">
        <v>135</v>
      </c>
      <c r="D51" s="106" t="s">
        <v>135</v>
      </c>
      <c r="E51" s="106" t="s">
        <v>135</v>
      </c>
      <c r="F51" s="70" t="s">
        <v>135</v>
      </c>
      <c r="G51" s="72">
        <v>14264</v>
      </c>
    </row>
    <row r="52" spans="1:7" ht="14.5" x14ac:dyDescent="0.35">
      <c r="A52" s="34" t="s">
        <v>102</v>
      </c>
      <c r="B52" s="114">
        <v>2000</v>
      </c>
      <c r="C52" s="105" t="s">
        <v>135</v>
      </c>
      <c r="D52" s="106" t="s">
        <v>135</v>
      </c>
      <c r="E52" s="106" t="s">
        <v>135</v>
      </c>
      <c r="F52" s="70" t="s">
        <v>135</v>
      </c>
      <c r="G52" s="72">
        <v>14346</v>
      </c>
    </row>
    <row r="53" spans="1:7" ht="14.5" x14ac:dyDescent="0.35">
      <c r="A53" s="34" t="s">
        <v>102</v>
      </c>
      <c r="B53" s="114">
        <v>2001</v>
      </c>
      <c r="C53" s="105" t="s">
        <v>135</v>
      </c>
      <c r="D53" s="106" t="s">
        <v>135</v>
      </c>
      <c r="E53" s="106" t="s">
        <v>135</v>
      </c>
      <c r="F53" s="70" t="s">
        <v>135</v>
      </c>
      <c r="G53" s="72">
        <v>14108</v>
      </c>
    </row>
    <row r="54" spans="1:7" ht="14.5" x14ac:dyDescent="0.35">
      <c r="A54" s="34" t="s">
        <v>102</v>
      </c>
      <c r="B54" s="114">
        <v>2002</v>
      </c>
      <c r="C54" s="105" t="s">
        <v>135</v>
      </c>
      <c r="D54" s="106" t="s">
        <v>135</v>
      </c>
      <c r="E54" s="106" t="s">
        <v>135</v>
      </c>
      <c r="F54" s="70" t="s">
        <v>135</v>
      </c>
      <c r="G54" s="72">
        <v>13754</v>
      </c>
    </row>
    <row r="55" spans="1:7" ht="14.5" x14ac:dyDescent="0.35">
      <c r="A55" s="34" t="s">
        <v>102</v>
      </c>
      <c r="B55" s="114">
        <v>2003</v>
      </c>
      <c r="C55" s="105" t="s">
        <v>135</v>
      </c>
      <c r="D55" s="106" t="s">
        <v>135</v>
      </c>
      <c r="E55" s="106" t="s">
        <v>135</v>
      </c>
      <c r="F55" s="70" t="s">
        <v>135</v>
      </c>
      <c r="G55" s="72">
        <v>13437</v>
      </c>
    </row>
    <row r="56" spans="1:7" ht="14.5" x14ac:dyDescent="0.35">
      <c r="A56" s="34" t="s">
        <v>102</v>
      </c>
      <c r="B56" s="114">
        <v>2004</v>
      </c>
      <c r="C56" s="105" t="s">
        <v>135</v>
      </c>
      <c r="D56" s="106" t="s">
        <v>135</v>
      </c>
      <c r="E56" s="106" t="s">
        <v>135</v>
      </c>
      <c r="F56" s="70" t="s">
        <v>135</v>
      </c>
      <c r="G56" s="72">
        <v>13102</v>
      </c>
    </row>
    <row r="57" spans="1:7" ht="14.5" x14ac:dyDescent="0.35">
      <c r="A57" s="34" t="s">
        <v>102</v>
      </c>
      <c r="B57" s="114">
        <v>2005</v>
      </c>
      <c r="C57" s="105" t="s">
        <v>135</v>
      </c>
      <c r="D57" s="106" t="s">
        <v>135</v>
      </c>
      <c r="E57" s="106" t="s">
        <v>135</v>
      </c>
      <c r="F57" s="70" t="s">
        <v>135</v>
      </c>
      <c r="G57" s="72">
        <v>12936</v>
      </c>
    </row>
    <row r="58" spans="1:7" ht="14.5" x14ac:dyDescent="0.35">
      <c r="A58" s="34" t="s">
        <v>102</v>
      </c>
      <c r="B58" s="114">
        <v>2006</v>
      </c>
      <c r="C58" s="105" t="s">
        <v>135</v>
      </c>
      <c r="D58" s="106" t="s">
        <v>135</v>
      </c>
      <c r="E58" s="106" t="s">
        <v>135</v>
      </c>
      <c r="F58" s="70" t="s">
        <v>135</v>
      </c>
      <c r="G58" s="72">
        <v>12664</v>
      </c>
    </row>
    <row r="59" spans="1:7" ht="14.5" x14ac:dyDescent="0.35">
      <c r="A59" s="34" t="s">
        <v>102</v>
      </c>
      <c r="B59" s="114">
        <v>2007</v>
      </c>
      <c r="C59" s="105" t="s">
        <v>135</v>
      </c>
      <c r="D59" s="106" t="s">
        <v>135</v>
      </c>
      <c r="E59" s="106" t="s">
        <v>135</v>
      </c>
      <c r="F59" s="70" t="s">
        <v>135</v>
      </c>
      <c r="G59" s="72">
        <v>12401</v>
      </c>
    </row>
    <row r="60" spans="1:7" ht="14.5" x14ac:dyDescent="0.35">
      <c r="A60" s="34" t="s">
        <v>102</v>
      </c>
      <c r="B60" s="114">
        <v>2008</v>
      </c>
      <c r="C60" s="105" t="s">
        <v>135</v>
      </c>
      <c r="D60" s="106" t="s">
        <v>135</v>
      </c>
      <c r="E60" s="106" t="s">
        <v>135</v>
      </c>
      <c r="F60" s="70" t="s">
        <v>135</v>
      </c>
      <c r="G60" s="72">
        <v>12341</v>
      </c>
    </row>
    <row r="61" spans="1:7" ht="14.5" x14ac:dyDescent="0.35">
      <c r="A61" s="34" t="s">
        <v>102</v>
      </c>
      <c r="B61" s="114">
        <v>2009</v>
      </c>
      <c r="C61" s="105">
        <v>126.64</v>
      </c>
      <c r="D61" s="106">
        <v>72.099999999999994</v>
      </c>
      <c r="E61" s="106">
        <v>208.34</v>
      </c>
      <c r="F61" s="70">
        <v>17</v>
      </c>
      <c r="G61" s="72">
        <v>12189</v>
      </c>
    </row>
    <row r="62" spans="1:7" ht="14.5" x14ac:dyDescent="0.35">
      <c r="A62" s="34" t="s">
        <v>102</v>
      </c>
      <c r="B62" s="114">
        <v>2010</v>
      </c>
      <c r="C62" s="105" t="s">
        <v>135</v>
      </c>
      <c r="D62" s="106" t="s">
        <v>135</v>
      </c>
      <c r="E62" s="106" t="s">
        <v>135</v>
      </c>
      <c r="F62" s="70" t="s">
        <v>135</v>
      </c>
      <c r="G62" s="72">
        <v>12197</v>
      </c>
    </row>
    <row r="63" spans="1:7" ht="14.5" x14ac:dyDescent="0.35">
      <c r="A63" s="34" t="s">
        <v>102</v>
      </c>
      <c r="B63" s="114">
        <v>2011</v>
      </c>
      <c r="C63" s="105">
        <v>181.83</v>
      </c>
      <c r="D63" s="106">
        <v>112.85</v>
      </c>
      <c r="E63" s="106">
        <v>277.89999999999998</v>
      </c>
      <c r="F63" s="70">
        <v>24</v>
      </c>
      <c r="G63" s="72">
        <v>12239</v>
      </c>
    </row>
    <row r="64" spans="1:7" ht="14.5" x14ac:dyDescent="0.35">
      <c r="A64" s="34" t="s">
        <v>102</v>
      </c>
      <c r="B64" s="114">
        <v>2012</v>
      </c>
      <c r="C64" s="105">
        <v>151.29</v>
      </c>
      <c r="D64" s="106">
        <v>90.99</v>
      </c>
      <c r="E64" s="106">
        <v>237.7</v>
      </c>
      <c r="F64" s="70">
        <v>21</v>
      </c>
      <c r="G64" s="72">
        <v>12322</v>
      </c>
    </row>
    <row r="65" spans="1:7" ht="14.5" x14ac:dyDescent="0.35">
      <c r="A65" s="34" t="s">
        <v>102</v>
      </c>
      <c r="B65" s="114">
        <v>2013</v>
      </c>
      <c r="C65" s="105">
        <v>233.88</v>
      </c>
      <c r="D65" s="106">
        <v>154.47</v>
      </c>
      <c r="E65" s="106">
        <v>339.84</v>
      </c>
      <c r="F65" s="70">
        <v>30</v>
      </c>
      <c r="G65" s="72">
        <v>12410</v>
      </c>
    </row>
    <row r="66" spans="1:7" ht="14.5" x14ac:dyDescent="0.35">
      <c r="A66" s="34" t="s">
        <v>102</v>
      </c>
      <c r="B66" s="114">
        <v>2014</v>
      </c>
      <c r="C66" s="105">
        <v>165.12</v>
      </c>
      <c r="D66" s="106">
        <v>99.26</v>
      </c>
      <c r="E66" s="106">
        <v>258.07</v>
      </c>
      <c r="F66" s="70">
        <v>21</v>
      </c>
      <c r="G66" s="72">
        <v>12396</v>
      </c>
    </row>
    <row r="67" spans="1:7" ht="14.5" x14ac:dyDescent="0.35">
      <c r="A67" s="34" t="s">
        <v>102</v>
      </c>
      <c r="B67" s="114">
        <v>2015</v>
      </c>
      <c r="C67" s="105">
        <v>130.44999999999999</v>
      </c>
      <c r="D67" s="106">
        <v>75.69</v>
      </c>
      <c r="E67" s="106">
        <v>210.73</v>
      </c>
      <c r="F67" s="70">
        <v>18</v>
      </c>
      <c r="G67" s="72">
        <v>12380</v>
      </c>
    </row>
    <row r="68" spans="1:7" ht="14.5" x14ac:dyDescent="0.35">
      <c r="A68" s="34" t="s">
        <v>102</v>
      </c>
      <c r="B68" s="114">
        <v>2016</v>
      </c>
      <c r="C68" s="105">
        <v>144.6</v>
      </c>
      <c r="D68" s="106">
        <v>85.61</v>
      </c>
      <c r="E68" s="106">
        <v>229.5</v>
      </c>
      <c r="F68" s="70">
        <v>20</v>
      </c>
      <c r="G68" s="72">
        <v>12327</v>
      </c>
    </row>
    <row r="69" spans="1:7" ht="14.5" x14ac:dyDescent="0.35">
      <c r="A69" s="34" t="s">
        <v>102</v>
      </c>
      <c r="B69" s="114">
        <v>2017</v>
      </c>
      <c r="C69" s="105">
        <v>135.83000000000001</v>
      </c>
      <c r="D69" s="106">
        <v>77.58</v>
      </c>
      <c r="E69" s="106">
        <v>220.78</v>
      </c>
      <c r="F69" s="70">
        <v>17</v>
      </c>
      <c r="G69" s="72">
        <v>12241</v>
      </c>
    </row>
    <row r="70" spans="1:7" ht="14.5" x14ac:dyDescent="0.35">
      <c r="A70" s="34" t="s">
        <v>102</v>
      </c>
      <c r="B70" s="114">
        <v>2018</v>
      </c>
      <c r="C70" s="105">
        <v>128.46</v>
      </c>
      <c r="D70" s="106">
        <v>74.03</v>
      </c>
      <c r="E70" s="106">
        <v>208.41</v>
      </c>
      <c r="F70" s="70">
        <v>18</v>
      </c>
      <c r="G70" s="72">
        <v>12170</v>
      </c>
    </row>
    <row r="71" spans="1:7" ht="14.5" x14ac:dyDescent="0.35">
      <c r="A71" s="34" t="s">
        <v>102</v>
      </c>
      <c r="B71" s="114">
        <v>2019</v>
      </c>
      <c r="C71" s="105">
        <v>139.36000000000001</v>
      </c>
      <c r="D71" s="106">
        <v>82.94</v>
      </c>
      <c r="E71" s="106">
        <v>221.14</v>
      </c>
      <c r="F71" s="70">
        <v>20</v>
      </c>
      <c r="G71" s="72">
        <v>12005</v>
      </c>
    </row>
    <row r="72" spans="1:7" ht="14.5" x14ac:dyDescent="0.35">
      <c r="A72" s="34" t="s">
        <v>102</v>
      </c>
      <c r="B72" s="114">
        <v>2020</v>
      </c>
      <c r="C72" s="105">
        <v>159.25</v>
      </c>
      <c r="D72" s="106">
        <v>95.13</v>
      </c>
      <c r="E72" s="106">
        <v>250.53</v>
      </c>
      <c r="F72" s="70">
        <v>20</v>
      </c>
      <c r="G72" s="72">
        <v>11793</v>
      </c>
    </row>
    <row r="73" spans="1:7" ht="14.5" x14ac:dyDescent="0.35">
      <c r="A73" s="34" t="s">
        <v>102</v>
      </c>
      <c r="B73" s="114">
        <v>2021</v>
      </c>
      <c r="C73" s="105">
        <v>192.85</v>
      </c>
      <c r="D73" s="106">
        <v>122.07</v>
      </c>
      <c r="E73" s="106">
        <v>290.55</v>
      </c>
      <c r="F73" s="70">
        <v>26</v>
      </c>
      <c r="G73" s="72">
        <v>11436</v>
      </c>
    </row>
    <row r="74" spans="1:7" ht="14.5" x14ac:dyDescent="0.35">
      <c r="A74" s="34" t="s">
        <v>102</v>
      </c>
      <c r="B74" s="114" t="s">
        <v>97</v>
      </c>
      <c r="C74" s="105">
        <v>150.35</v>
      </c>
      <c r="D74" s="106">
        <v>121.3</v>
      </c>
      <c r="E74" s="106">
        <v>184.38</v>
      </c>
      <c r="F74" s="70">
        <v>101</v>
      </c>
      <c r="G74" s="72">
        <v>59645</v>
      </c>
    </row>
    <row r="75" spans="1:7" ht="14.5" x14ac:dyDescent="0.35">
      <c r="A75" s="34" t="s">
        <v>103</v>
      </c>
      <c r="B75" s="114">
        <v>1988</v>
      </c>
      <c r="C75" s="105">
        <v>78.930000000000007</v>
      </c>
      <c r="D75" s="106">
        <v>69.08</v>
      </c>
      <c r="E75" s="106">
        <v>89.77</v>
      </c>
      <c r="F75" s="70">
        <v>255</v>
      </c>
      <c r="G75" s="72">
        <v>404784</v>
      </c>
    </row>
    <row r="76" spans="1:7" ht="14.5" x14ac:dyDescent="0.35">
      <c r="A76" s="34" t="s">
        <v>103</v>
      </c>
      <c r="B76" s="114">
        <v>1989</v>
      </c>
      <c r="C76" s="105">
        <v>80.75</v>
      </c>
      <c r="D76" s="106">
        <v>71.22</v>
      </c>
      <c r="E76" s="106">
        <v>91.18</v>
      </c>
      <c r="F76" s="70">
        <v>284</v>
      </c>
      <c r="G76" s="72">
        <v>426756</v>
      </c>
    </row>
    <row r="77" spans="1:7" ht="14.5" x14ac:dyDescent="0.35">
      <c r="A77" s="34" t="s">
        <v>103</v>
      </c>
      <c r="B77" s="114">
        <v>1990</v>
      </c>
      <c r="C77" s="105">
        <v>90.8</v>
      </c>
      <c r="D77" s="106">
        <v>80.930000000000007</v>
      </c>
      <c r="E77" s="106">
        <v>101.51</v>
      </c>
      <c r="F77" s="70">
        <v>338</v>
      </c>
      <c r="G77" s="72">
        <v>450192</v>
      </c>
    </row>
    <row r="78" spans="1:7" ht="14.5" x14ac:dyDescent="0.35">
      <c r="A78" s="34" t="s">
        <v>103</v>
      </c>
      <c r="B78" s="114">
        <v>1991</v>
      </c>
      <c r="C78" s="105">
        <v>75.510000000000005</v>
      </c>
      <c r="D78" s="106">
        <v>66.930000000000007</v>
      </c>
      <c r="E78" s="106">
        <v>84.87</v>
      </c>
      <c r="F78" s="70">
        <v>302</v>
      </c>
      <c r="G78" s="72">
        <v>475021</v>
      </c>
    </row>
    <row r="79" spans="1:7" ht="14.5" x14ac:dyDescent="0.35">
      <c r="A79" s="34" t="s">
        <v>103</v>
      </c>
      <c r="B79" s="114">
        <v>1992</v>
      </c>
      <c r="C79" s="105">
        <v>85.42</v>
      </c>
      <c r="D79" s="106">
        <v>76.430000000000007</v>
      </c>
      <c r="E79" s="106">
        <v>95.16</v>
      </c>
      <c r="F79" s="70">
        <v>352</v>
      </c>
      <c r="G79" s="72">
        <v>501641</v>
      </c>
    </row>
    <row r="80" spans="1:7" ht="14.5" x14ac:dyDescent="0.35">
      <c r="A80" s="34" t="s">
        <v>103</v>
      </c>
      <c r="B80" s="114">
        <v>1993</v>
      </c>
      <c r="C80" s="105">
        <v>79.13</v>
      </c>
      <c r="D80" s="106">
        <v>70.86</v>
      </c>
      <c r="E80" s="106">
        <v>88.07</v>
      </c>
      <c r="F80" s="70">
        <v>354</v>
      </c>
      <c r="G80" s="72">
        <v>529016</v>
      </c>
    </row>
    <row r="81" spans="1:7" ht="14.5" x14ac:dyDescent="0.35">
      <c r="A81" s="34" t="s">
        <v>103</v>
      </c>
      <c r="B81" s="114">
        <v>1994</v>
      </c>
      <c r="C81" s="105">
        <v>84.33</v>
      </c>
      <c r="D81" s="106">
        <v>76.11</v>
      </c>
      <c r="E81" s="106">
        <v>93.18</v>
      </c>
      <c r="F81" s="70">
        <v>404</v>
      </c>
      <c r="G81" s="72">
        <v>552601</v>
      </c>
    </row>
    <row r="82" spans="1:7" ht="14.5" x14ac:dyDescent="0.35">
      <c r="A82" s="34" t="s">
        <v>103</v>
      </c>
      <c r="B82" s="114">
        <v>1995</v>
      </c>
      <c r="C82" s="105">
        <v>86.59</v>
      </c>
      <c r="D82" s="106">
        <v>78.53</v>
      </c>
      <c r="E82" s="106">
        <v>95.25</v>
      </c>
      <c r="F82" s="70">
        <v>441</v>
      </c>
      <c r="G82" s="72">
        <v>577457</v>
      </c>
    </row>
    <row r="83" spans="1:7" ht="14.5" x14ac:dyDescent="0.35">
      <c r="A83" s="34" t="s">
        <v>103</v>
      </c>
      <c r="B83" s="114">
        <v>1996</v>
      </c>
      <c r="C83" s="105">
        <v>91.21</v>
      </c>
      <c r="D83" s="106">
        <v>83.16</v>
      </c>
      <c r="E83" s="106">
        <v>99.82</v>
      </c>
      <c r="F83" s="70">
        <v>489</v>
      </c>
      <c r="G83" s="72">
        <v>602558</v>
      </c>
    </row>
    <row r="84" spans="1:7" ht="14.5" x14ac:dyDescent="0.35">
      <c r="A84" s="34" t="s">
        <v>103</v>
      </c>
      <c r="B84" s="114">
        <v>1997</v>
      </c>
      <c r="C84" s="105">
        <v>92.19</v>
      </c>
      <c r="D84" s="106">
        <v>84.36</v>
      </c>
      <c r="E84" s="106">
        <v>100.55</v>
      </c>
      <c r="F84" s="70">
        <v>527</v>
      </c>
      <c r="G84" s="72">
        <v>630179</v>
      </c>
    </row>
    <row r="85" spans="1:7" ht="14.5" x14ac:dyDescent="0.35">
      <c r="A85" s="34" t="s">
        <v>103</v>
      </c>
      <c r="B85" s="114">
        <v>1998</v>
      </c>
      <c r="C85" s="105">
        <v>92.32</v>
      </c>
      <c r="D85" s="106">
        <v>84.7</v>
      </c>
      <c r="E85" s="106">
        <v>100.44</v>
      </c>
      <c r="F85" s="70">
        <v>558</v>
      </c>
      <c r="G85" s="72">
        <v>654571</v>
      </c>
    </row>
    <row r="86" spans="1:7" ht="14.5" x14ac:dyDescent="0.35">
      <c r="A86" s="34" t="s">
        <v>103</v>
      </c>
      <c r="B86" s="114">
        <v>1999</v>
      </c>
      <c r="C86" s="105">
        <v>93.74</v>
      </c>
      <c r="D86" s="106">
        <v>86.24</v>
      </c>
      <c r="E86" s="106">
        <v>101.72</v>
      </c>
      <c r="F86" s="70">
        <v>590</v>
      </c>
      <c r="G86" s="72">
        <v>675028</v>
      </c>
    </row>
    <row r="87" spans="1:7" ht="14.5" x14ac:dyDescent="0.35">
      <c r="A87" s="34" t="s">
        <v>103</v>
      </c>
      <c r="B87" s="114">
        <v>2000</v>
      </c>
      <c r="C87" s="105">
        <v>94.86</v>
      </c>
      <c r="D87" s="106">
        <v>87.58</v>
      </c>
      <c r="E87" s="106">
        <v>102.59</v>
      </c>
      <c r="F87" s="70">
        <v>638</v>
      </c>
      <c r="G87" s="72">
        <v>696615</v>
      </c>
    </row>
    <row r="88" spans="1:7" ht="14.5" x14ac:dyDescent="0.35">
      <c r="A88" s="34" t="s">
        <v>103</v>
      </c>
      <c r="B88" s="114">
        <v>2001</v>
      </c>
      <c r="C88" s="105">
        <v>99.71</v>
      </c>
      <c r="D88" s="106">
        <v>92.37</v>
      </c>
      <c r="E88" s="106">
        <v>107.48</v>
      </c>
      <c r="F88" s="70">
        <v>695</v>
      </c>
      <c r="G88" s="72">
        <v>726501</v>
      </c>
    </row>
    <row r="89" spans="1:7" ht="14.5" x14ac:dyDescent="0.35">
      <c r="A89" s="34" t="s">
        <v>103</v>
      </c>
      <c r="B89" s="114">
        <v>2002</v>
      </c>
      <c r="C89" s="105">
        <v>95.56</v>
      </c>
      <c r="D89" s="106">
        <v>88.56</v>
      </c>
      <c r="E89" s="106">
        <v>102.98</v>
      </c>
      <c r="F89" s="70">
        <v>698</v>
      </c>
      <c r="G89" s="72">
        <v>744773</v>
      </c>
    </row>
    <row r="90" spans="1:7" ht="14.5" x14ac:dyDescent="0.35">
      <c r="A90" s="34" t="s">
        <v>103</v>
      </c>
      <c r="B90" s="114">
        <v>2003</v>
      </c>
      <c r="C90" s="105">
        <v>85.13</v>
      </c>
      <c r="D90" s="106">
        <v>78.680000000000007</v>
      </c>
      <c r="E90" s="106">
        <v>91.99</v>
      </c>
      <c r="F90" s="70">
        <v>649</v>
      </c>
      <c r="G90" s="72">
        <v>761198</v>
      </c>
    </row>
    <row r="91" spans="1:7" ht="14.5" x14ac:dyDescent="0.35">
      <c r="A91" s="34" t="s">
        <v>103</v>
      </c>
      <c r="B91" s="114">
        <v>2004</v>
      </c>
      <c r="C91" s="105">
        <v>92.18</v>
      </c>
      <c r="D91" s="106">
        <v>85.58</v>
      </c>
      <c r="E91" s="106">
        <v>99.16</v>
      </c>
      <c r="F91" s="70">
        <v>729</v>
      </c>
      <c r="G91" s="72">
        <v>775716</v>
      </c>
    </row>
    <row r="92" spans="1:7" ht="14.5" x14ac:dyDescent="0.35">
      <c r="A92" s="34" t="s">
        <v>103</v>
      </c>
      <c r="B92" s="114">
        <v>2005</v>
      </c>
      <c r="C92" s="105">
        <v>96.25</v>
      </c>
      <c r="D92" s="106">
        <v>89.62</v>
      </c>
      <c r="E92" s="106">
        <v>103.25</v>
      </c>
      <c r="F92" s="70">
        <v>789</v>
      </c>
      <c r="G92" s="72">
        <v>793577</v>
      </c>
    </row>
    <row r="93" spans="1:7" ht="14.5" x14ac:dyDescent="0.35">
      <c r="A93" s="34" t="s">
        <v>103</v>
      </c>
      <c r="B93" s="114">
        <v>2006</v>
      </c>
      <c r="C93" s="105">
        <v>96.07</v>
      </c>
      <c r="D93" s="106">
        <v>89.56</v>
      </c>
      <c r="E93" s="106">
        <v>102.95</v>
      </c>
      <c r="F93" s="70">
        <v>816</v>
      </c>
      <c r="G93" s="72">
        <v>812227</v>
      </c>
    </row>
    <row r="94" spans="1:7" ht="14.5" x14ac:dyDescent="0.35">
      <c r="A94" s="34" t="s">
        <v>103</v>
      </c>
      <c r="B94" s="114">
        <v>2007</v>
      </c>
      <c r="C94" s="105">
        <v>105.47</v>
      </c>
      <c r="D94" s="106">
        <v>98.75</v>
      </c>
      <c r="E94" s="106">
        <v>112.54</v>
      </c>
      <c r="F94" s="70">
        <v>926</v>
      </c>
      <c r="G94" s="72">
        <v>833689</v>
      </c>
    </row>
    <row r="95" spans="1:7" ht="14.5" x14ac:dyDescent="0.35">
      <c r="A95" s="34" t="s">
        <v>103</v>
      </c>
      <c r="B95" s="114">
        <v>2008</v>
      </c>
      <c r="C95" s="105">
        <v>110.49</v>
      </c>
      <c r="D95" s="106">
        <v>103.76</v>
      </c>
      <c r="E95" s="106">
        <v>117.56</v>
      </c>
      <c r="F95" s="70">
        <v>1015</v>
      </c>
      <c r="G95" s="72">
        <v>859354</v>
      </c>
    </row>
    <row r="96" spans="1:7" ht="14.5" x14ac:dyDescent="0.35">
      <c r="A96" s="34" t="s">
        <v>103</v>
      </c>
      <c r="B96" s="114">
        <v>2009</v>
      </c>
      <c r="C96" s="105">
        <v>103.7</v>
      </c>
      <c r="D96" s="106">
        <v>97.31</v>
      </c>
      <c r="E96" s="106">
        <v>110.42</v>
      </c>
      <c r="F96" s="70">
        <v>992</v>
      </c>
      <c r="G96" s="72">
        <v>881927</v>
      </c>
    </row>
    <row r="97" spans="1:7" ht="14.5" x14ac:dyDescent="0.35">
      <c r="A97" s="34" t="s">
        <v>103</v>
      </c>
      <c r="B97" s="114">
        <v>2010</v>
      </c>
      <c r="C97" s="105">
        <v>96.6</v>
      </c>
      <c r="D97" s="106">
        <v>90.53</v>
      </c>
      <c r="E97" s="106">
        <v>102.97</v>
      </c>
      <c r="F97" s="70">
        <v>960</v>
      </c>
      <c r="G97" s="72">
        <v>902889</v>
      </c>
    </row>
    <row r="98" spans="1:7" ht="14.5" x14ac:dyDescent="0.35">
      <c r="A98" s="34" t="s">
        <v>103</v>
      </c>
      <c r="B98" s="114">
        <v>2011</v>
      </c>
      <c r="C98" s="105">
        <v>103.54</v>
      </c>
      <c r="D98" s="106">
        <v>97.37</v>
      </c>
      <c r="E98" s="106">
        <v>110.02</v>
      </c>
      <c r="F98" s="70">
        <v>1068</v>
      </c>
      <c r="G98" s="72">
        <v>928838</v>
      </c>
    </row>
    <row r="99" spans="1:7" ht="14.5" x14ac:dyDescent="0.35">
      <c r="A99" s="34" t="s">
        <v>103</v>
      </c>
      <c r="B99" s="114">
        <v>2012</v>
      </c>
      <c r="C99" s="105">
        <v>104.46</v>
      </c>
      <c r="D99" s="106">
        <v>98.37</v>
      </c>
      <c r="E99" s="106">
        <v>110.83</v>
      </c>
      <c r="F99" s="70">
        <v>1123</v>
      </c>
      <c r="G99" s="72">
        <v>956146</v>
      </c>
    </row>
    <row r="100" spans="1:7" ht="14.5" x14ac:dyDescent="0.35">
      <c r="A100" s="34" t="s">
        <v>103</v>
      </c>
      <c r="B100" s="114">
        <v>2013</v>
      </c>
      <c r="C100" s="105">
        <v>114.07</v>
      </c>
      <c r="D100" s="106">
        <v>107.8</v>
      </c>
      <c r="E100" s="106">
        <v>120.62</v>
      </c>
      <c r="F100" s="70">
        <v>1266</v>
      </c>
      <c r="G100" s="72">
        <v>985843</v>
      </c>
    </row>
    <row r="101" spans="1:7" ht="14.5" x14ac:dyDescent="0.35">
      <c r="A101" s="34" t="s">
        <v>103</v>
      </c>
      <c r="B101" s="114">
        <v>2014</v>
      </c>
      <c r="C101" s="105">
        <v>106.92</v>
      </c>
      <c r="D101" s="106">
        <v>100.95</v>
      </c>
      <c r="E101" s="106">
        <v>113.17</v>
      </c>
      <c r="F101" s="70">
        <v>1224</v>
      </c>
      <c r="G101" s="72">
        <v>1017101</v>
      </c>
    </row>
    <row r="102" spans="1:7" ht="14.5" x14ac:dyDescent="0.35">
      <c r="A102" s="34" t="s">
        <v>103</v>
      </c>
      <c r="B102" s="114">
        <v>2015</v>
      </c>
      <c r="C102" s="105">
        <v>113.33</v>
      </c>
      <c r="D102" s="106">
        <v>107.33</v>
      </c>
      <c r="E102" s="106">
        <v>119.59</v>
      </c>
      <c r="F102" s="70">
        <v>1369</v>
      </c>
      <c r="G102" s="72">
        <v>1051080</v>
      </c>
    </row>
    <row r="103" spans="1:7" ht="14.5" x14ac:dyDescent="0.35">
      <c r="A103" s="34" t="s">
        <v>103</v>
      </c>
      <c r="B103" s="114">
        <v>2016</v>
      </c>
      <c r="C103" s="105">
        <v>102.52</v>
      </c>
      <c r="D103" s="106">
        <v>96.89</v>
      </c>
      <c r="E103" s="106">
        <v>108.41</v>
      </c>
      <c r="F103" s="70">
        <v>1271</v>
      </c>
      <c r="G103" s="72">
        <v>1080200</v>
      </c>
    </row>
    <row r="104" spans="1:7" ht="14.5" x14ac:dyDescent="0.35">
      <c r="A104" s="34" t="s">
        <v>103</v>
      </c>
      <c r="B104" s="114">
        <v>2017</v>
      </c>
      <c r="C104" s="105">
        <v>110.32</v>
      </c>
      <c r="D104" s="106">
        <v>104.56</v>
      </c>
      <c r="E104" s="106">
        <v>116.32</v>
      </c>
      <c r="F104" s="70">
        <v>1413</v>
      </c>
      <c r="G104" s="72">
        <v>1105620</v>
      </c>
    </row>
    <row r="105" spans="1:7" ht="14.5" x14ac:dyDescent="0.35">
      <c r="A105" s="34" t="s">
        <v>103</v>
      </c>
      <c r="B105" s="114">
        <v>2018</v>
      </c>
      <c r="C105" s="105">
        <v>118.5</v>
      </c>
      <c r="D105" s="106">
        <v>112.58</v>
      </c>
      <c r="E105" s="106">
        <v>124.66</v>
      </c>
      <c r="F105" s="70">
        <v>1543</v>
      </c>
      <c r="G105" s="72">
        <v>1125586</v>
      </c>
    </row>
    <row r="106" spans="1:7" ht="14.5" x14ac:dyDescent="0.35">
      <c r="A106" s="34" t="s">
        <v>103</v>
      </c>
      <c r="B106" s="114">
        <v>2019</v>
      </c>
      <c r="C106" s="105">
        <v>118.89</v>
      </c>
      <c r="D106" s="106">
        <v>113.02</v>
      </c>
      <c r="E106" s="106">
        <v>125</v>
      </c>
      <c r="F106" s="70">
        <v>1578</v>
      </c>
      <c r="G106" s="72">
        <v>1140927</v>
      </c>
    </row>
    <row r="107" spans="1:7" ht="14.5" x14ac:dyDescent="0.35">
      <c r="A107" s="34" t="s">
        <v>103</v>
      </c>
      <c r="B107" s="114">
        <v>2020</v>
      </c>
      <c r="C107" s="105">
        <v>99.76</v>
      </c>
      <c r="D107" s="106">
        <v>94.44</v>
      </c>
      <c r="E107" s="106">
        <v>105.31</v>
      </c>
      <c r="F107" s="70">
        <v>1352</v>
      </c>
      <c r="G107" s="72">
        <v>1150857</v>
      </c>
    </row>
    <row r="108" spans="1:7" ht="14.5" x14ac:dyDescent="0.35">
      <c r="A108" s="34" t="s">
        <v>103</v>
      </c>
      <c r="B108" s="114">
        <v>2021</v>
      </c>
      <c r="C108" s="105">
        <v>131.46</v>
      </c>
      <c r="D108" s="106">
        <v>125.4</v>
      </c>
      <c r="E108" s="106">
        <v>137.74</v>
      </c>
      <c r="F108" s="70">
        <v>1823</v>
      </c>
      <c r="G108" s="72">
        <v>1144519</v>
      </c>
    </row>
    <row r="109" spans="1:7" ht="14.5" x14ac:dyDescent="0.35">
      <c r="A109" s="34" t="s">
        <v>103</v>
      </c>
      <c r="B109" s="114" t="s">
        <v>97</v>
      </c>
      <c r="C109" s="105">
        <v>115.84</v>
      </c>
      <c r="D109" s="106">
        <v>113.23</v>
      </c>
      <c r="E109" s="106">
        <v>118.49</v>
      </c>
      <c r="F109" s="70">
        <v>7709</v>
      </c>
      <c r="G109" s="72">
        <v>5667509</v>
      </c>
    </row>
    <row r="110" spans="1:7" ht="14.5" x14ac:dyDescent="0.35">
      <c r="A110" s="34" t="s">
        <v>11</v>
      </c>
      <c r="B110" s="114">
        <v>1988</v>
      </c>
      <c r="C110" s="105">
        <v>105.71</v>
      </c>
      <c r="D110" s="106">
        <v>93.42</v>
      </c>
      <c r="E110" s="106">
        <v>119.05</v>
      </c>
      <c r="F110" s="69">
        <v>286</v>
      </c>
      <c r="G110" s="72">
        <v>459120</v>
      </c>
    </row>
    <row r="111" spans="1:7" ht="14.5" x14ac:dyDescent="0.35">
      <c r="A111" s="34" t="s">
        <v>11</v>
      </c>
      <c r="B111" s="114">
        <v>1989</v>
      </c>
      <c r="C111" s="105">
        <v>99.25</v>
      </c>
      <c r="D111" s="106">
        <v>87.74</v>
      </c>
      <c r="E111" s="106">
        <v>111.75</v>
      </c>
      <c r="F111" s="69">
        <v>288</v>
      </c>
      <c r="G111" s="72">
        <v>474249</v>
      </c>
    </row>
    <row r="112" spans="1:7" ht="14.5" x14ac:dyDescent="0.35">
      <c r="A112" s="34" t="s">
        <v>11</v>
      </c>
      <c r="B112" s="114">
        <v>1990</v>
      </c>
      <c r="C112" s="105">
        <v>97.65</v>
      </c>
      <c r="D112" s="106">
        <v>86.33</v>
      </c>
      <c r="E112" s="106">
        <v>109.95</v>
      </c>
      <c r="F112" s="69">
        <v>285</v>
      </c>
      <c r="G112" s="72">
        <v>488600</v>
      </c>
    </row>
    <row r="113" spans="1:7" ht="14.5" x14ac:dyDescent="0.35">
      <c r="A113" s="34" t="s">
        <v>11</v>
      </c>
      <c r="B113" s="114">
        <v>1991</v>
      </c>
      <c r="C113" s="105">
        <v>115.42</v>
      </c>
      <c r="D113" s="106">
        <v>103.17</v>
      </c>
      <c r="E113" s="106">
        <v>128.63999999999999</v>
      </c>
      <c r="F113" s="69">
        <v>347</v>
      </c>
      <c r="G113" s="72">
        <v>504685</v>
      </c>
    </row>
    <row r="114" spans="1:7" ht="14.5" x14ac:dyDescent="0.35">
      <c r="A114" s="34" t="s">
        <v>11</v>
      </c>
      <c r="B114" s="114">
        <v>1992</v>
      </c>
      <c r="C114" s="105">
        <v>93.48</v>
      </c>
      <c r="D114" s="106">
        <v>82.54</v>
      </c>
      <c r="E114" s="106">
        <v>105.36</v>
      </c>
      <c r="F114" s="69">
        <v>283</v>
      </c>
      <c r="G114" s="72">
        <v>522200</v>
      </c>
    </row>
    <row r="115" spans="1:7" ht="14.5" x14ac:dyDescent="0.35">
      <c r="A115" s="34" t="s">
        <v>11</v>
      </c>
      <c r="B115" s="114">
        <v>1993</v>
      </c>
      <c r="C115" s="105">
        <v>103.49</v>
      </c>
      <c r="D115" s="106">
        <v>92.19</v>
      </c>
      <c r="E115" s="106">
        <v>115.7</v>
      </c>
      <c r="F115" s="69">
        <v>322</v>
      </c>
      <c r="G115" s="72">
        <v>541460</v>
      </c>
    </row>
    <row r="116" spans="1:7" ht="14.5" x14ac:dyDescent="0.35">
      <c r="A116" s="34" t="s">
        <v>11</v>
      </c>
      <c r="B116" s="114">
        <v>1994</v>
      </c>
      <c r="C116" s="105">
        <v>94.32</v>
      </c>
      <c r="D116" s="106">
        <v>83.81</v>
      </c>
      <c r="E116" s="106">
        <v>105.71</v>
      </c>
      <c r="F116" s="69">
        <v>310</v>
      </c>
      <c r="G116" s="72">
        <v>557225</v>
      </c>
    </row>
    <row r="117" spans="1:7" ht="14.5" x14ac:dyDescent="0.35">
      <c r="A117" s="34" t="s">
        <v>11</v>
      </c>
      <c r="B117" s="114">
        <v>1995</v>
      </c>
      <c r="C117" s="105">
        <v>104.88</v>
      </c>
      <c r="D117" s="106">
        <v>93.97</v>
      </c>
      <c r="E117" s="106">
        <v>116.63</v>
      </c>
      <c r="F117" s="69">
        <v>362</v>
      </c>
      <c r="G117" s="72">
        <v>574289</v>
      </c>
    </row>
    <row r="118" spans="1:7" ht="14.5" x14ac:dyDescent="0.35">
      <c r="A118" s="34" t="s">
        <v>11</v>
      </c>
      <c r="B118" s="114">
        <v>1996</v>
      </c>
      <c r="C118" s="105">
        <v>94.43</v>
      </c>
      <c r="D118" s="106">
        <v>84.2</v>
      </c>
      <c r="E118" s="106">
        <v>105.49</v>
      </c>
      <c r="F118" s="69">
        <v>326</v>
      </c>
      <c r="G118" s="72">
        <v>595396</v>
      </c>
    </row>
    <row r="119" spans="1:7" ht="14.5" x14ac:dyDescent="0.35">
      <c r="A119" s="34" t="s">
        <v>11</v>
      </c>
      <c r="B119" s="114">
        <v>1997</v>
      </c>
      <c r="C119" s="105">
        <v>90.98</v>
      </c>
      <c r="D119" s="106">
        <v>81.06</v>
      </c>
      <c r="E119" s="106">
        <v>101.69</v>
      </c>
      <c r="F119" s="69">
        <v>330</v>
      </c>
      <c r="G119" s="72">
        <v>619748</v>
      </c>
    </row>
    <row r="120" spans="1:7" ht="14.5" x14ac:dyDescent="0.35">
      <c r="A120" s="34" t="s">
        <v>11</v>
      </c>
      <c r="B120" s="114">
        <v>1998</v>
      </c>
      <c r="C120" s="105">
        <v>109.45</v>
      </c>
      <c r="D120" s="106">
        <v>98.68</v>
      </c>
      <c r="E120" s="106">
        <v>121</v>
      </c>
      <c r="F120" s="69">
        <v>401</v>
      </c>
      <c r="G120" s="72">
        <v>643139</v>
      </c>
    </row>
    <row r="121" spans="1:7" ht="14.5" x14ac:dyDescent="0.35">
      <c r="A121" s="34" t="s">
        <v>11</v>
      </c>
      <c r="B121" s="114">
        <v>1999</v>
      </c>
      <c r="C121" s="105">
        <v>105.91</v>
      </c>
      <c r="D121" s="106">
        <v>95.56</v>
      </c>
      <c r="E121" s="106">
        <v>117</v>
      </c>
      <c r="F121" s="69">
        <v>407</v>
      </c>
      <c r="G121" s="72">
        <v>662818</v>
      </c>
    </row>
    <row r="122" spans="1:7" ht="14.5" x14ac:dyDescent="0.35">
      <c r="A122" s="34" t="s">
        <v>11</v>
      </c>
      <c r="B122" s="114">
        <v>2000</v>
      </c>
      <c r="C122" s="105">
        <v>103.31</v>
      </c>
      <c r="D122" s="106">
        <v>93.37</v>
      </c>
      <c r="E122" s="106">
        <v>113.96</v>
      </c>
      <c r="F122" s="69">
        <v>421</v>
      </c>
      <c r="G122" s="72">
        <v>684381</v>
      </c>
    </row>
    <row r="123" spans="1:7" ht="14.5" x14ac:dyDescent="0.35">
      <c r="A123" s="34" t="s">
        <v>11</v>
      </c>
      <c r="B123" s="114">
        <v>2001</v>
      </c>
      <c r="C123" s="105">
        <v>90.78</v>
      </c>
      <c r="D123" s="106">
        <v>81.72</v>
      </c>
      <c r="E123" s="106">
        <v>100.51</v>
      </c>
      <c r="F123" s="69">
        <v>391</v>
      </c>
      <c r="G123" s="72">
        <v>699100</v>
      </c>
    </row>
    <row r="124" spans="1:7" ht="14.5" x14ac:dyDescent="0.35">
      <c r="A124" s="34" t="s">
        <v>11</v>
      </c>
      <c r="B124" s="114">
        <v>2002</v>
      </c>
      <c r="C124" s="105">
        <v>103.16</v>
      </c>
      <c r="D124" s="106">
        <v>93.6</v>
      </c>
      <c r="E124" s="106">
        <v>113.38</v>
      </c>
      <c r="F124" s="69">
        <v>454</v>
      </c>
      <c r="G124" s="72">
        <v>708267</v>
      </c>
    </row>
    <row r="125" spans="1:7" ht="14.5" x14ac:dyDescent="0.35">
      <c r="A125" s="34" t="s">
        <v>11</v>
      </c>
      <c r="B125" s="114">
        <v>2003</v>
      </c>
      <c r="C125" s="105">
        <v>100.02</v>
      </c>
      <c r="D125" s="106">
        <v>90.73</v>
      </c>
      <c r="E125" s="106">
        <v>109.95</v>
      </c>
      <c r="F125" s="70">
        <v>452</v>
      </c>
      <c r="G125" s="72">
        <v>720385</v>
      </c>
    </row>
    <row r="126" spans="1:7" ht="14.5" x14ac:dyDescent="0.35">
      <c r="A126" s="34" t="s">
        <v>11</v>
      </c>
      <c r="B126" s="114">
        <v>2004</v>
      </c>
      <c r="C126" s="105">
        <v>94.91</v>
      </c>
      <c r="D126" s="106">
        <v>85.96</v>
      </c>
      <c r="E126" s="106">
        <v>104.48</v>
      </c>
      <c r="F126" s="70">
        <v>439</v>
      </c>
      <c r="G126" s="72">
        <v>732957</v>
      </c>
    </row>
    <row r="127" spans="1:7" ht="14.5" x14ac:dyDescent="0.35">
      <c r="A127" s="34" t="s">
        <v>11</v>
      </c>
      <c r="B127" s="114">
        <v>2005</v>
      </c>
      <c r="C127" s="105">
        <v>91.36</v>
      </c>
      <c r="D127" s="106">
        <v>82.77</v>
      </c>
      <c r="E127" s="106">
        <v>100.56</v>
      </c>
      <c r="F127" s="70">
        <v>441</v>
      </c>
      <c r="G127" s="72">
        <v>747748</v>
      </c>
    </row>
    <row r="128" spans="1:7" ht="14.5" x14ac:dyDescent="0.35">
      <c r="A128" s="34" t="s">
        <v>11</v>
      </c>
      <c r="B128" s="114">
        <v>2006</v>
      </c>
      <c r="C128" s="105">
        <v>102.89</v>
      </c>
      <c r="D128" s="106">
        <v>93.97</v>
      </c>
      <c r="E128" s="106">
        <v>112.39</v>
      </c>
      <c r="F128" s="69">
        <v>522</v>
      </c>
      <c r="G128" s="72">
        <v>763870</v>
      </c>
    </row>
    <row r="129" spans="1:7" ht="14.5" x14ac:dyDescent="0.35">
      <c r="A129" s="34" t="s">
        <v>11</v>
      </c>
      <c r="B129" s="114">
        <v>2007</v>
      </c>
      <c r="C129" s="105">
        <v>100.71</v>
      </c>
      <c r="D129" s="106">
        <v>92.05</v>
      </c>
      <c r="E129" s="106">
        <v>109.92</v>
      </c>
      <c r="F129" s="70">
        <v>527</v>
      </c>
      <c r="G129" s="72">
        <v>784567</v>
      </c>
    </row>
    <row r="130" spans="1:7" ht="14.5" x14ac:dyDescent="0.35">
      <c r="A130" s="34" t="s">
        <v>11</v>
      </c>
      <c r="B130" s="114">
        <v>2008</v>
      </c>
      <c r="C130" s="105">
        <v>92.67</v>
      </c>
      <c r="D130" s="106">
        <v>84.61</v>
      </c>
      <c r="E130" s="106">
        <v>101.26</v>
      </c>
      <c r="F130" s="70">
        <v>520</v>
      </c>
      <c r="G130" s="72">
        <v>811994</v>
      </c>
    </row>
    <row r="131" spans="1:7" ht="14.5" x14ac:dyDescent="0.35">
      <c r="A131" s="34" t="s">
        <v>11</v>
      </c>
      <c r="B131" s="114">
        <v>2009</v>
      </c>
      <c r="C131" s="105">
        <v>92.81</v>
      </c>
      <c r="D131" s="106">
        <v>84.75</v>
      </c>
      <c r="E131" s="106">
        <v>101.38</v>
      </c>
      <c r="F131" s="70">
        <v>519</v>
      </c>
      <c r="G131" s="72">
        <v>839769</v>
      </c>
    </row>
    <row r="132" spans="1:7" ht="14.5" x14ac:dyDescent="0.35">
      <c r="A132" s="34" t="s">
        <v>11</v>
      </c>
      <c r="B132" s="114">
        <v>2010</v>
      </c>
      <c r="C132" s="105">
        <v>92.74</v>
      </c>
      <c r="D132" s="106">
        <v>84.9</v>
      </c>
      <c r="E132" s="106">
        <v>101.06</v>
      </c>
      <c r="F132" s="70">
        <v>551</v>
      </c>
      <c r="G132" s="72">
        <v>862730</v>
      </c>
    </row>
    <row r="133" spans="1:7" ht="14.5" x14ac:dyDescent="0.35">
      <c r="A133" s="34" t="s">
        <v>11</v>
      </c>
      <c r="B133" s="114">
        <v>2011</v>
      </c>
      <c r="C133" s="105">
        <v>95.72</v>
      </c>
      <c r="D133" s="106">
        <v>87.88</v>
      </c>
      <c r="E133" s="106">
        <v>104.04</v>
      </c>
      <c r="F133" s="70">
        <v>587</v>
      </c>
      <c r="G133" s="72">
        <v>877765</v>
      </c>
    </row>
    <row r="134" spans="1:7" ht="14.5" x14ac:dyDescent="0.35">
      <c r="A134" s="34" t="s">
        <v>11</v>
      </c>
      <c r="B134" s="114">
        <v>2012</v>
      </c>
      <c r="C134" s="105">
        <v>91.73</v>
      </c>
      <c r="D134" s="106">
        <v>84.29</v>
      </c>
      <c r="E134" s="106">
        <v>99.63</v>
      </c>
      <c r="F134" s="70">
        <v>596</v>
      </c>
      <c r="G134" s="72">
        <v>891080</v>
      </c>
    </row>
    <row r="135" spans="1:7" ht="14.5" x14ac:dyDescent="0.35">
      <c r="A135" s="34" t="s">
        <v>11</v>
      </c>
      <c r="B135" s="114">
        <v>2013</v>
      </c>
      <c r="C135" s="105">
        <v>93.75</v>
      </c>
      <c r="D135" s="106">
        <v>86.25</v>
      </c>
      <c r="E135" s="106">
        <v>101.69</v>
      </c>
      <c r="F135" s="70">
        <v>617</v>
      </c>
      <c r="G135" s="72">
        <v>904892</v>
      </c>
    </row>
    <row r="136" spans="1:7" ht="14.5" x14ac:dyDescent="0.35">
      <c r="A136" s="34" t="s">
        <v>11</v>
      </c>
      <c r="B136" s="114">
        <v>2014</v>
      </c>
      <c r="C136" s="105">
        <v>99.21</v>
      </c>
      <c r="D136" s="106">
        <v>91.67</v>
      </c>
      <c r="E136" s="106">
        <v>107.18</v>
      </c>
      <c r="F136" s="70">
        <v>680</v>
      </c>
      <c r="G136" s="72">
        <v>916516</v>
      </c>
    </row>
    <row r="137" spans="1:7" ht="14.5" x14ac:dyDescent="0.35">
      <c r="A137" s="34" t="s">
        <v>11</v>
      </c>
      <c r="B137" s="114">
        <v>2015</v>
      </c>
      <c r="C137" s="105">
        <v>95.22</v>
      </c>
      <c r="D137" s="106">
        <v>88.03</v>
      </c>
      <c r="E137" s="106">
        <v>102.8</v>
      </c>
      <c r="F137" s="70">
        <v>687</v>
      </c>
      <c r="G137" s="72">
        <v>926362</v>
      </c>
    </row>
    <row r="138" spans="1:7" ht="14.5" x14ac:dyDescent="0.35">
      <c r="A138" s="34" t="s">
        <v>11</v>
      </c>
      <c r="B138" s="114">
        <v>2016</v>
      </c>
      <c r="C138" s="105">
        <v>102.15</v>
      </c>
      <c r="D138" s="106">
        <v>94.75</v>
      </c>
      <c r="E138" s="106">
        <v>109.95</v>
      </c>
      <c r="F138" s="69">
        <v>748</v>
      </c>
      <c r="G138" s="72">
        <v>932951</v>
      </c>
    </row>
    <row r="139" spans="1:7" ht="14.5" x14ac:dyDescent="0.35">
      <c r="A139" s="34" t="s">
        <v>11</v>
      </c>
      <c r="B139" s="114">
        <v>2017</v>
      </c>
      <c r="C139" s="105">
        <v>97.36</v>
      </c>
      <c r="D139" s="106">
        <v>90.3</v>
      </c>
      <c r="E139" s="106">
        <v>104.81</v>
      </c>
      <c r="F139" s="69">
        <v>739</v>
      </c>
      <c r="G139" s="72">
        <v>935748</v>
      </c>
    </row>
    <row r="140" spans="1:7" ht="14.5" x14ac:dyDescent="0.35">
      <c r="A140" s="34" t="s">
        <v>11</v>
      </c>
      <c r="B140" s="114">
        <v>2018</v>
      </c>
      <c r="C140" s="105">
        <v>101.75</v>
      </c>
      <c r="D140" s="106">
        <v>94.54</v>
      </c>
      <c r="E140" s="106">
        <v>109.34</v>
      </c>
      <c r="F140" s="70">
        <v>777</v>
      </c>
      <c r="G140" s="72">
        <v>937782</v>
      </c>
    </row>
    <row r="141" spans="1:7" ht="14.5" x14ac:dyDescent="0.35">
      <c r="A141" s="34" t="s">
        <v>11</v>
      </c>
      <c r="B141" s="114">
        <v>2019</v>
      </c>
      <c r="C141" s="105">
        <v>103.65</v>
      </c>
      <c r="D141" s="106">
        <v>96.49</v>
      </c>
      <c r="E141" s="106">
        <v>111.18</v>
      </c>
      <c r="F141" s="69">
        <v>813</v>
      </c>
      <c r="G141" s="72">
        <v>937810</v>
      </c>
    </row>
    <row r="142" spans="1:7" ht="14.5" x14ac:dyDescent="0.35">
      <c r="A142" s="34" t="s">
        <v>11</v>
      </c>
      <c r="B142" s="114">
        <v>2020</v>
      </c>
      <c r="C142" s="105">
        <v>85.59</v>
      </c>
      <c r="D142" s="106">
        <v>79.150000000000006</v>
      </c>
      <c r="E142" s="106">
        <v>92.4</v>
      </c>
      <c r="F142" s="69">
        <v>682</v>
      </c>
      <c r="G142" s="72">
        <v>936742</v>
      </c>
    </row>
    <row r="143" spans="1:7" ht="14.5" x14ac:dyDescent="0.35">
      <c r="A143" s="34" t="s">
        <v>11</v>
      </c>
      <c r="B143" s="114">
        <v>2021</v>
      </c>
      <c r="C143" s="105">
        <v>108.99</v>
      </c>
      <c r="D143" s="106">
        <v>101.8</v>
      </c>
      <c r="E143" s="106">
        <v>116.55</v>
      </c>
      <c r="F143" s="70">
        <v>885</v>
      </c>
      <c r="G143" s="72">
        <v>924521</v>
      </c>
    </row>
    <row r="144" spans="1:7" ht="14.5" x14ac:dyDescent="0.35">
      <c r="A144" s="34" t="s">
        <v>11</v>
      </c>
      <c r="B144" s="114" t="s">
        <v>97</v>
      </c>
      <c r="C144" s="105">
        <v>99.47</v>
      </c>
      <c r="D144" s="106">
        <v>96.3</v>
      </c>
      <c r="E144" s="106">
        <v>102.71</v>
      </c>
      <c r="F144" s="70">
        <v>3896</v>
      </c>
      <c r="G144" s="72">
        <v>4672603</v>
      </c>
    </row>
    <row r="145" spans="1:7" ht="14.5" x14ac:dyDescent="0.35">
      <c r="A145" s="34" t="s">
        <v>40</v>
      </c>
      <c r="B145" s="114">
        <v>1988</v>
      </c>
      <c r="C145" s="105">
        <v>140.35</v>
      </c>
      <c r="D145" s="106">
        <v>123.71</v>
      </c>
      <c r="E145" s="106">
        <v>158.52000000000001</v>
      </c>
      <c r="F145" s="70">
        <v>268</v>
      </c>
      <c r="G145" s="72">
        <v>248632</v>
      </c>
    </row>
    <row r="146" spans="1:7" ht="14.5" x14ac:dyDescent="0.35">
      <c r="A146" s="34" t="s">
        <v>40</v>
      </c>
      <c r="B146" s="114">
        <v>1989</v>
      </c>
      <c r="C146" s="105">
        <v>115.41</v>
      </c>
      <c r="D146" s="106">
        <v>100.8</v>
      </c>
      <c r="E146" s="106">
        <v>131.47</v>
      </c>
      <c r="F146" s="70">
        <v>233</v>
      </c>
      <c r="G146" s="72">
        <v>251238</v>
      </c>
    </row>
    <row r="147" spans="1:7" ht="14.5" x14ac:dyDescent="0.35">
      <c r="A147" s="34" t="s">
        <v>40</v>
      </c>
      <c r="B147" s="114">
        <v>1990</v>
      </c>
      <c r="C147" s="105">
        <v>125.17</v>
      </c>
      <c r="D147" s="106">
        <v>109.89</v>
      </c>
      <c r="E147" s="106">
        <v>141.9</v>
      </c>
      <c r="F147" s="70">
        <v>250</v>
      </c>
      <c r="G147" s="72">
        <v>254893</v>
      </c>
    </row>
    <row r="148" spans="1:7" ht="14.5" x14ac:dyDescent="0.35">
      <c r="A148" s="34" t="s">
        <v>40</v>
      </c>
      <c r="B148" s="114">
        <v>1991</v>
      </c>
      <c r="C148" s="105">
        <v>115.83</v>
      </c>
      <c r="D148" s="106">
        <v>101.16</v>
      </c>
      <c r="E148" s="106">
        <v>131.94</v>
      </c>
      <c r="F148" s="70">
        <v>232</v>
      </c>
      <c r="G148" s="72">
        <v>255108</v>
      </c>
    </row>
    <row r="149" spans="1:7" ht="14.5" x14ac:dyDescent="0.35">
      <c r="A149" s="34" t="s">
        <v>40</v>
      </c>
      <c r="B149" s="114">
        <v>1992</v>
      </c>
      <c r="C149" s="105">
        <v>121.71</v>
      </c>
      <c r="D149" s="106">
        <v>106.82</v>
      </c>
      <c r="E149" s="106">
        <v>138.02000000000001</v>
      </c>
      <c r="F149" s="70">
        <v>248</v>
      </c>
      <c r="G149" s="72">
        <v>254604</v>
      </c>
    </row>
    <row r="150" spans="1:7" ht="14.5" x14ac:dyDescent="0.35">
      <c r="A150" s="34" t="s">
        <v>40</v>
      </c>
      <c r="B150" s="114">
        <v>1993</v>
      </c>
      <c r="C150" s="105">
        <v>116.69</v>
      </c>
      <c r="D150" s="106">
        <v>102.42</v>
      </c>
      <c r="E150" s="106">
        <v>132.33000000000001</v>
      </c>
      <c r="F150" s="70">
        <v>247</v>
      </c>
      <c r="G150" s="72">
        <v>252980</v>
      </c>
    </row>
    <row r="151" spans="1:7" ht="14.5" x14ac:dyDescent="0.35">
      <c r="A151" s="34" t="s">
        <v>40</v>
      </c>
      <c r="B151" s="114">
        <v>1994</v>
      </c>
      <c r="C151" s="105">
        <v>121.97</v>
      </c>
      <c r="D151" s="106">
        <v>107.37</v>
      </c>
      <c r="E151" s="106">
        <v>137.96</v>
      </c>
      <c r="F151" s="70">
        <v>255</v>
      </c>
      <c r="G151" s="72">
        <v>250311</v>
      </c>
    </row>
    <row r="152" spans="1:7" ht="14.5" x14ac:dyDescent="0.35">
      <c r="A152" s="34" t="s">
        <v>40</v>
      </c>
      <c r="B152" s="114">
        <v>1995</v>
      </c>
      <c r="C152" s="105">
        <v>123.62</v>
      </c>
      <c r="D152" s="106">
        <v>108.92</v>
      </c>
      <c r="E152" s="106">
        <v>139.69</v>
      </c>
      <c r="F152" s="70">
        <v>258</v>
      </c>
      <c r="G152" s="72">
        <v>248663</v>
      </c>
    </row>
    <row r="153" spans="1:7" ht="14.5" x14ac:dyDescent="0.35">
      <c r="A153" s="34" t="s">
        <v>40</v>
      </c>
      <c r="B153" s="114">
        <v>1996</v>
      </c>
      <c r="C153" s="105">
        <v>123.22</v>
      </c>
      <c r="D153" s="106">
        <v>108.7</v>
      </c>
      <c r="E153" s="106">
        <v>139.09</v>
      </c>
      <c r="F153" s="70">
        <v>263</v>
      </c>
      <c r="G153" s="72">
        <v>248076</v>
      </c>
    </row>
    <row r="154" spans="1:7" ht="14.5" x14ac:dyDescent="0.35">
      <c r="A154" s="34" t="s">
        <v>40</v>
      </c>
      <c r="B154" s="114">
        <v>1997</v>
      </c>
      <c r="C154" s="105">
        <v>138.16999999999999</v>
      </c>
      <c r="D154" s="106">
        <v>122.93</v>
      </c>
      <c r="E154" s="106">
        <v>154.74</v>
      </c>
      <c r="F154" s="70">
        <v>300</v>
      </c>
      <c r="G154" s="72">
        <v>248475</v>
      </c>
    </row>
    <row r="155" spans="1:7" ht="14.5" x14ac:dyDescent="0.35">
      <c r="A155" s="34" t="s">
        <v>40</v>
      </c>
      <c r="B155" s="114">
        <v>1998</v>
      </c>
      <c r="C155" s="105">
        <v>123.99</v>
      </c>
      <c r="D155" s="106">
        <v>109.76</v>
      </c>
      <c r="E155" s="106">
        <v>139.52000000000001</v>
      </c>
      <c r="F155" s="70">
        <v>277</v>
      </c>
      <c r="G155" s="72">
        <v>248088</v>
      </c>
    </row>
    <row r="156" spans="1:7" ht="14.5" x14ac:dyDescent="0.35">
      <c r="A156" s="34" t="s">
        <v>40</v>
      </c>
      <c r="B156" s="114">
        <v>1999</v>
      </c>
      <c r="C156" s="105">
        <v>131.61000000000001</v>
      </c>
      <c r="D156" s="106">
        <v>117.07</v>
      </c>
      <c r="E156" s="106">
        <v>147.44</v>
      </c>
      <c r="F156" s="70">
        <v>299</v>
      </c>
      <c r="G156" s="72">
        <v>247142</v>
      </c>
    </row>
    <row r="157" spans="1:7" ht="14.5" x14ac:dyDescent="0.35">
      <c r="A157" s="34" t="s">
        <v>40</v>
      </c>
      <c r="B157" s="114">
        <v>2000</v>
      </c>
      <c r="C157" s="105">
        <v>126.04</v>
      </c>
      <c r="D157" s="106">
        <v>111.9</v>
      </c>
      <c r="E157" s="106">
        <v>141.44999999999999</v>
      </c>
      <c r="F157" s="70">
        <v>290</v>
      </c>
      <c r="G157" s="72">
        <v>246608</v>
      </c>
    </row>
    <row r="158" spans="1:7" ht="14.5" x14ac:dyDescent="0.35">
      <c r="A158" s="34" t="s">
        <v>40</v>
      </c>
      <c r="B158" s="114">
        <v>2001</v>
      </c>
      <c r="C158" s="105">
        <v>122.34</v>
      </c>
      <c r="D158" s="106">
        <v>108.42</v>
      </c>
      <c r="E158" s="106">
        <v>137.53</v>
      </c>
      <c r="F158" s="70">
        <v>282</v>
      </c>
      <c r="G158" s="72">
        <v>243466</v>
      </c>
    </row>
    <row r="159" spans="1:7" ht="14.5" x14ac:dyDescent="0.35">
      <c r="A159" s="34" t="s">
        <v>40</v>
      </c>
      <c r="B159" s="114">
        <v>2002</v>
      </c>
      <c r="C159" s="105">
        <v>130.62</v>
      </c>
      <c r="D159" s="106">
        <v>116.23</v>
      </c>
      <c r="E159" s="106">
        <v>146.29</v>
      </c>
      <c r="F159" s="70">
        <v>302</v>
      </c>
      <c r="G159" s="72">
        <v>238830</v>
      </c>
    </row>
    <row r="160" spans="1:7" ht="14.5" x14ac:dyDescent="0.35">
      <c r="A160" s="34" t="s">
        <v>40</v>
      </c>
      <c r="B160" s="114">
        <v>2003</v>
      </c>
      <c r="C160" s="105">
        <v>117.55</v>
      </c>
      <c r="D160" s="106">
        <v>103.93</v>
      </c>
      <c r="E160" s="106">
        <v>132.46</v>
      </c>
      <c r="F160" s="70">
        <v>272</v>
      </c>
      <c r="G160" s="72">
        <v>234831</v>
      </c>
    </row>
    <row r="161" spans="1:7" ht="14.5" x14ac:dyDescent="0.35">
      <c r="A161" s="34" t="s">
        <v>40</v>
      </c>
      <c r="B161" s="114">
        <v>2004</v>
      </c>
      <c r="C161" s="105">
        <v>134.84</v>
      </c>
      <c r="D161" s="106">
        <v>120.22</v>
      </c>
      <c r="E161" s="106">
        <v>150.76</v>
      </c>
      <c r="F161" s="70">
        <v>313</v>
      </c>
      <c r="G161" s="72">
        <v>231298</v>
      </c>
    </row>
    <row r="162" spans="1:7" ht="14.5" x14ac:dyDescent="0.35">
      <c r="A162" s="34" t="s">
        <v>40</v>
      </c>
      <c r="B162" s="114">
        <v>2005</v>
      </c>
      <c r="C162" s="105">
        <v>131.51</v>
      </c>
      <c r="D162" s="106">
        <v>117.03</v>
      </c>
      <c r="E162" s="106">
        <v>147.31</v>
      </c>
      <c r="F162" s="70">
        <v>304</v>
      </c>
      <c r="G162" s="72">
        <v>228526</v>
      </c>
    </row>
    <row r="163" spans="1:7" ht="14.5" x14ac:dyDescent="0.35">
      <c r="A163" s="34" t="s">
        <v>40</v>
      </c>
      <c r="B163" s="114">
        <v>2006</v>
      </c>
      <c r="C163" s="105">
        <v>128.75</v>
      </c>
      <c r="D163" s="106">
        <v>114.62</v>
      </c>
      <c r="E163" s="106">
        <v>144.16999999999999</v>
      </c>
      <c r="F163" s="70">
        <v>307</v>
      </c>
      <c r="G163" s="72">
        <v>226901</v>
      </c>
    </row>
    <row r="164" spans="1:7" ht="14.5" x14ac:dyDescent="0.35">
      <c r="A164" s="34" t="s">
        <v>40</v>
      </c>
      <c r="B164" s="114">
        <v>2007</v>
      </c>
      <c r="C164" s="105">
        <v>124.01</v>
      </c>
      <c r="D164" s="106">
        <v>109.99</v>
      </c>
      <c r="E164" s="106">
        <v>139.35</v>
      </c>
      <c r="F164" s="70">
        <v>291</v>
      </c>
      <c r="G164" s="72">
        <v>225922</v>
      </c>
    </row>
    <row r="165" spans="1:7" ht="14.5" x14ac:dyDescent="0.35">
      <c r="A165" s="34" t="s">
        <v>40</v>
      </c>
      <c r="B165" s="114">
        <v>2008</v>
      </c>
      <c r="C165" s="105">
        <v>138.91999999999999</v>
      </c>
      <c r="D165" s="106">
        <v>124.07</v>
      </c>
      <c r="E165" s="106">
        <v>155.07</v>
      </c>
      <c r="F165" s="70">
        <v>328</v>
      </c>
      <c r="G165" s="72">
        <v>226060</v>
      </c>
    </row>
    <row r="166" spans="1:7" ht="14.5" x14ac:dyDescent="0.35">
      <c r="A166" s="34" t="s">
        <v>40</v>
      </c>
      <c r="B166" s="114">
        <v>2009</v>
      </c>
      <c r="C166" s="105">
        <v>127.14</v>
      </c>
      <c r="D166" s="106">
        <v>113.02</v>
      </c>
      <c r="E166" s="106">
        <v>142.55000000000001</v>
      </c>
      <c r="F166" s="70">
        <v>305</v>
      </c>
      <c r="G166" s="72">
        <v>227272</v>
      </c>
    </row>
    <row r="167" spans="1:7" ht="14.5" x14ac:dyDescent="0.35">
      <c r="A167" s="34" t="s">
        <v>40</v>
      </c>
      <c r="B167" s="114">
        <v>2010</v>
      </c>
      <c r="C167" s="105">
        <v>119.28</v>
      </c>
      <c r="D167" s="106">
        <v>105.66</v>
      </c>
      <c r="E167" s="106">
        <v>134.19</v>
      </c>
      <c r="F167" s="70">
        <v>289</v>
      </c>
      <c r="G167" s="72">
        <v>228112</v>
      </c>
    </row>
    <row r="168" spans="1:7" ht="14.5" x14ac:dyDescent="0.35">
      <c r="A168" s="34" t="s">
        <v>40</v>
      </c>
      <c r="B168" s="114">
        <v>2011</v>
      </c>
      <c r="C168" s="105">
        <v>141.76</v>
      </c>
      <c r="D168" s="106">
        <v>127.03</v>
      </c>
      <c r="E168" s="106">
        <v>157.76</v>
      </c>
      <c r="F168" s="70">
        <v>353</v>
      </c>
      <c r="G168" s="72">
        <v>228717</v>
      </c>
    </row>
    <row r="169" spans="1:7" ht="14.5" x14ac:dyDescent="0.35">
      <c r="A169" s="34" t="s">
        <v>40</v>
      </c>
      <c r="B169" s="114">
        <v>2012</v>
      </c>
      <c r="C169" s="105">
        <v>126.88</v>
      </c>
      <c r="D169" s="106">
        <v>113.18</v>
      </c>
      <c r="E169" s="106">
        <v>141.82</v>
      </c>
      <c r="F169" s="70">
        <v>326</v>
      </c>
      <c r="G169" s="72">
        <v>228925</v>
      </c>
    </row>
    <row r="170" spans="1:7" ht="14.5" x14ac:dyDescent="0.35">
      <c r="A170" s="34" t="s">
        <v>40</v>
      </c>
      <c r="B170" s="114">
        <v>2013</v>
      </c>
      <c r="C170" s="105">
        <v>129.22</v>
      </c>
      <c r="D170" s="106">
        <v>115.41</v>
      </c>
      <c r="E170" s="106">
        <v>144.28</v>
      </c>
      <c r="F170" s="70">
        <v>333</v>
      </c>
      <c r="G170" s="72">
        <v>229116</v>
      </c>
    </row>
    <row r="171" spans="1:7" ht="14.5" x14ac:dyDescent="0.35">
      <c r="A171" s="34" t="s">
        <v>40</v>
      </c>
      <c r="B171" s="114">
        <v>2014</v>
      </c>
      <c r="C171" s="105">
        <v>138.99</v>
      </c>
      <c r="D171" s="106">
        <v>124.65</v>
      </c>
      <c r="E171" s="106">
        <v>154.57</v>
      </c>
      <c r="F171" s="70">
        <v>360</v>
      </c>
      <c r="G171" s="72">
        <v>228706</v>
      </c>
    </row>
    <row r="172" spans="1:7" ht="14.5" x14ac:dyDescent="0.35">
      <c r="A172" s="34" t="s">
        <v>40</v>
      </c>
      <c r="B172" s="114">
        <v>2015</v>
      </c>
      <c r="C172" s="105">
        <v>130.88</v>
      </c>
      <c r="D172" s="106">
        <v>116.87</v>
      </c>
      <c r="E172" s="106">
        <v>146.13999999999999</v>
      </c>
      <c r="F172" s="70">
        <v>335</v>
      </c>
      <c r="G172" s="72">
        <v>228674</v>
      </c>
    </row>
    <row r="173" spans="1:7" ht="14.5" x14ac:dyDescent="0.35">
      <c r="A173" s="34" t="s">
        <v>40</v>
      </c>
      <c r="B173" s="114">
        <v>2016</v>
      </c>
      <c r="C173" s="105">
        <v>126.04</v>
      </c>
      <c r="D173" s="106">
        <v>112.28</v>
      </c>
      <c r="E173" s="106">
        <v>141.05000000000001</v>
      </c>
      <c r="F173" s="70">
        <v>322</v>
      </c>
      <c r="G173" s="72">
        <v>227562</v>
      </c>
    </row>
    <row r="174" spans="1:7" ht="14.5" x14ac:dyDescent="0.35">
      <c r="A174" s="34" t="s">
        <v>40</v>
      </c>
      <c r="B174" s="114">
        <v>2017</v>
      </c>
      <c r="C174" s="105">
        <v>120.21</v>
      </c>
      <c r="D174" s="106">
        <v>106.92</v>
      </c>
      <c r="E174" s="106">
        <v>134.76</v>
      </c>
      <c r="F174" s="70">
        <v>313</v>
      </c>
      <c r="G174" s="72">
        <v>226103</v>
      </c>
    </row>
    <row r="175" spans="1:7" ht="14.5" x14ac:dyDescent="0.35">
      <c r="A175" s="34" t="s">
        <v>40</v>
      </c>
      <c r="B175" s="114">
        <v>2018</v>
      </c>
      <c r="C175" s="105">
        <v>128.97</v>
      </c>
      <c r="D175" s="106">
        <v>115.3</v>
      </c>
      <c r="E175" s="106">
        <v>143.87</v>
      </c>
      <c r="F175" s="69">
        <v>342</v>
      </c>
      <c r="G175" s="72">
        <v>225215</v>
      </c>
    </row>
    <row r="176" spans="1:7" ht="14.5" x14ac:dyDescent="0.35">
      <c r="A176" s="34" t="s">
        <v>40</v>
      </c>
      <c r="B176" s="114">
        <v>2019</v>
      </c>
      <c r="C176" s="105">
        <v>121.42</v>
      </c>
      <c r="D176" s="106">
        <v>108.25</v>
      </c>
      <c r="E176" s="106">
        <v>135.81</v>
      </c>
      <c r="F176" s="69">
        <v>326</v>
      </c>
      <c r="G176" s="72">
        <v>224317</v>
      </c>
    </row>
    <row r="177" spans="1:7" ht="14.5" x14ac:dyDescent="0.35">
      <c r="A177" s="34" t="s">
        <v>40</v>
      </c>
      <c r="B177" s="114">
        <v>2020</v>
      </c>
      <c r="C177" s="105">
        <v>119.78</v>
      </c>
      <c r="D177" s="106">
        <v>106.55</v>
      </c>
      <c r="E177" s="106">
        <v>134.26</v>
      </c>
      <c r="F177" s="69">
        <v>317</v>
      </c>
      <c r="G177" s="72">
        <v>222491</v>
      </c>
    </row>
    <row r="178" spans="1:7" ht="14.5" x14ac:dyDescent="0.35">
      <c r="A178" s="34" t="s">
        <v>40</v>
      </c>
      <c r="B178" s="114">
        <v>2021</v>
      </c>
      <c r="C178" s="105">
        <v>131.56</v>
      </c>
      <c r="D178" s="106">
        <v>117.54</v>
      </c>
      <c r="E178" s="106">
        <v>146.85</v>
      </c>
      <c r="F178" s="70">
        <v>342</v>
      </c>
      <c r="G178" s="72">
        <v>216541</v>
      </c>
    </row>
    <row r="179" spans="1:7" ht="14.5" x14ac:dyDescent="0.35">
      <c r="A179" s="34" t="s">
        <v>40</v>
      </c>
      <c r="B179" s="114" t="s">
        <v>97</v>
      </c>
      <c r="C179" s="105">
        <v>124.4</v>
      </c>
      <c r="D179" s="106">
        <v>118.28</v>
      </c>
      <c r="E179" s="106">
        <v>130.77000000000001</v>
      </c>
      <c r="F179" s="70">
        <v>1640</v>
      </c>
      <c r="G179" s="72">
        <v>1114667</v>
      </c>
    </row>
    <row r="180" spans="1:7" ht="14.5" x14ac:dyDescent="0.35">
      <c r="A180" s="34" t="s">
        <v>39</v>
      </c>
      <c r="B180" s="114">
        <v>1988</v>
      </c>
      <c r="C180" s="105">
        <v>148.9</v>
      </c>
      <c r="D180" s="106">
        <v>143.38999999999999</v>
      </c>
      <c r="E180" s="106">
        <v>154.58000000000001</v>
      </c>
      <c r="F180" s="70">
        <v>2854</v>
      </c>
      <c r="G180" s="72">
        <v>1725701</v>
      </c>
    </row>
    <row r="181" spans="1:7" ht="14.5" x14ac:dyDescent="0.35">
      <c r="A181" s="34" t="s">
        <v>39</v>
      </c>
      <c r="B181" s="114">
        <v>1989</v>
      </c>
      <c r="C181" s="105">
        <v>145.83000000000001</v>
      </c>
      <c r="D181" s="106">
        <v>140.41</v>
      </c>
      <c r="E181" s="106">
        <v>151.41</v>
      </c>
      <c r="F181" s="70">
        <v>2822</v>
      </c>
      <c r="G181" s="72">
        <v>1727316</v>
      </c>
    </row>
    <row r="182" spans="1:7" ht="14.5" x14ac:dyDescent="0.35">
      <c r="A182" s="34" t="s">
        <v>39</v>
      </c>
      <c r="B182" s="114">
        <v>1990</v>
      </c>
      <c r="C182" s="105">
        <v>146.94</v>
      </c>
      <c r="D182" s="106">
        <v>141.47999999999999</v>
      </c>
      <c r="E182" s="106">
        <v>152.56</v>
      </c>
      <c r="F182" s="70">
        <v>2817</v>
      </c>
      <c r="G182" s="72">
        <v>1716226</v>
      </c>
    </row>
    <row r="183" spans="1:7" ht="14.5" x14ac:dyDescent="0.35">
      <c r="A183" s="34" t="s">
        <v>39</v>
      </c>
      <c r="B183" s="114">
        <v>1991</v>
      </c>
      <c r="C183" s="105">
        <v>152.29</v>
      </c>
      <c r="D183" s="106">
        <v>146.72999999999999</v>
      </c>
      <c r="E183" s="106">
        <v>158.02000000000001</v>
      </c>
      <c r="F183" s="70">
        <v>2908</v>
      </c>
      <c r="G183" s="72">
        <v>1707028</v>
      </c>
    </row>
    <row r="184" spans="1:7" ht="14.5" x14ac:dyDescent="0.35">
      <c r="A184" s="34" t="s">
        <v>39</v>
      </c>
      <c r="B184" s="114">
        <v>1992</v>
      </c>
      <c r="C184" s="105">
        <v>151.03</v>
      </c>
      <c r="D184" s="106">
        <v>145.54</v>
      </c>
      <c r="E184" s="106">
        <v>156.69</v>
      </c>
      <c r="F184" s="70">
        <v>2920</v>
      </c>
      <c r="G184" s="72">
        <v>1700278</v>
      </c>
    </row>
    <row r="185" spans="1:7" ht="14.5" x14ac:dyDescent="0.35">
      <c r="A185" s="34" t="s">
        <v>39</v>
      </c>
      <c r="B185" s="114">
        <v>1993</v>
      </c>
      <c r="C185" s="105">
        <v>145.93</v>
      </c>
      <c r="D185" s="106">
        <v>140.54</v>
      </c>
      <c r="E185" s="106">
        <v>151.47999999999999</v>
      </c>
      <c r="F185" s="70">
        <v>2829</v>
      </c>
      <c r="G185" s="72">
        <v>1683057</v>
      </c>
    </row>
    <row r="186" spans="1:7" ht="14.5" x14ac:dyDescent="0.35">
      <c r="A186" s="34" t="s">
        <v>39</v>
      </c>
      <c r="B186" s="114">
        <v>1994</v>
      </c>
      <c r="C186" s="105">
        <v>152.26</v>
      </c>
      <c r="D186" s="106">
        <v>146.72999999999999</v>
      </c>
      <c r="E186" s="106">
        <v>157.94999999999999</v>
      </c>
      <c r="F186" s="70">
        <v>2922</v>
      </c>
      <c r="G186" s="72">
        <v>1658534</v>
      </c>
    </row>
    <row r="187" spans="1:7" ht="14.5" x14ac:dyDescent="0.35">
      <c r="A187" s="34" t="s">
        <v>39</v>
      </c>
      <c r="B187" s="114">
        <v>1995</v>
      </c>
      <c r="C187" s="105">
        <v>159.66999999999999</v>
      </c>
      <c r="D187" s="106">
        <v>154.01</v>
      </c>
      <c r="E187" s="106">
        <v>165.49</v>
      </c>
      <c r="F187" s="70">
        <v>3074</v>
      </c>
      <c r="G187" s="72">
        <v>1642830</v>
      </c>
    </row>
    <row r="188" spans="1:7" ht="14.5" x14ac:dyDescent="0.35">
      <c r="A188" s="34" t="s">
        <v>39</v>
      </c>
      <c r="B188" s="114">
        <v>1996</v>
      </c>
      <c r="C188" s="105">
        <v>166.65</v>
      </c>
      <c r="D188" s="106">
        <v>160.87</v>
      </c>
      <c r="E188" s="106">
        <v>172.58</v>
      </c>
      <c r="F188" s="70">
        <v>3208</v>
      </c>
      <c r="G188" s="72">
        <v>1636629</v>
      </c>
    </row>
    <row r="189" spans="1:7" ht="14.5" x14ac:dyDescent="0.35">
      <c r="A189" s="34" t="s">
        <v>39</v>
      </c>
      <c r="B189" s="114">
        <v>1997</v>
      </c>
      <c r="C189" s="105">
        <v>163.24</v>
      </c>
      <c r="D189" s="106">
        <v>157.6</v>
      </c>
      <c r="E189" s="106">
        <v>169.04</v>
      </c>
      <c r="F189" s="70">
        <v>3215</v>
      </c>
      <c r="G189" s="72">
        <v>1639951</v>
      </c>
    </row>
    <row r="190" spans="1:7" ht="14.5" x14ac:dyDescent="0.35">
      <c r="A190" s="34" t="s">
        <v>39</v>
      </c>
      <c r="B190" s="114">
        <v>1998</v>
      </c>
      <c r="C190" s="105">
        <v>166.97</v>
      </c>
      <c r="D190" s="106">
        <v>161.29</v>
      </c>
      <c r="E190" s="106">
        <v>172.81</v>
      </c>
      <c r="F190" s="70">
        <v>3313</v>
      </c>
      <c r="G190" s="72">
        <v>1640357</v>
      </c>
    </row>
    <row r="191" spans="1:7" ht="14.5" x14ac:dyDescent="0.35">
      <c r="A191" s="34" t="s">
        <v>39</v>
      </c>
      <c r="B191" s="114">
        <v>1999</v>
      </c>
      <c r="C191" s="105">
        <v>166.91</v>
      </c>
      <c r="D191" s="106">
        <v>161.24</v>
      </c>
      <c r="E191" s="106">
        <v>172.73</v>
      </c>
      <c r="F191" s="70">
        <v>3338</v>
      </c>
      <c r="G191" s="72">
        <v>1636117</v>
      </c>
    </row>
    <row r="192" spans="1:7" ht="14.5" x14ac:dyDescent="0.35">
      <c r="A192" s="34" t="s">
        <v>39</v>
      </c>
      <c r="B192" s="114">
        <v>2000</v>
      </c>
      <c r="C192" s="105">
        <v>160.41999999999999</v>
      </c>
      <c r="D192" s="106">
        <v>154.88999999999999</v>
      </c>
      <c r="E192" s="106">
        <v>166.11</v>
      </c>
      <c r="F192" s="70">
        <v>3239</v>
      </c>
      <c r="G192" s="72">
        <v>1627536</v>
      </c>
    </row>
    <row r="193" spans="1:8" ht="14.5" x14ac:dyDescent="0.35">
      <c r="A193" s="34" t="s">
        <v>39</v>
      </c>
      <c r="B193" s="114">
        <v>2001</v>
      </c>
      <c r="C193" s="105">
        <v>160.57</v>
      </c>
      <c r="D193" s="106">
        <v>155.02000000000001</v>
      </c>
      <c r="E193" s="106">
        <v>166.29</v>
      </c>
      <c r="F193" s="70">
        <v>3225</v>
      </c>
      <c r="G193" s="72">
        <v>1608127</v>
      </c>
    </row>
    <row r="194" spans="1:8" ht="14.5" x14ac:dyDescent="0.35">
      <c r="A194" s="34" t="s">
        <v>39</v>
      </c>
      <c r="B194" s="114">
        <v>2002</v>
      </c>
      <c r="C194" s="105">
        <v>159.56</v>
      </c>
      <c r="D194" s="106">
        <v>154</v>
      </c>
      <c r="E194" s="106">
        <v>165.28</v>
      </c>
      <c r="F194" s="70">
        <v>3194</v>
      </c>
      <c r="G194" s="72">
        <v>1571997</v>
      </c>
    </row>
    <row r="195" spans="1:8" ht="14.5" x14ac:dyDescent="0.35">
      <c r="A195" s="34" t="s">
        <v>39</v>
      </c>
      <c r="B195" s="114">
        <v>2003</v>
      </c>
      <c r="C195" s="105">
        <v>145.13</v>
      </c>
      <c r="D195" s="106">
        <v>139.81</v>
      </c>
      <c r="E195" s="106">
        <v>150.62</v>
      </c>
      <c r="F195" s="70">
        <v>2888</v>
      </c>
      <c r="G195" s="72">
        <v>1543136</v>
      </c>
    </row>
    <row r="196" spans="1:8" ht="14.5" x14ac:dyDescent="0.35">
      <c r="A196" s="34" t="s">
        <v>39</v>
      </c>
      <c r="B196" s="114">
        <v>2004</v>
      </c>
      <c r="C196" s="105">
        <v>138.49</v>
      </c>
      <c r="D196" s="106">
        <v>133.26</v>
      </c>
      <c r="E196" s="106">
        <v>143.88</v>
      </c>
      <c r="F196" s="70">
        <v>2746</v>
      </c>
      <c r="G196" s="72">
        <v>1515725</v>
      </c>
    </row>
    <row r="197" spans="1:8" ht="14.5" x14ac:dyDescent="0.35">
      <c r="A197" s="34" t="s">
        <v>39</v>
      </c>
      <c r="B197" s="114">
        <v>2005</v>
      </c>
      <c r="C197" s="105">
        <v>145.88999999999999</v>
      </c>
      <c r="D197" s="106">
        <v>140.51</v>
      </c>
      <c r="E197" s="106">
        <v>151.44</v>
      </c>
      <c r="F197" s="70">
        <v>2896</v>
      </c>
      <c r="G197" s="72">
        <v>1493903</v>
      </c>
    </row>
    <row r="198" spans="1:8" ht="14.5" x14ac:dyDescent="0.35">
      <c r="A198" s="34" t="s">
        <v>39</v>
      </c>
      <c r="B198" s="114">
        <v>2006</v>
      </c>
      <c r="C198" s="105">
        <v>149.01</v>
      </c>
      <c r="D198" s="106">
        <v>143.54</v>
      </c>
      <c r="E198" s="106">
        <v>154.63999999999999</v>
      </c>
      <c r="F198" s="70">
        <v>2932</v>
      </c>
      <c r="G198" s="72">
        <v>1475254</v>
      </c>
    </row>
    <row r="199" spans="1:8" ht="14.5" x14ac:dyDescent="0.35">
      <c r="A199" s="34" t="s">
        <v>39</v>
      </c>
      <c r="B199" s="114">
        <v>2007</v>
      </c>
      <c r="C199" s="105">
        <v>150.26</v>
      </c>
      <c r="D199" s="106">
        <v>144.77000000000001</v>
      </c>
      <c r="E199" s="106">
        <v>155.91999999999999</v>
      </c>
      <c r="F199" s="70">
        <v>2984</v>
      </c>
      <c r="G199" s="72">
        <v>1464420</v>
      </c>
    </row>
    <row r="200" spans="1:8" ht="14.5" x14ac:dyDescent="0.35">
      <c r="A200" s="34" t="s">
        <v>39</v>
      </c>
      <c r="B200" s="114">
        <v>2008</v>
      </c>
      <c r="C200" s="105">
        <v>151.36000000000001</v>
      </c>
      <c r="D200" s="106">
        <v>145.84</v>
      </c>
      <c r="E200" s="106">
        <v>157.05000000000001</v>
      </c>
      <c r="F200" s="70">
        <v>3016</v>
      </c>
      <c r="G200" s="72">
        <v>1460499</v>
      </c>
    </row>
    <row r="201" spans="1:8" ht="14.5" x14ac:dyDescent="0.35">
      <c r="A201" s="34" t="s">
        <v>39</v>
      </c>
      <c r="B201" s="114">
        <v>2009</v>
      </c>
      <c r="C201" s="105">
        <v>145.32</v>
      </c>
      <c r="D201" s="106">
        <v>139.9</v>
      </c>
      <c r="E201" s="106">
        <v>150.91</v>
      </c>
      <c r="F201" s="70">
        <v>2908</v>
      </c>
      <c r="G201" s="70">
        <v>1455446</v>
      </c>
      <c r="H201" s="99"/>
    </row>
    <row r="202" spans="1:8" ht="14.5" x14ac:dyDescent="0.35">
      <c r="A202" s="34" t="s">
        <v>39</v>
      </c>
      <c r="B202" s="114">
        <v>2010</v>
      </c>
      <c r="C202" s="105">
        <v>145.05000000000001</v>
      </c>
      <c r="D202" s="106">
        <v>139.63999999999999</v>
      </c>
      <c r="E202" s="106">
        <v>150.63</v>
      </c>
      <c r="F202" s="70">
        <v>2923</v>
      </c>
      <c r="G202" s="70">
        <v>1448270</v>
      </c>
      <c r="H202" s="99"/>
    </row>
    <row r="203" spans="1:8" ht="14.5" x14ac:dyDescent="0.35">
      <c r="A203" s="34" t="s">
        <v>39</v>
      </c>
      <c r="B203" s="114">
        <v>2011</v>
      </c>
      <c r="C203" s="105">
        <v>139.78</v>
      </c>
      <c r="D203" s="106">
        <v>134.44999999999999</v>
      </c>
      <c r="E203" s="106">
        <v>145.29</v>
      </c>
      <c r="F203" s="70">
        <v>2824</v>
      </c>
      <c r="G203" s="70">
        <v>1450225</v>
      </c>
      <c r="H203" s="99"/>
    </row>
    <row r="204" spans="1:8" ht="14.5" x14ac:dyDescent="0.35">
      <c r="A204" s="34" t="s">
        <v>39</v>
      </c>
      <c r="B204" s="114">
        <v>2012</v>
      </c>
      <c r="C204" s="105">
        <v>144.01</v>
      </c>
      <c r="D204" s="106">
        <v>138.6</v>
      </c>
      <c r="E204" s="106">
        <v>149.59</v>
      </c>
      <c r="F204" s="70">
        <v>2925</v>
      </c>
      <c r="G204" s="70">
        <v>1455506</v>
      </c>
      <c r="H204" s="99"/>
    </row>
    <row r="205" spans="1:8" ht="14.5" x14ac:dyDescent="0.35">
      <c r="A205" s="34" t="s">
        <v>39</v>
      </c>
      <c r="B205" s="114">
        <v>2013</v>
      </c>
      <c r="C205" s="105">
        <v>146.34</v>
      </c>
      <c r="D205" s="106">
        <v>140.9</v>
      </c>
      <c r="E205" s="106">
        <v>151.96</v>
      </c>
      <c r="F205" s="70">
        <v>2988</v>
      </c>
      <c r="G205" s="70">
        <v>1459971</v>
      </c>
      <c r="H205" s="99"/>
    </row>
    <row r="206" spans="1:8" ht="14.5" x14ac:dyDescent="0.35">
      <c r="A206" s="34" t="s">
        <v>39</v>
      </c>
      <c r="B206" s="114">
        <v>2014</v>
      </c>
      <c r="C206" s="105">
        <v>143.02000000000001</v>
      </c>
      <c r="D206" s="106">
        <v>137.63999999999999</v>
      </c>
      <c r="E206" s="106">
        <v>148.57</v>
      </c>
      <c r="F206" s="70">
        <v>2949</v>
      </c>
      <c r="G206" s="70">
        <v>1463468</v>
      </c>
      <c r="H206" s="99"/>
    </row>
    <row r="207" spans="1:8" ht="14.5" x14ac:dyDescent="0.35">
      <c r="A207" s="34" t="s">
        <v>39</v>
      </c>
      <c r="B207" s="114">
        <v>2015</v>
      </c>
      <c r="C207" s="105">
        <v>147.07</v>
      </c>
      <c r="D207" s="106">
        <v>141.63</v>
      </c>
      <c r="E207" s="106">
        <v>152.69</v>
      </c>
      <c r="F207" s="70">
        <v>3061</v>
      </c>
      <c r="G207" s="70">
        <v>1463371</v>
      </c>
      <c r="H207" s="99"/>
    </row>
    <row r="208" spans="1:8" ht="14.5" x14ac:dyDescent="0.35">
      <c r="A208" s="34" t="s">
        <v>39</v>
      </c>
      <c r="B208" s="114">
        <v>2016</v>
      </c>
      <c r="C208" s="105">
        <v>146.03</v>
      </c>
      <c r="D208" s="106">
        <v>140.58000000000001</v>
      </c>
      <c r="E208" s="106">
        <v>151.65</v>
      </c>
      <c r="F208" s="70">
        <v>3023</v>
      </c>
      <c r="G208" s="70">
        <v>1454677</v>
      </c>
      <c r="H208" s="99"/>
    </row>
    <row r="209" spans="1:8" ht="14.5" x14ac:dyDescent="0.35">
      <c r="A209" s="34" t="s">
        <v>39</v>
      </c>
      <c r="B209" s="114">
        <v>2017</v>
      </c>
      <c r="C209" s="105">
        <v>148.80000000000001</v>
      </c>
      <c r="D209" s="106">
        <v>143.22999999999999</v>
      </c>
      <c r="E209" s="106">
        <v>154.56</v>
      </c>
      <c r="F209" s="70">
        <v>3044</v>
      </c>
      <c r="G209" s="70">
        <v>1439390</v>
      </c>
      <c r="H209" s="99"/>
    </row>
    <row r="210" spans="1:8" ht="14.5" x14ac:dyDescent="0.35">
      <c r="A210" s="34" t="s">
        <v>39</v>
      </c>
      <c r="B210" s="114">
        <v>2018</v>
      </c>
      <c r="C210" s="105">
        <v>143.75</v>
      </c>
      <c r="D210" s="106">
        <v>138.31</v>
      </c>
      <c r="E210" s="106">
        <v>149.37</v>
      </c>
      <c r="F210" s="70">
        <v>2969</v>
      </c>
      <c r="G210" s="70">
        <v>1423009</v>
      </c>
      <c r="H210" s="99"/>
    </row>
    <row r="211" spans="1:8" ht="14.5" x14ac:dyDescent="0.35">
      <c r="A211" s="34" t="s">
        <v>39</v>
      </c>
      <c r="B211" s="114">
        <v>2019</v>
      </c>
      <c r="C211" s="105">
        <v>152.22</v>
      </c>
      <c r="D211" s="106">
        <v>146.54</v>
      </c>
      <c r="E211" s="106">
        <v>158.08000000000001</v>
      </c>
      <c r="F211" s="70">
        <v>3093</v>
      </c>
      <c r="G211" s="70">
        <v>1402266</v>
      </c>
      <c r="H211" s="99"/>
    </row>
    <row r="212" spans="1:8" ht="14.5" x14ac:dyDescent="0.35">
      <c r="A212" s="34" t="s">
        <v>39</v>
      </c>
      <c r="B212" s="114">
        <v>2020</v>
      </c>
      <c r="C212" s="105">
        <v>131.25</v>
      </c>
      <c r="D212" s="106">
        <v>125.91</v>
      </c>
      <c r="E212" s="106">
        <v>136.79</v>
      </c>
      <c r="F212" s="70">
        <v>2602</v>
      </c>
      <c r="G212" s="70">
        <v>1374643</v>
      </c>
      <c r="H212" s="99"/>
    </row>
    <row r="213" spans="1:8" ht="14.5" x14ac:dyDescent="0.35">
      <c r="A213" s="34" t="s">
        <v>39</v>
      </c>
      <c r="B213" s="114">
        <v>2021</v>
      </c>
      <c r="C213" s="105">
        <v>155.19</v>
      </c>
      <c r="D213" s="106">
        <v>149.31</v>
      </c>
      <c r="E213" s="106">
        <v>161.26</v>
      </c>
      <c r="F213" s="70">
        <v>3074</v>
      </c>
      <c r="G213" s="72">
        <v>1315487</v>
      </c>
    </row>
    <row r="214" spans="1:8" ht="14.5" x14ac:dyDescent="0.35">
      <c r="A214" s="34" t="s">
        <v>39</v>
      </c>
      <c r="B214" s="114" t="s">
        <v>97</v>
      </c>
      <c r="C214" s="105">
        <v>146.16999999999999</v>
      </c>
      <c r="D214" s="106">
        <v>143.66</v>
      </c>
      <c r="E214" s="106">
        <v>148.71</v>
      </c>
      <c r="F214" s="70">
        <v>14782</v>
      </c>
      <c r="G214" s="72">
        <v>6954795</v>
      </c>
    </row>
    <row r="215" spans="1:8" ht="14.5" x14ac:dyDescent="0.35">
      <c r="A215" s="6"/>
      <c r="B215" s="115"/>
      <c r="C215" s="106"/>
      <c r="D215" s="106"/>
      <c r="E215" s="106"/>
      <c r="F215" s="70"/>
      <c r="G215" s="70"/>
    </row>
    <row r="216" spans="1:8" ht="14.5" x14ac:dyDescent="0.35">
      <c r="A216" s="110" t="s">
        <v>98</v>
      </c>
      <c r="B216" s="115"/>
      <c r="C216" s="106"/>
      <c r="D216" s="106"/>
      <c r="E216" s="106"/>
      <c r="F216" s="70"/>
      <c r="G216" s="70"/>
    </row>
    <row r="217" spans="1:8" x14ac:dyDescent="0.3">
      <c r="A217" s="13"/>
      <c r="C217" s="107"/>
      <c r="D217" s="107"/>
      <c r="E217" s="107"/>
      <c r="F217" s="9"/>
      <c r="G217" s="9"/>
    </row>
    <row r="218" spans="1:8" x14ac:dyDescent="0.3">
      <c r="B218" s="116"/>
      <c r="C218" s="109" t="s">
        <v>43</v>
      </c>
      <c r="D218" s="109"/>
      <c r="E218" s="109"/>
      <c r="F218" s="12"/>
      <c r="G218" s="12"/>
    </row>
    <row r="219" spans="1:8" x14ac:dyDescent="0.3">
      <c r="A219" s="10" t="s">
        <v>42</v>
      </c>
      <c r="B219" s="117" t="s">
        <v>41</v>
      </c>
      <c r="C219" s="108" t="s">
        <v>3</v>
      </c>
      <c r="D219" s="108" t="s">
        <v>4</v>
      </c>
      <c r="E219" s="108" t="s">
        <v>5</v>
      </c>
      <c r="F219" s="11" t="s">
        <v>6</v>
      </c>
      <c r="G219" s="11" t="s">
        <v>7</v>
      </c>
    </row>
    <row r="220" spans="1:8" ht="14.5" x14ac:dyDescent="0.35">
      <c r="A220" s="3" t="str">
        <f t="shared" ref="A220:G220" si="0">A39</f>
        <v>All races/ethnicities</v>
      </c>
      <c r="B220" s="118" t="str">
        <f t="shared" si="0"/>
        <v>2017-2021</v>
      </c>
      <c r="C220" s="105">
        <f t="shared" si="0"/>
        <v>128.87</v>
      </c>
      <c r="D220" s="105">
        <f t="shared" si="0"/>
        <v>127.34</v>
      </c>
      <c r="E220" s="105">
        <f t="shared" si="0"/>
        <v>130.41</v>
      </c>
      <c r="F220" s="71">
        <f t="shared" si="0"/>
        <v>28348</v>
      </c>
      <c r="G220" s="71">
        <f t="shared" si="0"/>
        <v>18469219</v>
      </c>
    </row>
    <row r="221" spans="1:8" x14ac:dyDescent="0.3">
      <c r="A221" s="3" t="str">
        <f>A74</f>
        <v>AIAN</v>
      </c>
      <c r="B221" s="119" t="str">
        <f t="shared" ref="B221:G221" si="1">B74</f>
        <v>2017-2021</v>
      </c>
      <c r="C221" s="3">
        <f t="shared" si="1"/>
        <v>150.35</v>
      </c>
      <c r="D221" s="3">
        <f t="shared" si="1"/>
        <v>121.3</v>
      </c>
      <c r="E221" s="3">
        <f t="shared" si="1"/>
        <v>184.38</v>
      </c>
      <c r="F221" s="3">
        <f t="shared" si="1"/>
        <v>101</v>
      </c>
      <c r="G221" s="3">
        <f t="shared" si="1"/>
        <v>59645</v>
      </c>
    </row>
    <row r="222" spans="1:8" x14ac:dyDescent="0.3">
      <c r="A222" s="3" t="str">
        <f>A109</f>
        <v>AANHPI</v>
      </c>
      <c r="B222" s="119" t="str">
        <f t="shared" ref="B222:G222" si="2">B109</f>
        <v>2017-2021</v>
      </c>
      <c r="C222" s="3">
        <f t="shared" si="2"/>
        <v>115.84</v>
      </c>
      <c r="D222" s="3">
        <f t="shared" si="2"/>
        <v>113.23</v>
      </c>
      <c r="E222" s="3">
        <f t="shared" si="2"/>
        <v>118.49</v>
      </c>
      <c r="F222" s="3">
        <f t="shared" si="2"/>
        <v>7709</v>
      </c>
      <c r="G222" s="3">
        <f t="shared" si="2"/>
        <v>5667509</v>
      </c>
    </row>
    <row r="223" spans="1:8" x14ac:dyDescent="0.3">
      <c r="A223" s="3" t="str">
        <f>A144</f>
        <v>Hispanic</v>
      </c>
      <c r="B223" s="119" t="str">
        <f t="shared" ref="B223:G223" si="3">B144</f>
        <v>2017-2021</v>
      </c>
      <c r="C223" s="3">
        <f t="shared" si="3"/>
        <v>99.47</v>
      </c>
      <c r="D223" s="3">
        <f t="shared" si="3"/>
        <v>96.3</v>
      </c>
      <c r="E223" s="3">
        <f t="shared" si="3"/>
        <v>102.71</v>
      </c>
      <c r="F223" s="3">
        <f t="shared" si="3"/>
        <v>3896</v>
      </c>
      <c r="G223" s="3">
        <f t="shared" si="3"/>
        <v>4672603</v>
      </c>
    </row>
    <row r="224" spans="1:8" x14ac:dyDescent="0.3">
      <c r="A224" s="3" t="str">
        <f>A179</f>
        <v>Non-Hispanic Black</v>
      </c>
      <c r="B224" s="119" t="str">
        <f t="shared" ref="B224:G224" si="4">B179</f>
        <v>2017-2021</v>
      </c>
      <c r="C224" s="3">
        <f t="shared" si="4"/>
        <v>124.4</v>
      </c>
      <c r="D224" s="3">
        <f t="shared" si="4"/>
        <v>118.28</v>
      </c>
      <c r="E224" s="3">
        <f t="shared" si="4"/>
        <v>130.77000000000001</v>
      </c>
      <c r="F224" s="3">
        <f t="shared" si="4"/>
        <v>1640</v>
      </c>
      <c r="G224" s="3">
        <f t="shared" si="4"/>
        <v>1114667</v>
      </c>
    </row>
    <row r="225" spans="1:7" x14ac:dyDescent="0.3">
      <c r="A225" s="3" t="str">
        <f>A214</f>
        <v>Non-Hispanic White</v>
      </c>
      <c r="B225" s="119" t="str">
        <f t="shared" ref="B225:G225" si="5">B214</f>
        <v>2017-2021</v>
      </c>
      <c r="C225" s="3">
        <f t="shared" si="5"/>
        <v>146.16999999999999</v>
      </c>
      <c r="D225" s="3">
        <f t="shared" si="5"/>
        <v>143.66</v>
      </c>
      <c r="E225" s="3">
        <f t="shared" si="5"/>
        <v>148.71</v>
      </c>
      <c r="F225" s="3">
        <f t="shared" si="5"/>
        <v>14782</v>
      </c>
      <c r="G225" s="3">
        <f t="shared" si="5"/>
        <v>6954795</v>
      </c>
    </row>
  </sheetData>
  <mergeCells count="1">
    <mergeCell ref="C3:G3"/>
  </mergeCells>
  <pageMargins left="0.7" right="0.7" top="0.75" bottom="0.75" header="0.3" footer="0.3"/>
  <pageSetup scale="4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C27"/>
  <sheetViews>
    <sheetView zoomScale="76" zoomScaleNormal="76" workbookViewId="0">
      <selection activeCell="C7" sqref="C7:C24"/>
    </sheetView>
  </sheetViews>
  <sheetFormatPr defaultColWidth="8.7265625" defaultRowHeight="14.5" x14ac:dyDescent="0.35"/>
  <cols>
    <col min="1" max="1" width="12.54296875" style="34" customWidth="1"/>
    <col min="2" max="3" width="15.453125" style="81" customWidth="1"/>
    <col min="4" max="16384" width="8.7265625" style="34"/>
  </cols>
  <sheetData>
    <row r="1" spans="1:3" x14ac:dyDescent="0.35">
      <c r="A1" s="19" t="s">
        <v>51</v>
      </c>
    </row>
    <row r="2" spans="1:3" x14ac:dyDescent="0.35">
      <c r="A2" s="19" t="s">
        <v>99</v>
      </c>
    </row>
    <row r="3" spans="1:3" x14ac:dyDescent="0.35">
      <c r="A3" s="19" t="s">
        <v>97</v>
      </c>
    </row>
    <row r="4" spans="1:3" x14ac:dyDescent="0.35">
      <c r="A4" s="19" t="s">
        <v>32</v>
      </c>
    </row>
    <row r="5" spans="1:3" x14ac:dyDescent="0.35">
      <c r="B5" s="81" t="s">
        <v>1</v>
      </c>
      <c r="C5" s="81" t="s">
        <v>2</v>
      </c>
    </row>
    <row r="6" spans="1:3" x14ac:dyDescent="0.35">
      <c r="B6" s="81" t="s">
        <v>3</v>
      </c>
      <c r="C6" s="81" t="s">
        <v>3</v>
      </c>
    </row>
    <row r="7" spans="1:3" x14ac:dyDescent="0.35">
      <c r="A7" s="34" t="s">
        <v>71</v>
      </c>
      <c r="B7" s="34"/>
      <c r="C7" s="34" t="s">
        <v>135</v>
      </c>
    </row>
    <row r="8" spans="1:3" x14ac:dyDescent="0.35">
      <c r="A8" s="34" t="s">
        <v>72</v>
      </c>
      <c r="B8" s="34"/>
      <c r="C8" s="34" t="s">
        <v>135</v>
      </c>
    </row>
    <row r="9" spans="1:3" x14ac:dyDescent="0.35">
      <c r="A9" s="34" t="s">
        <v>73</v>
      </c>
      <c r="B9" s="34"/>
      <c r="C9" s="34" t="s">
        <v>135</v>
      </c>
    </row>
    <row r="10" spans="1:3" x14ac:dyDescent="0.35">
      <c r="A10" s="34" t="s">
        <v>74</v>
      </c>
      <c r="B10" s="34"/>
      <c r="C10" s="34" t="s">
        <v>135</v>
      </c>
    </row>
    <row r="11" spans="1:3" x14ac:dyDescent="0.35">
      <c r="A11" s="34" t="s">
        <v>75</v>
      </c>
      <c r="B11" s="34"/>
      <c r="C11" s="34" t="s">
        <v>135</v>
      </c>
    </row>
    <row r="12" spans="1:3" x14ac:dyDescent="0.35">
      <c r="A12" s="34" t="s">
        <v>76</v>
      </c>
      <c r="B12" s="34"/>
      <c r="C12" s="34">
        <v>11.12</v>
      </c>
    </row>
    <row r="13" spans="1:3" x14ac:dyDescent="0.35">
      <c r="A13" s="34" t="s">
        <v>77</v>
      </c>
      <c r="B13" s="34"/>
      <c r="C13" s="34">
        <v>30.26</v>
      </c>
    </row>
    <row r="14" spans="1:3" x14ac:dyDescent="0.35">
      <c r="A14" s="34" t="s">
        <v>78</v>
      </c>
      <c r="B14" s="34"/>
      <c r="C14" s="34">
        <v>68.36</v>
      </c>
    </row>
    <row r="15" spans="1:3" x14ac:dyDescent="0.35">
      <c r="A15" s="34" t="s">
        <v>79</v>
      </c>
      <c r="B15" s="34"/>
      <c r="C15" s="34">
        <v>142.08000000000001</v>
      </c>
    </row>
    <row r="16" spans="1:3" x14ac:dyDescent="0.35">
      <c r="A16" s="34" t="s">
        <v>80</v>
      </c>
      <c r="B16" s="34"/>
      <c r="C16" s="34">
        <v>221.39</v>
      </c>
    </row>
    <row r="17" spans="1:3" x14ac:dyDescent="0.35">
      <c r="A17" s="34" t="s">
        <v>81</v>
      </c>
      <c r="B17" s="34"/>
      <c r="C17" s="34">
        <v>247.08</v>
      </c>
    </row>
    <row r="18" spans="1:3" x14ac:dyDescent="0.35">
      <c r="A18" s="34" t="s">
        <v>82</v>
      </c>
      <c r="B18" s="34"/>
      <c r="C18" s="34">
        <v>272.92</v>
      </c>
    </row>
    <row r="19" spans="1:3" x14ac:dyDescent="0.35">
      <c r="A19" s="34" t="s">
        <v>83</v>
      </c>
      <c r="B19" s="34"/>
      <c r="C19" s="34">
        <v>333.73</v>
      </c>
    </row>
    <row r="20" spans="1:3" x14ac:dyDescent="0.35">
      <c r="A20" s="34" t="s">
        <v>84</v>
      </c>
      <c r="B20" s="34"/>
      <c r="C20" s="34">
        <v>388.55</v>
      </c>
    </row>
    <row r="21" spans="1:3" x14ac:dyDescent="0.35">
      <c r="A21" s="34" t="s">
        <v>85</v>
      </c>
      <c r="B21" s="34"/>
      <c r="C21" s="34">
        <v>459.23</v>
      </c>
    </row>
    <row r="22" spans="1:3" x14ac:dyDescent="0.35">
      <c r="A22" s="34" t="s">
        <v>86</v>
      </c>
      <c r="B22" s="34"/>
      <c r="C22" s="34">
        <v>414.91</v>
      </c>
    </row>
    <row r="23" spans="1:3" x14ac:dyDescent="0.35">
      <c r="A23" s="34" t="s">
        <v>87</v>
      </c>
      <c r="B23" s="34"/>
      <c r="C23" s="34">
        <v>413.03</v>
      </c>
    </row>
    <row r="24" spans="1:3" x14ac:dyDescent="0.35">
      <c r="A24" s="34" t="s">
        <v>88</v>
      </c>
      <c r="B24" s="34"/>
      <c r="C24" s="34">
        <v>300.39999999999998</v>
      </c>
    </row>
    <row r="27" spans="1:3" x14ac:dyDescent="0.35">
      <c r="A27" s="34" t="s">
        <v>33</v>
      </c>
      <c r="B27" s="34" t="s">
        <v>89</v>
      </c>
      <c r="C27" s="34"/>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Q143"/>
  <sheetViews>
    <sheetView zoomScale="55" zoomScaleNormal="55" zoomScaleSheetLayoutView="77" workbookViewId="0">
      <selection activeCell="P9" sqref="P9"/>
    </sheetView>
  </sheetViews>
  <sheetFormatPr defaultColWidth="9.1796875" defaultRowHeight="14.5" x14ac:dyDescent="0.35"/>
  <cols>
    <col min="1" max="1" width="26.81640625" style="17" customWidth="1"/>
    <col min="2" max="2" width="22.7265625" style="17" customWidth="1"/>
    <col min="3" max="3" width="9.26953125" style="18" hidden="1" customWidth="1"/>
    <col min="4" max="5" width="11.453125" style="18" hidden="1" customWidth="1"/>
    <col min="6" max="6" width="9.7265625" style="59" hidden="1" customWidth="1"/>
    <col min="7" max="7" width="12.26953125" style="59" hidden="1" customWidth="1"/>
    <col min="8" max="8" width="9.26953125" style="18" hidden="1" customWidth="1"/>
    <col min="9" max="10" width="12.1796875" style="18" hidden="1" customWidth="1"/>
    <col min="11" max="11" width="9.453125" style="59" hidden="1" customWidth="1"/>
    <col min="12" max="12" width="12.26953125" style="59" hidden="1" customWidth="1"/>
    <col min="13" max="13" width="9.26953125" style="18" bestFit="1" customWidth="1"/>
    <col min="14" max="15" width="11.7265625" style="18" customWidth="1"/>
    <col min="16" max="16" width="9.26953125" style="59" bestFit="1" customWidth="1"/>
    <col min="17" max="17" width="12.26953125" style="59" customWidth="1"/>
    <col min="18" max="16384" width="9.1796875" style="17"/>
  </cols>
  <sheetData>
    <row r="1" spans="1:17" s="19" customFormat="1" x14ac:dyDescent="0.35">
      <c r="A1" s="19" t="s">
        <v>54</v>
      </c>
      <c r="B1" s="17"/>
      <c r="C1" s="18"/>
      <c r="D1" s="18"/>
      <c r="E1" s="18"/>
      <c r="F1" s="59"/>
      <c r="G1" s="59"/>
      <c r="H1" s="18"/>
      <c r="I1" s="18"/>
      <c r="J1" s="18"/>
      <c r="K1" s="59"/>
      <c r="L1" s="59"/>
      <c r="M1" s="18"/>
      <c r="N1" s="18"/>
      <c r="O1" s="18"/>
      <c r="P1" s="59"/>
      <c r="Q1" s="59"/>
    </row>
    <row r="2" spans="1:17" s="19" customFormat="1" x14ac:dyDescent="0.35">
      <c r="A2" s="120" t="s">
        <v>97</v>
      </c>
      <c r="B2" s="17"/>
      <c r="C2" s="18"/>
      <c r="D2" s="18"/>
      <c r="E2" s="18"/>
      <c r="F2" s="59"/>
      <c r="G2" s="59"/>
      <c r="H2" s="18"/>
      <c r="I2" s="18"/>
      <c r="J2" s="18"/>
      <c r="K2" s="59"/>
      <c r="L2" s="59"/>
      <c r="M2" s="18"/>
      <c r="N2" s="18" t="s">
        <v>93</v>
      </c>
      <c r="O2" s="18"/>
      <c r="P2" s="59"/>
      <c r="Q2" s="59"/>
    </row>
    <row r="3" spans="1:17" s="19" customFormat="1" x14ac:dyDescent="0.35">
      <c r="A3" s="17"/>
      <c r="B3" s="17"/>
      <c r="C3" s="18"/>
      <c r="D3" s="18"/>
      <c r="E3" s="18"/>
      <c r="F3" s="59"/>
      <c r="G3" s="59"/>
      <c r="H3" s="18"/>
      <c r="I3" s="18"/>
      <c r="J3" s="18" t="s">
        <v>38</v>
      </c>
      <c r="K3" s="59"/>
      <c r="L3" s="59"/>
      <c r="M3" s="18"/>
      <c r="N3" s="18"/>
      <c r="O3" s="18"/>
      <c r="P3" s="59"/>
      <c r="Q3" s="59"/>
    </row>
    <row r="4" spans="1:17" s="19" customFormat="1" x14ac:dyDescent="0.35">
      <c r="A4" s="17"/>
      <c r="B4" s="17"/>
      <c r="C4" s="18"/>
      <c r="D4" s="18"/>
      <c r="E4" s="18"/>
      <c r="F4" s="59"/>
      <c r="G4" s="59"/>
      <c r="H4" s="18"/>
      <c r="I4" s="18"/>
      <c r="J4" s="18"/>
      <c r="K4" s="59"/>
      <c r="L4" s="59"/>
      <c r="M4" s="18"/>
      <c r="N4" s="18"/>
      <c r="O4" s="18"/>
      <c r="P4" s="59"/>
      <c r="Q4" s="59"/>
    </row>
    <row r="5" spans="1:17" x14ac:dyDescent="0.35">
      <c r="C5" s="144" t="s">
        <v>0</v>
      </c>
      <c r="D5" s="145"/>
      <c r="E5" s="145"/>
      <c r="F5" s="145"/>
      <c r="G5" s="146"/>
      <c r="H5" s="144" t="s">
        <v>1</v>
      </c>
      <c r="I5" s="145"/>
      <c r="J5" s="145"/>
      <c r="K5" s="145"/>
      <c r="L5" s="146"/>
      <c r="M5" s="144" t="s">
        <v>2</v>
      </c>
      <c r="N5" s="145"/>
      <c r="O5" s="145"/>
      <c r="P5" s="145"/>
      <c r="Q5" s="145"/>
    </row>
    <row r="6" spans="1:17" x14ac:dyDescent="0.35">
      <c r="A6" s="34"/>
      <c r="B6" s="34" t="s">
        <v>58</v>
      </c>
      <c r="C6" s="20" t="s">
        <v>3</v>
      </c>
      <c r="D6" s="21" t="s">
        <v>4</v>
      </c>
      <c r="E6" s="21" t="s">
        <v>5</v>
      </c>
      <c r="F6" s="57" t="s">
        <v>6</v>
      </c>
      <c r="G6" s="58" t="s">
        <v>7</v>
      </c>
      <c r="H6" s="20" t="s">
        <v>3</v>
      </c>
      <c r="I6" s="21" t="s">
        <v>4</v>
      </c>
      <c r="J6" s="21" t="s">
        <v>5</v>
      </c>
      <c r="K6" s="57" t="s">
        <v>6</v>
      </c>
      <c r="L6" s="58" t="s">
        <v>7</v>
      </c>
      <c r="M6" s="20" t="s">
        <v>3</v>
      </c>
      <c r="N6" s="21" t="s">
        <v>4</v>
      </c>
      <c r="O6" s="21" t="s">
        <v>5</v>
      </c>
      <c r="P6" s="57" t="s">
        <v>6</v>
      </c>
      <c r="Q6" s="57" t="s">
        <v>7</v>
      </c>
    </row>
    <row r="7" spans="1:17" x14ac:dyDescent="0.35">
      <c r="A7" s="34" t="s">
        <v>8</v>
      </c>
      <c r="B7" s="34" t="s">
        <v>59</v>
      </c>
      <c r="C7" s="60"/>
      <c r="D7" s="61"/>
      <c r="E7" s="61"/>
      <c r="F7" s="62"/>
      <c r="G7" s="63"/>
      <c r="H7" s="60"/>
      <c r="I7" s="61"/>
      <c r="J7" s="61"/>
      <c r="K7" s="62"/>
      <c r="L7" s="63"/>
      <c r="M7" s="60">
        <v>129.29</v>
      </c>
      <c r="N7" s="61">
        <v>127.68</v>
      </c>
      <c r="O7" s="61">
        <v>130.91999999999999</v>
      </c>
      <c r="P7" s="62">
        <v>25649</v>
      </c>
      <c r="Q7" s="62">
        <v>16562062</v>
      </c>
    </row>
    <row r="8" spans="1:17" x14ac:dyDescent="0.35">
      <c r="A8" s="34" t="s">
        <v>8</v>
      </c>
      <c r="B8" s="34" t="s">
        <v>60</v>
      </c>
      <c r="C8" s="60"/>
      <c r="D8" s="61"/>
      <c r="E8" s="61"/>
      <c r="F8" s="62"/>
      <c r="G8" s="63"/>
      <c r="H8" s="60"/>
      <c r="I8" s="61"/>
      <c r="J8" s="61"/>
      <c r="K8" s="62"/>
      <c r="L8" s="63"/>
      <c r="M8" s="60">
        <v>125.42</v>
      </c>
      <c r="N8" s="61">
        <v>122.24</v>
      </c>
      <c r="O8" s="61">
        <v>128.66</v>
      </c>
      <c r="P8" s="62">
        <v>6130</v>
      </c>
      <c r="Q8" s="62">
        <v>4209494</v>
      </c>
    </row>
    <row r="9" spans="1:17" x14ac:dyDescent="0.35">
      <c r="A9" s="34" t="s">
        <v>8</v>
      </c>
      <c r="B9" s="34" t="s">
        <v>61</v>
      </c>
      <c r="C9" s="60"/>
      <c r="D9" s="61"/>
      <c r="E9" s="61"/>
      <c r="F9" s="62"/>
      <c r="G9" s="63"/>
      <c r="H9" s="60"/>
      <c r="I9" s="61"/>
      <c r="J9" s="61"/>
      <c r="K9" s="62"/>
      <c r="L9" s="63"/>
      <c r="M9" s="60">
        <v>135.55000000000001</v>
      </c>
      <c r="N9" s="61">
        <v>131.71</v>
      </c>
      <c r="O9" s="61">
        <v>139.49</v>
      </c>
      <c r="P9" s="62">
        <v>4971</v>
      </c>
      <c r="Q9" s="62">
        <v>2946234</v>
      </c>
    </row>
    <row r="10" spans="1:17" x14ac:dyDescent="0.35">
      <c r="A10" s="34" t="s">
        <v>8</v>
      </c>
      <c r="B10" s="34" t="s">
        <v>62</v>
      </c>
      <c r="C10" s="60"/>
      <c r="D10" s="61"/>
      <c r="E10" s="61"/>
      <c r="F10" s="62"/>
      <c r="G10" s="63"/>
      <c r="H10" s="60"/>
      <c r="I10" s="61"/>
      <c r="J10" s="61"/>
      <c r="K10" s="62"/>
      <c r="L10" s="63"/>
      <c r="M10" s="60">
        <v>152.19</v>
      </c>
      <c r="N10" s="61">
        <v>144.03</v>
      </c>
      <c r="O10" s="61">
        <v>160.72999999999999</v>
      </c>
      <c r="P10" s="62">
        <v>1522</v>
      </c>
      <c r="Q10" s="62">
        <v>666404</v>
      </c>
    </row>
    <row r="11" spans="1:17" x14ac:dyDescent="0.35">
      <c r="A11" s="34" t="s">
        <v>8</v>
      </c>
      <c r="B11" s="34" t="s">
        <v>63</v>
      </c>
      <c r="C11" s="60"/>
      <c r="D11" s="61"/>
      <c r="E11" s="61"/>
      <c r="F11" s="62"/>
      <c r="G11" s="63"/>
      <c r="H11" s="60"/>
      <c r="I11" s="61"/>
      <c r="J11" s="61"/>
      <c r="K11" s="62"/>
      <c r="L11" s="63"/>
      <c r="M11" s="60">
        <v>123.41</v>
      </c>
      <c r="N11" s="61">
        <v>118.97</v>
      </c>
      <c r="O11" s="61">
        <v>128</v>
      </c>
      <c r="P11" s="62">
        <v>3072</v>
      </c>
      <c r="Q11" s="62">
        <v>2097526</v>
      </c>
    </row>
    <row r="12" spans="1:17" x14ac:dyDescent="0.35">
      <c r="A12" s="34" t="s">
        <v>8</v>
      </c>
      <c r="B12" s="34" t="s">
        <v>64</v>
      </c>
      <c r="C12" s="60"/>
      <c r="D12" s="61"/>
      <c r="E12" s="61"/>
      <c r="F12" s="62"/>
      <c r="G12" s="63"/>
      <c r="H12" s="60"/>
      <c r="I12" s="61"/>
      <c r="J12" s="61"/>
      <c r="K12" s="62"/>
      <c r="L12" s="63"/>
      <c r="M12" s="60">
        <v>136.66999999999999</v>
      </c>
      <c r="N12" s="61">
        <v>131.91999999999999</v>
      </c>
      <c r="O12" s="61">
        <v>141.57</v>
      </c>
      <c r="P12" s="62">
        <v>3290</v>
      </c>
      <c r="Q12" s="62">
        <v>1910223</v>
      </c>
    </row>
    <row r="13" spans="1:17" x14ac:dyDescent="0.35">
      <c r="A13" s="34" t="s">
        <v>8</v>
      </c>
      <c r="B13" s="34" t="s">
        <v>65</v>
      </c>
      <c r="C13" s="60"/>
      <c r="D13" s="61"/>
      <c r="E13" s="61"/>
      <c r="F13" s="62"/>
      <c r="G13" s="63"/>
      <c r="H13" s="60"/>
      <c r="I13" s="61"/>
      <c r="J13" s="61"/>
      <c r="K13" s="62"/>
      <c r="L13" s="63"/>
      <c r="M13" s="60">
        <v>124</v>
      </c>
      <c r="N13" s="61">
        <v>121</v>
      </c>
      <c r="O13" s="61">
        <v>127.07</v>
      </c>
      <c r="P13" s="62">
        <v>6664</v>
      </c>
      <c r="Q13" s="62">
        <v>4732181</v>
      </c>
    </row>
    <row r="14" spans="1:17" x14ac:dyDescent="0.35">
      <c r="A14" s="34" t="s">
        <v>8</v>
      </c>
      <c r="B14" s="34" t="s">
        <v>66</v>
      </c>
      <c r="C14" s="60"/>
      <c r="D14" s="61"/>
      <c r="E14" s="61"/>
      <c r="F14" s="62"/>
      <c r="G14" s="63"/>
      <c r="H14" s="60"/>
      <c r="I14" s="61"/>
      <c r="J14" s="61"/>
      <c r="K14" s="62"/>
      <c r="L14" s="63"/>
      <c r="M14" s="60">
        <v>124.57</v>
      </c>
      <c r="N14" s="61">
        <v>119.75</v>
      </c>
      <c r="O14" s="61">
        <v>129.54</v>
      </c>
      <c r="P14" s="62">
        <v>2699</v>
      </c>
      <c r="Q14" s="62">
        <v>1907157</v>
      </c>
    </row>
    <row r="15" spans="1:17" x14ac:dyDescent="0.35">
      <c r="A15" s="34" t="s">
        <v>8</v>
      </c>
      <c r="B15" s="34" t="s">
        <v>67</v>
      </c>
      <c r="C15" s="60"/>
      <c r="D15" s="61"/>
      <c r="E15" s="61"/>
      <c r="F15" s="62"/>
      <c r="G15" s="63"/>
      <c r="H15" s="60"/>
      <c r="I15" s="61"/>
      <c r="J15" s="61"/>
      <c r="K15" s="62"/>
      <c r="L15" s="63"/>
      <c r="M15" s="60">
        <v>113.27</v>
      </c>
      <c r="N15" s="61">
        <v>107.06</v>
      </c>
      <c r="O15" s="61">
        <v>119.75</v>
      </c>
      <c r="P15" s="62">
        <v>1319</v>
      </c>
      <c r="Q15" s="62">
        <v>1073855</v>
      </c>
    </row>
    <row r="16" spans="1:17" x14ac:dyDescent="0.35">
      <c r="A16" s="34" t="s">
        <v>8</v>
      </c>
      <c r="B16" s="34" t="s">
        <v>68</v>
      </c>
      <c r="C16" s="60"/>
      <c r="D16" s="61"/>
      <c r="E16" s="61"/>
      <c r="F16" s="62"/>
      <c r="G16" s="63"/>
      <c r="H16" s="60"/>
      <c r="I16" s="61"/>
      <c r="J16" s="61"/>
      <c r="K16" s="61"/>
      <c r="L16" s="63"/>
      <c r="M16" s="60">
        <v>110.73</v>
      </c>
      <c r="N16" s="61">
        <v>95.06</v>
      </c>
      <c r="O16" s="61">
        <v>128.27000000000001</v>
      </c>
      <c r="P16" s="61">
        <v>185</v>
      </c>
      <c r="Q16" s="62">
        <v>156665</v>
      </c>
    </row>
    <row r="17" spans="1:17" x14ac:dyDescent="0.35">
      <c r="A17" s="34" t="s">
        <v>8</v>
      </c>
      <c r="B17" s="34" t="s">
        <v>69</v>
      </c>
      <c r="C17" s="60"/>
      <c r="D17" s="61"/>
      <c r="E17" s="61"/>
      <c r="F17" s="62"/>
      <c r="G17" s="63"/>
      <c r="H17" s="60"/>
      <c r="I17" s="61"/>
      <c r="J17" s="61"/>
      <c r="K17" s="62"/>
      <c r="L17" s="63"/>
      <c r="M17" s="60">
        <v>143.62</v>
      </c>
      <c r="N17" s="61">
        <v>135.16</v>
      </c>
      <c r="O17" s="61">
        <v>152.47999999999999</v>
      </c>
      <c r="P17" s="62">
        <v>1195</v>
      </c>
      <c r="Q17" s="62">
        <v>676637</v>
      </c>
    </row>
    <row r="18" spans="1:17" s="25" customFormat="1" x14ac:dyDescent="0.35">
      <c r="A18" s="52" t="s">
        <v>8</v>
      </c>
      <c r="B18" s="52" t="s">
        <v>70</v>
      </c>
      <c r="C18" s="64"/>
      <c r="D18" s="65"/>
      <c r="E18" s="65"/>
      <c r="F18" s="66"/>
      <c r="G18" s="67"/>
      <c r="H18" s="64"/>
      <c r="I18" s="65"/>
      <c r="J18" s="65"/>
      <c r="K18" s="66"/>
      <c r="L18" s="67"/>
      <c r="M18" s="64">
        <v>128.87</v>
      </c>
      <c r="N18" s="65">
        <v>127.34</v>
      </c>
      <c r="O18" s="65">
        <v>130.41</v>
      </c>
      <c r="P18" s="66">
        <v>28348</v>
      </c>
      <c r="Q18" s="66">
        <v>18469219</v>
      </c>
    </row>
    <row r="19" spans="1:17" s="25" customFormat="1" x14ac:dyDescent="0.35">
      <c r="A19" s="52" t="s">
        <v>8</v>
      </c>
      <c r="B19" s="52" t="s">
        <v>27</v>
      </c>
      <c r="C19" s="64"/>
      <c r="D19" s="65"/>
      <c r="E19" s="65"/>
      <c r="F19" s="66"/>
      <c r="G19" s="67"/>
      <c r="H19" s="64"/>
      <c r="I19" s="65"/>
      <c r="J19" s="65"/>
      <c r="K19" s="66"/>
      <c r="L19" s="67"/>
      <c r="M19" s="64">
        <v>124.14</v>
      </c>
      <c r="N19" s="65">
        <v>123.47</v>
      </c>
      <c r="O19" s="65">
        <v>124.8</v>
      </c>
      <c r="P19" s="66">
        <v>141195</v>
      </c>
      <c r="Q19" s="66">
        <v>98425445</v>
      </c>
    </row>
    <row r="20" spans="1:17" x14ac:dyDescent="0.35">
      <c r="A20" s="34" t="s">
        <v>102</v>
      </c>
      <c r="B20" s="34" t="s">
        <v>59</v>
      </c>
      <c r="C20" s="60"/>
      <c r="D20" s="61"/>
      <c r="E20" s="61"/>
      <c r="F20" s="62"/>
      <c r="G20" s="63"/>
      <c r="H20" s="60"/>
      <c r="I20" s="61"/>
      <c r="J20" s="61"/>
      <c r="K20" s="62"/>
      <c r="L20" s="63"/>
      <c r="M20" s="60">
        <v>157.1</v>
      </c>
      <c r="N20" s="61">
        <v>124.9</v>
      </c>
      <c r="O20" s="61">
        <v>195.16</v>
      </c>
      <c r="P20" s="62">
        <v>88</v>
      </c>
      <c r="Q20" s="62">
        <v>50880</v>
      </c>
    </row>
    <row r="21" spans="1:17" x14ac:dyDescent="0.35">
      <c r="A21" s="34" t="s">
        <v>102</v>
      </c>
      <c r="B21" s="34" t="s">
        <v>60</v>
      </c>
      <c r="C21" s="60"/>
      <c r="D21" s="61"/>
      <c r="E21" s="61"/>
      <c r="F21" s="62"/>
      <c r="G21" s="63"/>
      <c r="H21" s="60"/>
      <c r="I21" s="61"/>
      <c r="J21" s="61"/>
      <c r="K21" s="62"/>
      <c r="L21" s="63"/>
      <c r="M21" s="60">
        <v>161.61000000000001</v>
      </c>
      <c r="N21" s="61">
        <v>105.64</v>
      </c>
      <c r="O21" s="61">
        <v>237.58</v>
      </c>
      <c r="P21" s="62">
        <v>28</v>
      </c>
      <c r="Q21" s="62">
        <v>15088</v>
      </c>
    </row>
    <row r="22" spans="1:17" x14ac:dyDescent="0.35">
      <c r="A22" s="34" t="s">
        <v>102</v>
      </c>
      <c r="B22" s="34" t="s">
        <v>61</v>
      </c>
      <c r="C22" s="60"/>
      <c r="D22" s="61"/>
      <c r="E22" s="61"/>
      <c r="F22" s="62"/>
      <c r="G22" s="63"/>
      <c r="H22" s="60"/>
      <c r="I22" s="61"/>
      <c r="J22" s="61"/>
      <c r="K22" s="62"/>
      <c r="L22" s="63"/>
      <c r="M22" s="60">
        <v>141.97</v>
      </c>
      <c r="N22" s="61">
        <v>82.4</v>
      </c>
      <c r="O22" s="61">
        <v>229.22</v>
      </c>
      <c r="P22" s="62">
        <v>18</v>
      </c>
      <c r="Q22" s="62">
        <v>11269</v>
      </c>
    </row>
    <row r="23" spans="1:17" x14ac:dyDescent="0.35">
      <c r="A23" s="34" t="s">
        <v>102</v>
      </c>
      <c r="B23" s="34" t="s">
        <v>62</v>
      </c>
      <c r="C23" s="60"/>
      <c r="D23" s="61"/>
      <c r="E23" s="61"/>
      <c r="F23" s="62"/>
      <c r="G23" s="63"/>
      <c r="H23" s="60"/>
      <c r="I23" s="61"/>
      <c r="J23" s="61"/>
      <c r="K23" s="62"/>
      <c r="L23" s="63"/>
      <c r="M23" s="60" t="s">
        <v>135</v>
      </c>
      <c r="N23" s="61" t="s">
        <v>135</v>
      </c>
      <c r="O23" s="61" t="s">
        <v>135</v>
      </c>
      <c r="P23" s="62" t="s">
        <v>135</v>
      </c>
      <c r="Q23" s="62">
        <v>1680</v>
      </c>
    </row>
    <row r="24" spans="1:17" x14ac:dyDescent="0.35">
      <c r="A24" s="34" t="s">
        <v>102</v>
      </c>
      <c r="B24" s="34" t="s">
        <v>63</v>
      </c>
      <c r="C24" s="60"/>
      <c r="D24" s="61"/>
      <c r="E24" s="61"/>
      <c r="F24" s="62"/>
      <c r="G24" s="63"/>
      <c r="H24" s="60"/>
      <c r="I24" s="61"/>
      <c r="J24" s="61"/>
      <c r="K24" s="62"/>
      <c r="L24" s="63"/>
      <c r="M24" s="60" t="s">
        <v>135</v>
      </c>
      <c r="N24" s="61" t="s">
        <v>135</v>
      </c>
      <c r="O24" s="61" t="s">
        <v>135</v>
      </c>
      <c r="P24" s="62" t="s">
        <v>135</v>
      </c>
      <c r="Q24" s="62">
        <v>5555</v>
      </c>
    </row>
    <row r="25" spans="1:17" x14ac:dyDescent="0.35">
      <c r="A25" s="34" t="s">
        <v>102</v>
      </c>
      <c r="B25" s="34" t="s">
        <v>64</v>
      </c>
      <c r="C25" s="60"/>
      <c r="D25" s="61"/>
      <c r="E25" s="61"/>
      <c r="F25" s="62"/>
      <c r="G25" s="63"/>
      <c r="H25" s="60"/>
      <c r="I25" s="61"/>
      <c r="J25" s="61"/>
      <c r="K25" s="62"/>
      <c r="L25" s="63"/>
      <c r="M25" s="60" t="s">
        <v>135</v>
      </c>
      <c r="N25" s="61" t="s">
        <v>135</v>
      </c>
      <c r="O25" s="61" t="s">
        <v>135</v>
      </c>
      <c r="P25" s="62" t="s">
        <v>135</v>
      </c>
      <c r="Q25" s="62">
        <v>3798</v>
      </c>
    </row>
    <row r="26" spans="1:17" x14ac:dyDescent="0.35">
      <c r="A26" s="34" t="s">
        <v>102</v>
      </c>
      <c r="B26" s="34" t="s">
        <v>65</v>
      </c>
      <c r="C26" s="60"/>
      <c r="D26" s="61"/>
      <c r="E26" s="61"/>
      <c r="F26" s="62"/>
      <c r="G26" s="63"/>
      <c r="H26" s="60"/>
      <c r="I26" s="61"/>
      <c r="J26" s="61"/>
      <c r="K26" s="62"/>
      <c r="L26" s="63"/>
      <c r="M26" s="60">
        <v>132.79</v>
      </c>
      <c r="N26" s="61">
        <v>76.23</v>
      </c>
      <c r="O26" s="61">
        <v>214.04</v>
      </c>
      <c r="P26" s="62">
        <v>18</v>
      </c>
      <c r="Q26" s="62">
        <v>13490</v>
      </c>
    </row>
    <row r="27" spans="1:17" x14ac:dyDescent="0.35">
      <c r="A27" s="34" t="s">
        <v>102</v>
      </c>
      <c r="B27" s="34" t="s">
        <v>66</v>
      </c>
      <c r="C27" s="60"/>
      <c r="D27" s="61"/>
      <c r="E27" s="61"/>
      <c r="F27" s="62"/>
      <c r="G27" s="63"/>
      <c r="H27" s="60"/>
      <c r="I27" s="61"/>
      <c r="J27" s="61"/>
      <c r="K27" s="62"/>
      <c r="L27" s="63"/>
      <c r="M27" s="60" t="s">
        <v>135</v>
      </c>
      <c r="N27" s="61" t="s">
        <v>135</v>
      </c>
      <c r="O27" s="61" t="s">
        <v>135</v>
      </c>
      <c r="P27" s="62" t="s">
        <v>135</v>
      </c>
      <c r="Q27" s="62">
        <v>8765</v>
      </c>
    </row>
    <row r="28" spans="1:17" x14ac:dyDescent="0.35">
      <c r="A28" s="34" t="s">
        <v>102</v>
      </c>
      <c r="B28" s="34" t="s">
        <v>67</v>
      </c>
      <c r="C28" s="60"/>
      <c r="D28" s="61"/>
      <c r="E28" s="61"/>
      <c r="F28" s="62"/>
      <c r="G28" s="63"/>
      <c r="H28" s="60"/>
      <c r="I28" s="61"/>
      <c r="J28" s="61"/>
      <c r="K28" s="62"/>
      <c r="L28" s="63"/>
      <c r="M28" s="60" t="s">
        <v>135</v>
      </c>
      <c r="N28" s="61" t="s">
        <v>135</v>
      </c>
      <c r="O28" s="61" t="s">
        <v>135</v>
      </c>
      <c r="P28" s="62" t="s">
        <v>135</v>
      </c>
      <c r="Q28" s="62">
        <v>4276</v>
      </c>
    </row>
    <row r="29" spans="1:17" x14ac:dyDescent="0.35">
      <c r="A29" s="34" t="s">
        <v>102</v>
      </c>
      <c r="B29" s="34" t="s">
        <v>68</v>
      </c>
      <c r="C29" s="60"/>
      <c r="D29" s="61"/>
      <c r="E29" s="61"/>
      <c r="F29" s="61"/>
      <c r="G29" s="63"/>
      <c r="H29" s="60"/>
      <c r="I29" s="61"/>
      <c r="J29" s="61"/>
      <c r="K29" s="61"/>
      <c r="L29" s="63"/>
      <c r="M29" s="60" t="s">
        <v>135</v>
      </c>
      <c r="N29" s="61" t="s">
        <v>135</v>
      </c>
      <c r="O29" s="61" t="s">
        <v>135</v>
      </c>
      <c r="P29" s="61" t="s">
        <v>135</v>
      </c>
      <c r="Q29" s="62">
        <v>869</v>
      </c>
    </row>
    <row r="30" spans="1:17" x14ac:dyDescent="0.35">
      <c r="A30" s="34" t="s">
        <v>102</v>
      </c>
      <c r="B30" s="34" t="s">
        <v>69</v>
      </c>
      <c r="C30" s="60"/>
      <c r="D30" s="61"/>
      <c r="E30" s="61"/>
      <c r="F30" s="62"/>
      <c r="G30" s="63"/>
      <c r="H30" s="60"/>
      <c r="I30" s="61"/>
      <c r="J30" s="61"/>
      <c r="K30" s="62"/>
      <c r="L30" s="63"/>
      <c r="M30" s="60" t="s">
        <v>135</v>
      </c>
      <c r="N30" s="61" t="s">
        <v>135</v>
      </c>
      <c r="O30" s="61" t="s">
        <v>135</v>
      </c>
      <c r="P30" s="62" t="s">
        <v>135</v>
      </c>
      <c r="Q30" s="62">
        <v>3620</v>
      </c>
    </row>
    <row r="31" spans="1:17" s="25" customFormat="1" x14ac:dyDescent="0.35">
      <c r="A31" s="52" t="s">
        <v>102</v>
      </c>
      <c r="B31" s="52" t="s">
        <v>70</v>
      </c>
      <c r="C31" s="64"/>
      <c r="D31" s="65"/>
      <c r="E31" s="65"/>
      <c r="F31" s="66"/>
      <c r="G31" s="67"/>
      <c r="H31" s="64"/>
      <c r="I31" s="65"/>
      <c r="J31" s="65"/>
      <c r="K31" s="66"/>
      <c r="L31" s="67"/>
      <c r="M31" s="64">
        <v>150.35</v>
      </c>
      <c r="N31" s="65">
        <v>121.3</v>
      </c>
      <c r="O31" s="65">
        <v>184.38</v>
      </c>
      <c r="P31" s="66">
        <v>101</v>
      </c>
      <c r="Q31" s="66">
        <v>59645</v>
      </c>
    </row>
    <row r="32" spans="1:17" s="25" customFormat="1" x14ac:dyDescent="0.35">
      <c r="A32" s="52" t="s">
        <v>102</v>
      </c>
      <c r="B32" s="52" t="s">
        <v>27</v>
      </c>
      <c r="C32" s="64"/>
      <c r="D32" s="65"/>
      <c r="E32" s="65"/>
      <c r="F32" s="66"/>
      <c r="G32" s="67"/>
      <c r="H32" s="64"/>
      <c r="I32" s="65"/>
      <c r="J32" s="65"/>
      <c r="K32" s="66"/>
      <c r="L32" s="67"/>
      <c r="M32" s="64">
        <v>152.63999999999999</v>
      </c>
      <c r="N32" s="65">
        <v>142.65</v>
      </c>
      <c r="O32" s="65">
        <v>163.16</v>
      </c>
      <c r="P32" s="66">
        <v>956</v>
      </c>
      <c r="Q32" s="66">
        <v>525616</v>
      </c>
    </row>
    <row r="33" spans="1:17" x14ac:dyDescent="0.35">
      <c r="A33" s="34" t="s">
        <v>103</v>
      </c>
      <c r="B33" s="34" t="s">
        <v>59</v>
      </c>
      <c r="C33" s="60"/>
      <c r="D33" s="61"/>
      <c r="E33" s="61"/>
      <c r="F33" s="62"/>
      <c r="G33" s="63"/>
      <c r="H33" s="60"/>
      <c r="I33" s="61"/>
      <c r="J33" s="61"/>
      <c r="K33" s="62"/>
      <c r="L33" s="63"/>
      <c r="M33" s="60">
        <v>115.76</v>
      </c>
      <c r="N33" s="61">
        <v>113.12</v>
      </c>
      <c r="O33" s="61">
        <v>118.44</v>
      </c>
      <c r="P33" s="62">
        <v>7523</v>
      </c>
      <c r="Q33" s="62">
        <v>5542681</v>
      </c>
    </row>
    <row r="34" spans="1:17" x14ac:dyDescent="0.35">
      <c r="A34" s="34" t="s">
        <v>103</v>
      </c>
      <c r="B34" s="34" t="s">
        <v>60</v>
      </c>
      <c r="C34" s="60"/>
      <c r="D34" s="61"/>
      <c r="E34" s="61"/>
      <c r="F34" s="62"/>
      <c r="G34" s="63"/>
      <c r="H34" s="60"/>
      <c r="I34" s="61"/>
      <c r="J34" s="61"/>
      <c r="K34" s="62"/>
      <c r="L34" s="63"/>
      <c r="M34" s="60">
        <v>115.18</v>
      </c>
      <c r="N34" s="61">
        <v>110</v>
      </c>
      <c r="O34" s="61">
        <v>120.54</v>
      </c>
      <c r="P34" s="62">
        <v>1913</v>
      </c>
      <c r="Q34" s="62">
        <v>1459913</v>
      </c>
    </row>
    <row r="35" spans="1:17" x14ac:dyDescent="0.35">
      <c r="A35" s="34" t="s">
        <v>103</v>
      </c>
      <c r="B35" s="34" t="s">
        <v>61</v>
      </c>
      <c r="C35" s="60"/>
      <c r="D35" s="61"/>
      <c r="E35" s="61"/>
      <c r="F35" s="62"/>
      <c r="G35" s="63"/>
      <c r="H35" s="60"/>
      <c r="I35" s="61"/>
      <c r="J35" s="61"/>
      <c r="K35" s="62"/>
      <c r="L35" s="63"/>
      <c r="M35" s="60">
        <v>124.36</v>
      </c>
      <c r="N35" s="61">
        <v>116.3</v>
      </c>
      <c r="O35" s="61">
        <v>132.86000000000001</v>
      </c>
      <c r="P35" s="62">
        <v>910</v>
      </c>
      <c r="Q35" s="62">
        <v>596878</v>
      </c>
    </row>
    <row r="36" spans="1:17" x14ac:dyDescent="0.35">
      <c r="A36" s="34" t="s">
        <v>103</v>
      </c>
      <c r="B36" s="34" t="s">
        <v>62</v>
      </c>
      <c r="C36" s="60"/>
      <c r="D36" s="61"/>
      <c r="E36" s="61"/>
      <c r="F36" s="62"/>
      <c r="G36" s="63"/>
      <c r="H36" s="60"/>
      <c r="I36" s="61"/>
      <c r="J36" s="61"/>
      <c r="K36" s="62"/>
      <c r="L36" s="63"/>
      <c r="M36" s="60">
        <v>121.01</v>
      </c>
      <c r="N36" s="61">
        <v>96.58</v>
      </c>
      <c r="O36" s="61">
        <v>150.30000000000001</v>
      </c>
      <c r="P36" s="62">
        <v>89</v>
      </c>
      <c r="Q36" s="62">
        <v>57013</v>
      </c>
    </row>
    <row r="37" spans="1:17" x14ac:dyDescent="0.35">
      <c r="A37" s="34" t="s">
        <v>103</v>
      </c>
      <c r="B37" s="34" t="s">
        <v>63</v>
      </c>
      <c r="C37" s="60"/>
      <c r="D37" s="61"/>
      <c r="E37" s="61"/>
      <c r="F37" s="62"/>
      <c r="G37" s="63"/>
      <c r="H37" s="60"/>
      <c r="I37" s="61"/>
      <c r="J37" s="61"/>
      <c r="K37" s="62"/>
      <c r="L37" s="63"/>
      <c r="M37" s="60">
        <v>113.65</v>
      </c>
      <c r="N37" s="61">
        <v>107.1</v>
      </c>
      <c r="O37" s="61">
        <v>120.53</v>
      </c>
      <c r="P37" s="62">
        <v>1229</v>
      </c>
      <c r="Q37" s="62">
        <v>850260</v>
      </c>
    </row>
    <row r="38" spans="1:17" x14ac:dyDescent="0.35">
      <c r="A38" s="34" t="s">
        <v>103</v>
      </c>
      <c r="B38" s="34" t="s">
        <v>64</v>
      </c>
      <c r="C38" s="60"/>
      <c r="D38" s="61"/>
      <c r="E38" s="61"/>
      <c r="F38" s="62"/>
      <c r="G38" s="63"/>
      <c r="H38" s="60"/>
      <c r="I38" s="61"/>
      <c r="J38" s="61"/>
      <c r="K38" s="62"/>
      <c r="L38" s="63"/>
      <c r="M38" s="60">
        <v>133.11000000000001</v>
      </c>
      <c r="N38" s="61">
        <v>125.11</v>
      </c>
      <c r="O38" s="61">
        <v>141.51</v>
      </c>
      <c r="P38" s="62">
        <v>1067</v>
      </c>
      <c r="Q38" s="62">
        <v>656030</v>
      </c>
    </row>
    <row r="39" spans="1:17" x14ac:dyDescent="0.35">
      <c r="A39" s="34" t="s">
        <v>103</v>
      </c>
      <c r="B39" s="34" t="s">
        <v>65</v>
      </c>
      <c r="C39" s="60"/>
      <c r="D39" s="61"/>
      <c r="E39" s="61"/>
      <c r="F39" s="62"/>
      <c r="G39" s="63"/>
      <c r="H39" s="60"/>
      <c r="I39" s="61"/>
      <c r="J39" s="61"/>
      <c r="K39" s="62"/>
      <c r="L39" s="63"/>
      <c r="M39" s="60">
        <v>108.1</v>
      </c>
      <c r="N39" s="61">
        <v>103.7</v>
      </c>
      <c r="O39" s="61">
        <v>112.64</v>
      </c>
      <c r="P39" s="62">
        <v>2315</v>
      </c>
      <c r="Q39" s="62">
        <v>1922587</v>
      </c>
    </row>
    <row r="40" spans="1:17" x14ac:dyDescent="0.35">
      <c r="A40" s="34" t="s">
        <v>103</v>
      </c>
      <c r="B40" s="34" t="s">
        <v>66</v>
      </c>
      <c r="C40" s="60"/>
      <c r="D40" s="61"/>
      <c r="E40" s="61"/>
      <c r="F40" s="62"/>
      <c r="G40" s="63"/>
      <c r="H40" s="60"/>
      <c r="I40" s="61"/>
      <c r="J40" s="61"/>
      <c r="K40" s="62"/>
      <c r="L40" s="63"/>
      <c r="M40" s="60">
        <v>122.37</v>
      </c>
      <c r="N40" s="61">
        <v>104.64</v>
      </c>
      <c r="O40" s="61">
        <v>142.44</v>
      </c>
      <c r="P40" s="62">
        <v>186</v>
      </c>
      <c r="Q40" s="62">
        <v>124828</v>
      </c>
    </row>
    <row r="41" spans="1:17" x14ac:dyDescent="0.35">
      <c r="A41" s="34" t="s">
        <v>103</v>
      </c>
      <c r="B41" s="34" t="s">
        <v>67</v>
      </c>
      <c r="C41" s="60"/>
      <c r="D41" s="61"/>
      <c r="E41" s="61"/>
      <c r="F41" s="62"/>
      <c r="G41" s="63"/>
      <c r="H41" s="60"/>
      <c r="I41" s="61"/>
      <c r="J41" s="61"/>
      <c r="K41" s="62"/>
      <c r="L41" s="63"/>
      <c r="M41" s="60">
        <v>108.14</v>
      </c>
      <c r="N41" s="61">
        <v>87.99</v>
      </c>
      <c r="O41" s="61">
        <v>131.93</v>
      </c>
      <c r="P41" s="62">
        <v>112</v>
      </c>
      <c r="Q41" s="62">
        <v>79322</v>
      </c>
    </row>
    <row r="42" spans="1:17" x14ac:dyDescent="0.35">
      <c r="A42" s="34" t="s">
        <v>103</v>
      </c>
      <c r="B42" s="34" t="s">
        <v>68</v>
      </c>
      <c r="C42" s="60"/>
      <c r="D42" s="61"/>
      <c r="E42" s="61"/>
      <c r="F42" s="61"/>
      <c r="G42" s="63"/>
      <c r="H42" s="60"/>
      <c r="I42" s="61"/>
      <c r="J42" s="61"/>
      <c r="K42" s="61"/>
      <c r="L42" s="63"/>
      <c r="M42" s="60" t="s">
        <v>135</v>
      </c>
      <c r="N42" s="61" t="s">
        <v>135</v>
      </c>
      <c r="O42" s="61" t="s">
        <v>135</v>
      </c>
      <c r="P42" s="61" t="s">
        <v>135</v>
      </c>
      <c r="Q42" s="62">
        <v>6303</v>
      </c>
    </row>
    <row r="43" spans="1:17" x14ac:dyDescent="0.35">
      <c r="A43" s="34" t="s">
        <v>103</v>
      </c>
      <c r="B43" s="34" t="s">
        <v>69</v>
      </c>
      <c r="C43" s="60"/>
      <c r="D43" s="61"/>
      <c r="E43" s="61"/>
      <c r="F43" s="62"/>
      <c r="G43" s="63"/>
      <c r="H43" s="60"/>
      <c r="I43" s="61"/>
      <c r="J43" s="61"/>
      <c r="K43" s="62"/>
      <c r="L43" s="63"/>
      <c r="M43" s="60">
        <v>156.26</v>
      </c>
      <c r="N43" s="61">
        <v>119.09</v>
      </c>
      <c r="O43" s="61">
        <v>202.15</v>
      </c>
      <c r="P43" s="62">
        <v>64</v>
      </c>
      <c r="Q43" s="62">
        <v>39203</v>
      </c>
    </row>
    <row r="44" spans="1:17" s="25" customFormat="1" x14ac:dyDescent="0.35">
      <c r="A44" s="52" t="s">
        <v>103</v>
      </c>
      <c r="B44" s="52" t="s">
        <v>70</v>
      </c>
      <c r="C44" s="64"/>
      <c r="D44" s="65"/>
      <c r="E44" s="65"/>
      <c r="F44" s="66"/>
      <c r="G44" s="67"/>
      <c r="H44" s="64"/>
      <c r="I44" s="65"/>
      <c r="J44" s="65"/>
      <c r="K44" s="66"/>
      <c r="L44" s="67"/>
      <c r="M44" s="64">
        <v>115.84</v>
      </c>
      <c r="N44" s="65">
        <v>113.23</v>
      </c>
      <c r="O44" s="65">
        <v>118.49</v>
      </c>
      <c r="P44" s="66">
        <v>7709</v>
      </c>
      <c r="Q44" s="66">
        <v>5667509</v>
      </c>
    </row>
    <row r="45" spans="1:17" s="25" customFormat="1" x14ac:dyDescent="0.35">
      <c r="A45" s="52" t="s">
        <v>103</v>
      </c>
      <c r="B45" s="52" t="s">
        <v>27</v>
      </c>
      <c r="C45" s="64"/>
      <c r="D45" s="65"/>
      <c r="E45" s="65"/>
      <c r="F45" s="66"/>
      <c r="G45" s="67"/>
      <c r="H45" s="64"/>
      <c r="I45" s="65"/>
      <c r="J45" s="65"/>
      <c r="K45" s="66"/>
      <c r="L45" s="67"/>
      <c r="M45" s="64">
        <v>114.16</v>
      </c>
      <c r="N45" s="65">
        <v>112.65</v>
      </c>
      <c r="O45" s="65">
        <v>115.69</v>
      </c>
      <c r="P45" s="66">
        <v>22632</v>
      </c>
      <c r="Q45" s="66">
        <v>16484504</v>
      </c>
    </row>
    <row r="46" spans="1:17" x14ac:dyDescent="0.35">
      <c r="A46" s="34" t="s">
        <v>11</v>
      </c>
      <c r="B46" s="34" t="s">
        <v>59</v>
      </c>
      <c r="C46" s="60"/>
      <c r="D46" s="61"/>
      <c r="E46" s="61"/>
      <c r="F46" s="62"/>
      <c r="G46" s="63"/>
      <c r="H46" s="60"/>
      <c r="I46" s="61"/>
      <c r="J46" s="61"/>
      <c r="K46" s="62"/>
      <c r="L46" s="63"/>
      <c r="M46" s="60">
        <v>100.32</v>
      </c>
      <c r="N46" s="61">
        <v>96.81</v>
      </c>
      <c r="O46" s="61">
        <v>103.92</v>
      </c>
      <c r="P46" s="62">
        <v>3208</v>
      </c>
      <c r="Q46" s="62">
        <v>3719808</v>
      </c>
    </row>
    <row r="47" spans="1:17" x14ac:dyDescent="0.35">
      <c r="A47" s="34" t="s">
        <v>11</v>
      </c>
      <c r="B47" s="34" t="s">
        <v>60</v>
      </c>
      <c r="C47" s="60"/>
      <c r="D47" s="61"/>
      <c r="E47" s="61"/>
      <c r="F47" s="62"/>
      <c r="G47" s="63"/>
      <c r="H47" s="60"/>
      <c r="I47" s="61"/>
      <c r="J47" s="61"/>
      <c r="K47" s="62"/>
      <c r="L47" s="63"/>
      <c r="M47" s="60">
        <v>95.32</v>
      </c>
      <c r="N47" s="61">
        <v>88.25</v>
      </c>
      <c r="O47" s="61">
        <v>102.79</v>
      </c>
      <c r="P47" s="62">
        <v>712</v>
      </c>
      <c r="Q47" s="62">
        <v>912807</v>
      </c>
    </row>
    <row r="48" spans="1:17" x14ac:dyDescent="0.35">
      <c r="A48" s="34" t="s">
        <v>11</v>
      </c>
      <c r="B48" s="34" t="s">
        <v>61</v>
      </c>
      <c r="C48" s="60"/>
      <c r="D48" s="61"/>
      <c r="E48" s="61"/>
      <c r="F48" s="62"/>
      <c r="G48" s="63"/>
      <c r="H48" s="60"/>
      <c r="I48" s="61"/>
      <c r="J48" s="61"/>
      <c r="K48" s="62"/>
      <c r="L48" s="63"/>
      <c r="M48" s="60">
        <v>104.59</v>
      </c>
      <c r="N48" s="61">
        <v>96.52</v>
      </c>
      <c r="O48" s="61">
        <v>113.14</v>
      </c>
      <c r="P48" s="62">
        <v>654</v>
      </c>
      <c r="Q48" s="62">
        <v>753920</v>
      </c>
    </row>
    <row r="49" spans="1:17" x14ac:dyDescent="0.35">
      <c r="A49" s="34" t="s">
        <v>11</v>
      </c>
      <c r="B49" s="34" t="s">
        <v>62</v>
      </c>
      <c r="C49" s="60"/>
      <c r="D49" s="61"/>
      <c r="E49" s="61"/>
      <c r="F49" s="61"/>
      <c r="G49" s="63"/>
      <c r="H49" s="60"/>
      <c r="I49" s="61"/>
      <c r="J49" s="61"/>
      <c r="K49" s="61"/>
      <c r="L49" s="63"/>
      <c r="M49" s="60">
        <v>115.67</v>
      </c>
      <c r="N49" s="61">
        <v>93.39</v>
      </c>
      <c r="O49" s="61">
        <v>141.52000000000001</v>
      </c>
      <c r="P49" s="61">
        <v>100</v>
      </c>
      <c r="Q49" s="62">
        <v>103196</v>
      </c>
    </row>
    <row r="50" spans="1:17" x14ac:dyDescent="0.35">
      <c r="A50" s="34" t="s">
        <v>11</v>
      </c>
      <c r="B50" s="34" t="s">
        <v>63</v>
      </c>
      <c r="C50" s="60"/>
      <c r="D50" s="61"/>
      <c r="E50" s="61"/>
      <c r="F50" s="62"/>
      <c r="G50" s="63"/>
      <c r="H50" s="60"/>
      <c r="I50" s="61"/>
      <c r="J50" s="61"/>
      <c r="K50" s="62"/>
      <c r="L50" s="63"/>
      <c r="M50" s="60">
        <v>84.81</v>
      </c>
      <c r="N50" s="61">
        <v>74.63</v>
      </c>
      <c r="O50" s="61">
        <v>96</v>
      </c>
      <c r="P50" s="61">
        <v>258</v>
      </c>
      <c r="Q50" s="62">
        <v>312786</v>
      </c>
    </row>
    <row r="51" spans="1:17" x14ac:dyDescent="0.35">
      <c r="A51" s="34" t="s">
        <v>11</v>
      </c>
      <c r="B51" s="34" t="s">
        <v>64</v>
      </c>
      <c r="C51" s="60"/>
      <c r="D51" s="61"/>
      <c r="E51" s="61"/>
      <c r="F51" s="61"/>
      <c r="G51" s="63"/>
      <c r="H51" s="60"/>
      <c r="I51" s="61"/>
      <c r="J51" s="61"/>
      <c r="K51" s="61"/>
      <c r="L51" s="63"/>
      <c r="M51" s="60">
        <v>103.87</v>
      </c>
      <c r="N51" s="61">
        <v>94.26</v>
      </c>
      <c r="O51" s="61">
        <v>114.18</v>
      </c>
      <c r="P51" s="61">
        <v>441</v>
      </c>
      <c r="Q51" s="62">
        <v>452475</v>
      </c>
    </row>
    <row r="52" spans="1:17" x14ac:dyDescent="0.35">
      <c r="A52" s="34" t="s">
        <v>11</v>
      </c>
      <c r="B52" s="34" t="s">
        <v>65</v>
      </c>
      <c r="C52" s="60"/>
      <c r="D52" s="61"/>
      <c r="E52" s="61"/>
      <c r="F52" s="62"/>
      <c r="G52" s="63"/>
      <c r="H52" s="60"/>
      <c r="I52" s="61"/>
      <c r="J52" s="61"/>
      <c r="K52" s="61"/>
      <c r="L52" s="63"/>
      <c r="M52" s="60">
        <v>103.61</v>
      </c>
      <c r="N52" s="61">
        <v>97.3</v>
      </c>
      <c r="O52" s="61">
        <v>110.21</v>
      </c>
      <c r="P52" s="61">
        <v>1043</v>
      </c>
      <c r="Q52" s="62">
        <v>1184624</v>
      </c>
    </row>
    <row r="53" spans="1:17" x14ac:dyDescent="0.35">
      <c r="A53" s="34" t="s">
        <v>11</v>
      </c>
      <c r="B53" s="34" t="s">
        <v>66</v>
      </c>
      <c r="C53" s="60"/>
      <c r="D53" s="61"/>
      <c r="E53" s="61"/>
      <c r="F53" s="61"/>
      <c r="G53" s="63"/>
      <c r="H53" s="60"/>
      <c r="I53" s="61"/>
      <c r="J53" s="61"/>
      <c r="K53" s="61"/>
      <c r="L53" s="63"/>
      <c r="M53" s="60">
        <v>95.53</v>
      </c>
      <c r="N53" s="61">
        <v>88.27</v>
      </c>
      <c r="O53" s="61">
        <v>103.2</v>
      </c>
      <c r="P53" s="61">
        <v>688</v>
      </c>
      <c r="Q53" s="62">
        <v>952795</v>
      </c>
    </row>
    <row r="54" spans="1:17" x14ac:dyDescent="0.35">
      <c r="A54" s="34" t="s">
        <v>11</v>
      </c>
      <c r="B54" s="34" t="s">
        <v>67</v>
      </c>
      <c r="C54" s="60"/>
      <c r="D54" s="61"/>
      <c r="E54" s="61"/>
      <c r="F54" s="61"/>
      <c r="G54" s="63"/>
      <c r="H54" s="60"/>
      <c r="I54" s="61"/>
      <c r="J54" s="61"/>
      <c r="K54" s="61"/>
      <c r="L54" s="63"/>
      <c r="M54" s="60">
        <v>86.93</v>
      </c>
      <c r="N54" s="61">
        <v>78.400000000000006</v>
      </c>
      <c r="O54" s="61">
        <v>96.1</v>
      </c>
      <c r="P54" s="61">
        <v>410</v>
      </c>
      <c r="Q54" s="62">
        <v>630503</v>
      </c>
    </row>
    <row r="55" spans="1:17" x14ac:dyDescent="0.35">
      <c r="A55" s="34" t="s">
        <v>11</v>
      </c>
      <c r="B55" s="34" t="s">
        <v>68</v>
      </c>
      <c r="C55" s="60"/>
      <c r="D55" s="61"/>
      <c r="E55" s="61"/>
      <c r="F55" s="61"/>
      <c r="G55" s="63"/>
      <c r="H55" s="60"/>
      <c r="I55" s="61"/>
      <c r="J55" s="61"/>
      <c r="K55" s="61"/>
      <c r="L55" s="63"/>
      <c r="M55" s="60">
        <v>87.71</v>
      </c>
      <c r="N55" s="61">
        <v>67.91</v>
      </c>
      <c r="O55" s="61">
        <v>111.31</v>
      </c>
      <c r="P55" s="61">
        <v>69</v>
      </c>
      <c r="Q55" s="62">
        <v>94882</v>
      </c>
    </row>
    <row r="56" spans="1:17" x14ac:dyDescent="0.35">
      <c r="A56" s="34" t="s">
        <v>11</v>
      </c>
      <c r="B56" s="34" t="s">
        <v>69</v>
      </c>
      <c r="C56" s="60"/>
      <c r="D56" s="61"/>
      <c r="E56" s="61"/>
      <c r="F56" s="61"/>
      <c r="G56" s="63"/>
      <c r="H56" s="60"/>
      <c r="I56" s="61"/>
      <c r="J56" s="61"/>
      <c r="K56" s="61"/>
      <c r="L56" s="63"/>
      <c r="M56" s="60">
        <v>121.08</v>
      </c>
      <c r="N56" s="61">
        <v>104.61</v>
      </c>
      <c r="O56" s="61">
        <v>139.30000000000001</v>
      </c>
      <c r="P56" s="61">
        <v>209</v>
      </c>
      <c r="Q56" s="62">
        <v>227410</v>
      </c>
    </row>
    <row r="57" spans="1:17" s="25" customFormat="1" x14ac:dyDescent="0.35">
      <c r="A57" s="52" t="s">
        <v>11</v>
      </c>
      <c r="B57" s="52" t="s">
        <v>70</v>
      </c>
      <c r="C57" s="64"/>
      <c r="D57" s="65"/>
      <c r="E57" s="65"/>
      <c r="F57" s="66"/>
      <c r="G57" s="67"/>
      <c r="H57" s="64"/>
      <c r="I57" s="65"/>
      <c r="J57" s="65"/>
      <c r="K57" s="66"/>
      <c r="L57" s="67"/>
      <c r="M57" s="64">
        <v>99.47</v>
      </c>
      <c r="N57" s="65">
        <v>96.3</v>
      </c>
      <c r="O57" s="65">
        <v>102.71</v>
      </c>
      <c r="P57" s="66">
        <v>3896</v>
      </c>
      <c r="Q57" s="66">
        <v>4672603</v>
      </c>
    </row>
    <row r="58" spans="1:17" s="25" customFormat="1" x14ac:dyDescent="0.35">
      <c r="A58" s="52" t="s">
        <v>11</v>
      </c>
      <c r="B58" s="52" t="s">
        <v>27</v>
      </c>
      <c r="C58" s="64"/>
      <c r="D58" s="65"/>
      <c r="E58" s="65"/>
      <c r="F58" s="66"/>
      <c r="G58" s="67"/>
      <c r="H58" s="64"/>
      <c r="I58" s="65"/>
      <c r="J58" s="65"/>
      <c r="K58" s="66"/>
      <c r="L58" s="67"/>
      <c r="M58" s="64">
        <v>95.8</v>
      </c>
      <c r="N58" s="65">
        <v>94.7</v>
      </c>
      <c r="O58" s="65">
        <v>96.9</v>
      </c>
      <c r="P58" s="66">
        <v>30668</v>
      </c>
      <c r="Q58" s="66">
        <v>38377880</v>
      </c>
    </row>
    <row r="59" spans="1:17" x14ac:dyDescent="0.35">
      <c r="A59" s="34" t="s">
        <v>40</v>
      </c>
      <c r="B59" s="34" t="s">
        <v>59</v>
      </c>
      <c r="C59" s="60"/>
      <c r="D59" s="61"/>
      <c r="E59" s="61"/>
      <c r="F59" s="62"/>
      <c r="G59" s="63"/>
      <c r="H59" s="60"/>
      <c r="I59" s="61"/>
      <c r="J59" s="61"/>
      <c r="K59" s="62"/>
      <c r="L59" s="63"/>
      <c r="M59" s="60">
        <v>124.15</v>
      </c>
      <c r="N59" s="61">
        <v>117.95</v>
      </c>
      <c r="O59" s="61">
        <v>130.6</v>
      </c>
      <c r="P59" s="62">
        <v>1590</v>
      </c>
      <c r="Q59" s="62">
        <v>1079294</v>
      </c>
    </row>
    <row r="60" spans="1:17" x14ac:dyDescent="0.35">
      <c r="A60" s="34" t="s">
        <v>40</v>
      </c>
      <c r="B60" s="34" t="s">
        <v>60</v>
      </c>
      <c r="C60" s="60"/>
      <c r="D60" s="61"/>
      <c r="E60" s="61"/>
      <c r="F60" s="62"/>
      <c r="G60" s="63"/>
      <c r="H60" s="60"/>
      <c r="I60" s="61"/>
      <c r="J60" s="61"/>
      <c r="K60" s="62"/>
      <c r="L60" s="63"/>
      <c r="M60" s="60">
        <v>121.97</v>
      </c>
      <c r="N60" s="61">
        <v>112.98</v>
      </c>
      <c r="O60" s="61">
        <v>131.53</v>
      </c>
      <c r="P60" s="62">
        <v>724</v>
      </c>
      <c r="Q60" s="62">
        <v>482989</v>
      </c>
    </row>
    <row r="61" spans="1:17" x14ac:dyDescent="0.35">
      <c r="A61" s="34" t="s">
        <v>40</v>
      </c>
      <c r="B61" s="34" t="s">
        <v>61</v>
      </c>
      <c r="C61" s="60"/>
      <c r="D61" s="61"/>
      <c r="E61" s="61"/>
      <c r="F61" s="62"/>
      <c r="G61" s="63"/>
      <c r="H61" s="60"/>
      <c r="I61" s="61"/>
      <c r="J61" s="61"/>
      <c r="K61" s="62"/>
      <c r="L61" s="63"/>
      <c r="M61" s="60">
        <v>125.38</v>
      </c>
      <c r="N61" s="61">
        <v>113.43</v>
      </c>
      <c r="O61" s="61">
        <v>138.30000000000001</v>
      </c>
      <c r="P61" s="62">
        <v>424</v>
      </c>
      <c r="Q61" s="62">
        <v>292127</v>
      </c>
    </row>
    <row r="62" spans="1:17" s="19" customFormat="1" x14ac:dyDescent="0.35">
      <c r="A62" s="34" t="s">
        <v>40</v>
      </c>
      <c r="B62" s="34" t="s">
        <v>62</v>
      </c>
      <c r="C62" s="60"/>
      <c r="D62" s="61"/>
      <c r="E62" s="61"/>
      <c r="F62" s="61"/>
      <c r="G62" s="63"/>
      <c r="H62" s="60"/>
      <c r="I62" s="61"/>
      <c r="J62" s="61"/>
      <c r="K62" s="61"/>
      <c r="L62" s="63"/>
      <c r="M62" s="60">
        <v>109.72</v>
      </c>
      <c r="N62" s="61">
        <v>64.069999999999993</v>
      </c>
      <c r="O62" s="61">
        <v>175.73</v>
      </c>
      <c r="P62" s="61">
        <v>18</v>
      </c>
      <c r="Q62" s="62">
        <v>15380</v>
      </c>
    </row>
    <row r="63" spans="1:17" s="19" customFormat="1" x14ac:dyDescent="0.35">
      <c r="A63" s="34" t="s">
        <v>40</v>
      </c>
      <c r="B63" s="34" t="s">
        <v>63</v>
      </c>
      <c r="C63" s="60"/>
      <c r="D63" s="61"/>
      <c r="E63" s="61"/>
      <c r="F63" s="62"/>
      <c r="G63" s="63"/>
      <c r="H63" s="60"/>
      <c r="I63" s="61"/>
      <c r="J63" s="61"/>
      <c r="K63" s="61"/>
      <c r="L63" s="63"/>
      <c r="M63" s="60">
        <v>132.72</v>
      </c>
      <c r="N63" s="61">
        <v>113.44</v>
      </c>
      <c r="O63" s="61">
        <v>154.47</v>
      </c>
      <c r="P63" s="61">
        <v>185</v>
      </c>
      <c r="Q63" s="62">
        <v>115484</v>
      </c>
    </row>
    <row r="64" spans="1:17" x14ac:dyDescent="0.35">
      <c r="A64" s="34" t="s">
        <v>40</v>
      </c>
      <c r="B64" s="34" t="s">
        <v>64</v>
      </c>
      <c r="C64" s="60"/>
      <c r="D64" s="61"/>
      <c r="E64" s="61"/>
      <c r="F64" s="62"/>
      <c r="G64" s="63"/>
      <c r="H64" s="60"/>
      <c r="I64" s="61"/>
      <c r="J64" s="61"/>
      <c r="K64" s="62"/>
      <c r="L64" s="63"/>
      <c r="M64" s="60">
        <v>116.15</v>
      </c>
      <c r="N64" s="61">
        <v>89.43</v>
      </c>
      <c r="O64" s="61">
        <v>148.56</v>
      </c>
      <c r="P64" s="62">
        <v>73</v>
      </c>
      <c r="Q64" s="62">
        <v>49693</v>
      </c>
    </row>
    <row r="65" spans="1:17" x14ac:dyDescent="0.35">
      <c r="A65" s="34" t="s">
        <v>40</v>
      </c>
      <c r="B65" s="34" t="s">
        <v>65</v>
      </c>
      <c r="C65" s="60"/>
      <c r="D65" s="61"/>
      <c r="E65" s="61"/>
      <c r="F65" s="62"/>
      <c r="G65" s="63"/>
      <c r="H65" s="60"/>
      <c r="I65" s="61"/>
      <c r="J65" s="61"/>
      <c r="K65" s="62"/>
      <c r="L65" s="63"/>
      <c r="M65" s="60">
        <v>127.87</v>
      </c>
      <c r="N65" s="61">
        <v>108.68</v>
      </c>
      <c r="O65" s="61">
        <v>149.49</v>
      </c>
      <c r="P65" s="62">
        <v>166</v>
      </c>
      <c r="Q65" s="62">
        <v>123621</v>
      </c>
    </row>
    <row r="66" spans="1:17" x14ac:dyDescent="0.35">
      <c r="A66" s="34" t="s">
        <v>40</v>
      </c>
      <c r="B66" s="34" t="s">
        <v>66</v>
      </c>
      <c r="C66" s="60"/>
      <c r="D66" s="61"/>
      <c r="E66" s="61"/>
      <c r="F66" s="62"/>
      <c r="G66" s="63"/>
      <c r="H66" s="60"/>
      <c r="I66" s="61"/>
      <c r="J66" s="61"/>
      <c r="K66" s="62"/>
      <c r="L66" s="63"/>
      <c r="M66" s="60">
        <v>133.07</v>
      </c>
      <c r="N66" s="61">
        <v>97.01</v>
      </c>
      <c r="O66" s="61">
        <v>178.24</v>
      </c>
      <c r="P66" s="62">
        <v>50</v>
      </c>
      <c r="Q66" s="62">
        <v>35373</v>
      </c>
    </row>
    <row r="67" spans="1:17" x14ac:dyDescent="0.35">
      <c r="A67" s="34" t="s">
        <v>40</v>
      </c>
      <c r="B67" s="34" t="s">
        <v>67</v>
      </c>
      <c r="C67" s="60"/>
      <c r="D67" s="61"/>
      <c r="E67" s="61"/>
      <c r="F67" s="62"/>
      <c r="G67" s="63"/>
      <c r="H67" s="60"/>
      <c r="I67" s="61"/>
      <c r="J67" s="61"/>
      <c r="K67" s="62"/>
      <c r="L67" s="63"/>
      <c r="M67" s="60">
        <v>125.75</v>
      </c>
      <c r="N67" s="61">
        <v>84.48</v>
      </c>
      <c r="O67" s="61">
        <v>180.2</v>
      </c>
      <c r="P67" s="62">
        <v>34</v>
      </c>
      <c r="Q67" s="62">
        <v>24470</v>
      </c>
    </row>
    <row r="68" spans="1:17" x14ac:dyDescent="0.35">
      <c r="A68" s="34" t="s">
        <v>40</v>
      </c>
      <c r="B68" s="34" t="s">
        <v>68</v>
      </c>
      <c r="C68" s="60"/>
      <c r="D68" s="61"/>
      <c r="E68" s="61"/>
      <c r="F68" s="61"/>
      <c r="G68" s="63"/>
      <c r="H68" s="60"/>
      <c r="I68" s="61"/>
      <c r="J68" s="61"/>
      <c r="K68" s="61"/>
      <c r="L68" s="63"/>
      <c r="M68" s="60" t="s">
        <v>135</v>
      </c>
      <c r="N68" s="61" t="s">
        <v>135</v>
      </c>
      <c r="O68" s="61" t="s">
        <v>135</v>
      </c>
      <c r="P68" s="61" t="s">
        <v>135</v>
      </c>
      <c r="Q68" s="62">
        <v>1943</v>
      </c>
    </row>
    <row r="69" spans="1:17" x14ac:dyDescent="0.35">
      <c r="A69" s="34" t="s">
        <v>40</v>
      </c>
      <c r="B69" s="34" t="s">
        <v>69</v>
      </c>
      <c r="C69" s="60"/>
      <c r="D69" s="61"/>
      <c r="E69" s="61"/>
      <c r="F69" s="61"/>
      <c r="G69" s="63"/>
      <c r="H69" s="60"/>
      <c r="I69" s="61"/>
      <c r="J69" s="61"/>
      <c r="K69" s="61"/>
      <c r="L69" s="63"/>
      <c r="M69" s="60" t="s">
        <v>135</v>
      </c>
      <c r="N69" s="61" t="s">
        <v>135</v>
      </c>
      <c r="O69" s="61" t="s">
        <v>135</v>
      </c>
      <c r="P69" s="61" t="s">
        <v>135</v>
      </c>
      <c r="Q69" s="62">
        <v>8960</v>
      </c>
    </row>
    <row r="70" spans="1:17" s="25" customFormat="1" x14ac:dyDescent="0.35">
      <c r="A70" s="52" t="s">
        <v>40</v>
      </c>
      <c r="B70" s="52" t="s">
        <v>70</v>
      </c>
      <c r="C70" s="64"/>
      <c r="D70" s="65"/>
      <c r="E70" s="65"/>
      <c r="F70" s="66"/>
      <c r="G70" s="67"/>
      <c r="H70" s="64"/>
      <c r="I70" s="65"/>
      <c r="J70" s="65"/>
      <c r="K70" s="66"/>
      <c r="L70" s="67"/>
      <c r="M70" s="64">
        <v>124.4</v>
      </c>
      <c r="N70" s="65">
        <v>118.28</v>
      </c>
      <c r="O70" s="65">
        <v>130.77000000000001</v>
      </c>
      <c r="P70" s="66">
        <v>1640</v>
      </c>
      <c r="Q70" s="66">
        <v>1114667</v>
      </c>
    </row>
    <row r="71" spans="1:17" s="25" customFormat="1" x14ac:dyDescent="0.35">
      <c r="A71" s="52" t="s">
        <v>40</v>
      </c>
      <c r="B71" s="52" t="s">
        <v>27</v>
      </c>
      <c r="C71" s="64"/>
      <c r="D71" s="65"/>
      <c r="E71" s="65"/>
      <c r="F71" s="66"/>
      <c r="G71" s="67"/>
      <c r="H71" s="64"/>
      <c r="I71" s="65"/>
      <c r="J71" s="65"/>
      <c r="K71" s="66"/>
      <c r="L71" s="67"/>
      <c r="M71" s="64">
        <v>124.25</v>
      </c>
      <c r="N71" s="65">
        <v>121.57</v>
      </c>
      <c r="O71" s="65">
        <v>126.99</v>
      </c>
      <c r="P71" s="66">
        <v>8581</v>
      </c>
      <c r="Q71" s="66">
        <v>6110617</v>
      </c>
    </row>
    <row r="72" spans="1:17" x14ac:dyDescent="0.35">
      <c r="A72" s="34" t="s">
        <v>39</v>
      </c>
      <c r="B72" s="34" t="s">
        <v>59</v>
      </c>
      <c r="C72" s="60"/>
      <c r="D72" s="61"/>
      <c r="E72" s="61"/>
      <c r="F72" s="62"/>
      <c r="G72" s="63"/>
      <c r="H72" s="60"/>
      <c r="I72" s="61"/>
      <c r="J72" s="61"/>
      <c r="K72" s="62"/>
      <c r="L72" s="63"/>
      <c r="M72" s="60">
        <v>147.37</v>
      </c>
      <c r="N72" s="61">
        <v>144.69999999999999</v>
      </c>
      <c r="O72" s="61">
        <v>150.09</v>
      </c>
      <c r="P72" s="62">
        <v>13076</v>
      </c>
      <c r="Q72" s="62">
        <v>6169399</v>
      </c>
    </row>
    <row r="73" spans="1:17" x14ac:dyDescent="0.35">
      <c r="A73" s="34" t="s">
        <v>39</v>
      </c>
      <c r="B73" s="34" t="s">
        <v>60</v>
      </c>
      <c r="C73" s="60"/>
      <c r="D73" s="61"/>
      <c r="E73" s="61"/>
      <c r="F73" s="62"/>
      <c r="G73" s="63"/>
      <c r="H73" s="60"/>
      <c r="I73" s="61"/>
      <c r="J73" s="61"/>
      <c r="K73" s="62"/>
      <c r="L73" s="63"/>
      <c r="M73" s="60">
        <v>143.94</v>
      </c>
      <c r="N73" s="61">
        <v>138.29</v>
      </c>
      <c r="O73" s="61">
        <v>149.79</v>
      </c>
      <c r="P73" s="62">
        <v>2711</v>
      </c>
      <c r="Q73" s="62">
        <v>1338697</v>
      </c>
    </row>
    <row r="74" spans="1:17" x14ac:dyDescent="0.35">
      <c r="A74" s="34" t="s">
        <v>39</v>
      </c>
      <c r="B74" s="34" t="s">
        <v>61</v>
      </c>
      <c r="C74" s="60"/>
      <c r="D74" s="61"/>
      <c r="E74" s="61"/>
      <c r="F74" s="62"/>
      <c r="G74" s="63"/>
      <c r="H74" s="60"/>
      <c r="I74" s="61"/>
      <c r="J74" s="61"/>
      <c r="K74" s="62"/>
      <c r="L74" s="63"/>
      <c r="M74" s="60">
        <v>150.38999999999999</v>
      </c>
      <c r="N74" s="61">
        <v>144.56</v>
      </c>
      <c r="O74" s="61">
        <v>156.41999999999999</v>
      </c>
      <c r="P74" s="62">
        <v>2947</v>
      </c>
      <c r="Q74" s="62">
        <v>1292040</v>
      </c>
    </row>
    <row r="75" spans="1:17" x14ac:dyDescent="0.35">
      <c r="A75" s="34" t="s">
        <v>39</v>
      </c>
      <c r="B75" s="34" t="s">
        <v>62</v>
      </c>
      <c r="C75" s="60"/>
      <c r="D75" s="61"/>
      <c r="E75" s="61"/>
      <c r="F75" s="61"/>
      <c r="G75" s="63"/>
      <c r="H75" s="60"/>
      <c r="I75" s="61"/>
      <c r="J75" s="61"/>
      <c r="K75" s="61"/>
      <c r="L75" s="63"/>
      <c r="M75" s="60">
        <v>159</v>
      </c>
      <c r="N75" s="61">
        <v>149.41999999999999</v>
      </c>
      <c r="O75" s="61">
        <v>169.13</v>
      </c>
      <c r="P75" s="61">
        <v>1310</v>
      </c>
      <c r="Q75" s="62">
        <v>489135</v>
      </c>
    </row>
    <row r="76" spans="1:17" x14ac:dyDescent="0.35">
      <c r="A76" s="34" t="s">
        <v>39</v>
      </c>
      <c r="B76" s="34" t="s">
        <v>63</v>
      </c>
      <c r="C76" s="60"/>
      <c r="D76" s="61"/>
      <c r="E76" s="61"/>
      <c r="F76" s="62"/>
      <c r="G76" s="63"/>
      <c r="H76" s="60"/>
      <c r="I76" s="61"/>
      <c r="J76" s="61"/>
      <c r="K76" s="62"/>
      <c r="L76" s="63"/>
      <c r="M76" s="60">
        <v>145.88</v>
      </c>
      <c r="N76" s="61">
        <v>138.11000000000001</v>
      </c>
      <c r="O76" s="61">
        <v>154.01</v>
      </c>
      <c r="P76" s="62">
        <v>1381</v>
      </c>
      <c r="Q76" s="62">
        <v>813441</v>
      </c>
    </row>
    <row r="77" spans="1:17" x14ac:dyDescent="0.35">
      <c r="A77" s="34" t="s">
        <v>39</v>
      </c>
      <c r="B77" s="34" t="s">
        <v>64</v>
      </c>
      <c r="C77" s="60"/>
      <c r="D77" s="61"/>
      <c r="E77" s="61"/>
      <c r="F77" s="62"/>
      <c r="G77" s="63"/>
      <c r="H77" s="60"/>
      <c r="I77" s="61"/>
      <c r="J77" s="61"/>
      <c r="K77" s="62"/>
      <c r="L77" s="63"/>
      <c r="M77" s="60">
        <v>150.66</v>
      </c>
      <c r="N77" s="61">
        <v>143.05000000000001</v>
      </c>
      <c r="O77" s="61">
        <v>158.6</v>
      </c>
      <c r="P77" s="62">
        <v>1691</v>
      </c>
      <c r="Q77" s="62">
        <v>748227</v>
      </c>
    </row>
    <row r="78" spans="1:17" x14ac:dyDescent="0.35">
      <c r="A78" s="34" t="s">
        <v>39</v>
      </c>
      <c r="B78" s="34" t="s">
        <v>65</v>
      </c>
      <c r="C78" s="60"/>
      <c r="D78" s="61"/>
      <c r="E78" s="61"/>
      <c r="F78" s="62"/>
      <c r="G78" s="63"/>
      <c r="H78" s="60"/>
      <c r="I78" s="61"/>
      <c r="J78" s="61"/>
      <c r="K78" s="62"/>
      <c r="L78" s="63"/>
      <c r="M78" s="60">
        <v>142.6</v>
      </c>
      <c r="N78" s="61">
        <v>137.19</v>
      </c>
      <c r="O78" s="61">
        <v>148.18</v>
      </c>
      <c r="P78" s="62">
        <v>3036</v>
      </c>
      <c r="Q78" s="62">
        <v>1487859</v>
      </c>
    </row>
    <row r="79" spans="1:17" x14ac:dyDescent="0.35">
      <c r="A79" s="34" t="s">
        <v>39</v>
      </c>
      <c r="B79" s="34" t="s">
        <v>66</v>
      </c>
      <c r="C79" s="60"/>
      <c r="D79" s="61"/>
      <c r="E79" s="61"/>
      <c r="F79" s="61"/>
      <c r="G79" s="63"/>
      <c r="H79" s="60"/>
      <c r="I79" s="61"/>
      <c r="J79" s="61"/>
      <c r="K79" s="61"/>
      <c r="L79" s="63"/>
      <c r="M79" s="60">
        <v>136.25</v>
      </c>
      <c r="N79" s="61">
        <v>129.07</v>
      </c>
      <c r="O79" s="61">
        <v>143.76</v>
      </c>
      <c r="P79" s="61">
        <v>1706</v>
      </c>
      <c r="Q79" s="62">
        <v>785396</v>
      </c>
    </row>
    <row r="80" spans="1:17" x14ac:dyDescent="0.35">
      <c r="A80" s="34" t="s">
        <v>39</v>
      </c>
      <c r="B80" s="34" t="s">
        <v>67</v>
      </c>
      <c r="C80" s="60"/>
      <c r="D80" s="61"/>
      <c r="E80" s="61"/>
      <c r="F80" s="61"/>
      <c r="G80" s="63"/>
      <c r="H80" s="60"/>
      <c r="I80" s="61"/>
      <c r="J80" s="61"/>
      <c r="K80" s="61"/>
      <c r="L80" s="63"/>
      <c r="M80" s="60">
        <v>127.21</v>
      </c>
      <c r="N80" s="61">
        <v>116.86</v>
      </c>
      <c r="O80" s="61">
        <v>138.36000000000001</v>
      </c>
      <c r="P80" s="61">
        <v>743</v>
      </c>
      <c r="Q80" s="62">
        <v>335284</v>
      </c>
    </row>
    <row r="81" spans="1:17" x14ac:dyDescent="0.35">
      <c r="A81" s="34" t="s">
        <v>39</v>
      </c>
      <c r="B81" s="34" t="s">
        <v>68</v>
      </c>
      <c r="C81" s="60"/>
      <c r="D81" s="61"/>
      <c r="E81" s="61"/>
      <c r="F81" s="61"/>
      <c r="G81" s="63"/>
      <c r="H81" s="60"/>
      <c r="I81" s="61"/>
      <c r="J81" s="61"/>
      <c r="K81" s="61"/>
      <c r="L81" s="63"/>
      <c r="M81" s="60">
        <v>131.38</v>
      </c>
      <c r="N81" s="61">
        <v>105.31</v>
      </c>
      <c r="O81" s="61">
        <v>162.68</v>
      </c>
      <c r="P81" s="61">
        <v>101</v>
      </c>
      <c r="Q81" s="62">
        <v>52668</v>
      </c>
    </row>
    <row r="82" spans="1:17" x14ac:dyDescent="0.35">
      <c r="A82" s="34" t="s">
        <v>39</v>
      </c>
      <c r="B82" s="34" t="s">
        <v>69</v>
      </c>
      <c r="C82" s="60"/>
      <c r="D82" s="61"/>
      <c r="E82" s="61"/>
      <c r="F82" s="61"/>
      <c r="G82" s="63"/>
      <c r="H82" s="60"/>
      <c r="I82" s="61"/>
      <c r="J82" s="61"/>
      <c r="K82" s="61"/>
      <c r="L82" s="63"/>
      <c r="M82" s="60">
        <v>143.56</v>
      </c>
      <c r="N82" s="61">
        <v>133.13</v>
      </c>
      <c r="O82" s="61">
        <v>154.69</v>
      </c>
      <c r="P82" s="61">
        <v>862</v>
      </c>
      <c r="Q82" s="62">
        <v>397444</v>
      </c>
    </row>
    <row r="83" spans="1:17" s="25" customFormat="1" x14ac:dyDescent="0.35">
      <c r="A83" s="52" t="s">
        <v>39</v>
      </c>
      <c r="B83" s="52" t="s">
        <v>70</v>
      </c>
      <c r="C83" s="64"/>
      <c r="D83" s="65"/>
      <c r="E83" s="65"/>
      <c r="F83" s="66"/>
      <c r="G83" s="67"/>
      <c r="H83" s="64"/>
      <c r="I83" s="65"/>
      <c r="J83" s="65"/>
      <c r="K83" s="66"/>
      <c r="L83" s="67"/>
      <c r="M83" s="64">
        <v>146.16999999999999</v>
      </c>
      <c r="N83" s="65">
        <v>143.66</v>
      </c>
      <c r="O83" s="65">
        <v>148.71</v>
      </c>
      <c r="P83" s="66">
        <v>14782</v>
      </c>
      <c r="Q83" s="66">
        <v>6954795</v>
      </c>
    </row>
    <row r="84" spans="1:17" s="25" customFormat="1" x14ac:dyDescent="0.35">
      <c r="A84" s="52" t="s">
        <v>39</v>
      </c>
      <c r="B84" s="52" t="s">
        <v>27</v>
      </c>
      <c r="C84" s="64"/>
      <c r="D84" s="65"/>
      <c r="E84" s="65"/>
      <c r="F84" s="66"/>
      <c r="G84" s="67"/>
      <c r="H84" s="64"/>
      <c r="I84" s="65"/>
      <c r="J84" s="65"/>
      <c r="K84" s="66"/>
      <c r="L84" s="67"/>
      <c r="M84" s="64">
        <v>140.15</v>
      </c>
      <c r="N84" s="65">
        <v>139.08000000000001</v>
      </c>
      <c r="O84" s="65">
        <v>141.22999999999999</v>
      </c>
      <c r="P84" s="66">
        <v>76376</v>
      </c>
      <c r="Q84" s="66">
        <v>36926828</v>
      </c>
    </row>
    <row r="86" spans="1:17" x14ac:dyDescent="0.35">
      <c r="A86" s="17" t="s">
        <v>94</v>
      </c>
    </row>
    <row r="87" spans="1:17" x14ac:dyDescent="0.35">
      <c r="G87" s="84"/>
      <c r="H87" s="21"/>
      <c r="I87" s="21"/>
      <c r="J87" s="21"/>
      <c r="K87" s="84"/>
      <c r="L87" s="84"/>
      <c r="M87" s="21"/>
      <c r="N87" s="21"/>
    </row>
    <row r="88" spans="1:17" s="32" customFormat="1" x14ac:dyDescent="0.35">
      <c r="B88" s="33"/>
      <c r="C88" s="18"/>
      <c r="D88" s="18"/>
      <c r="E88" s="18"/>
      <c r="F88" s="59"/>
      <c r="G88" s="84"/>
      <c r="H88" s="21"/>
      <c r="I88" s="21"/>
      <c r="J88" s="21"/>
      <c r="K88" s="21"/>
      <c r="L88" s="84"/>
      <c r="M88" s="84"/>
      <c r="N88" s="21"/>
      <c r="O88" s="18"/>
      <c r="P88" s="18"/>
      <c r="Q88" s="18"/>
    </row>
    <row r="89" spans="1:17" x14ac:dyDescent="0.35">
      <c r="F89" s="22"/>
      <c r="G89" s="22"/>
      <c r="K89" s="22"/>
      <c r="L89" s="22"/>
      <c r="P89" s="22"/>
      <c r="Q89" s="22"/>
    </row>
    <row r="90" spans="1:17" x14ac:dyDescent="0.35">
      <c r="F90" s="22"/>
      <c r="G90" s="22"/>
      <c r="K90" s="22"/>
      <c r="L90" s="22"/>
      <c r="P90" s="22"/>
      <c r="Q90" s="22"/>
    </row>
    <row r="91" spans="1:17" x14ac:dyDescent="0.35">
      <c r="F91" s="22"/>
      <c r="G91" s="22"/>
      <c r="K91" s="22"/>
      <c r="L91" s="22"/>
      <c r="P91" s="22"/>
      <c r="Q91" s="22"/>
    </row>
    <row r="92" spans="1:17" x14ac:dyDescent="0.35">
      <c r="F92" s="22"/>
      <c r="G92" s="22"/>
      <c r="K92" s="22"/>
      <c r="L92" s="22"/>
      <c r="P92" s="22"/>
      <c r="Q92" s="22"/>
    </row>
    <row r="93" spans="1:17" x14ac:dyDescent="0.35">
      <c r="F93" s="22"/>
      <c r="G93" s="22"/>
      <c r="K93" s="22"/>
      <c r="L93" s="22"/>
      <c r="P93" s="22"/>
      <c r="Q93" s="22"/>
    </row>
    <row r="94" spans="1:17" x14ac:dyDescent="0.35">
      <c r="F94" s="22"/>
      <c r="G94" s="22"/>
      <c r="K94" s="22"/>
      <c r="L94" s="22"/>
      <c r="P94" s="22"/>
      <c r="Q94" s="22"/>
    </row>
    <row r="95" spans="1:17" x14ac:dyDescent="0.35">
      <c r="F95" s="22"/>
      <c r="G95" s="22"/>
      <c r="K95" s="22"/>
      <c r="L95" s="22"/>
      <c r="P95" s="22"/>
      <c r="Q95" s="22"/>
    </row>
    <row r="96" spans="1:17" x14ac:dyDescent="0.35">
      <c r="F96" s="22"/>
      <c r="G96" s="22"/>
      <c r="K96" s="22"/>
      <c r="L96" s="22"/>
      <c r="P96" s="22"/>
      <c r="Q96" s="22"/>
    </row>
    <row r="97" spans="6:17" x14ac:dyDescent="0.35">
      <c r="G97" s="22"/>
      <c r="L97" s="22"/>
      <c r="Q97" s="22"/>
    </row>
    <row r="98" spans="6:17" x14ac:dyDescent="0.35">
      <c r="G98" s="22"/>
      <c r="L98" s="22"/>
      <c r="Q98" s="22"/>
    </row>
    <row r="99" spans="6:17" x14ac:dyDescent="0.35">
      <c r="G99" s="22"/>
      <c r="L99" s="22"/>
      <c r="Q99" s="22"/>
    </row>
    <row r="100" spans="6:17" x14ac:dyDescent="0.35">
      <c r="G100" s="22"/>
      <c r="L100" s="22"/>
      <c r="Q100" s="22"/>
    </row>
    <row r="101" spans="6:17" x14ac:dyDescent="0.35">
      <c r="F101" s="22"/>
      <c r="G101" s="22"/>
      <c r="K101" s="22"/>
      <c r="L101" s="22"/>
      <c r="P101" s="22"/>
      <c r="Q101" s="22"/>
    </row>
    <row r="102" spans="6:17" x14ac:dyDescent="0.35">
      <c r="G102" s="22"/>
      <c r="L102" s="22"/>
      <c r="Q102" s="22"/>
    </row>
    <row r="103" spans="6:17" x14ac:dyDescent="0.35">
      <c r="G103" s="22"/>
      <c r="L103" s="22"/>
      <c r="Q103" s="22"/>
    </row>
    <row r="104" spans="6:17" x14ac:dyDescent="0.35">
      <c r="G104" s="22"/>
      <c r="L104" s="22"/>
      <c r="Q104" s="22"/>
    </row>
    <row r="105" spans="6:17" x14ac:dyDescent="0.35">
      <c r="G105" s="22"/>
      <c r="L105" s="22"/>
      <c r="Q105" s="22"/>
    </row>
    <row r="106" spans="6:17" x14ac:dyDescent="0.35">
      <c r="G106" s="22"/>
      <c r="L106" s="22"/>
      <c r="Q106" s="22"/>
    </row>
    <row r="107" spans="6:17" x14ac:dyDescent="0.35">
      <c r="G107" s="22"/>
      <c r="L107" s="22"/>
      <c r="Q107" s="22"/>
    </row>
    <row r="108" spans="6:17" x14ac:dyDescent="0.35">
      <c r="G108" s="22"/>
      <c r="L108" s="22"/>
      <c r="Q108" s="22"/>
    </row>
    <row r="109" spans="6:17" x14ac:dyDescent="0.35">
      <c r="G109" s="22"/>
      <c r="L109" s="22"/>
      <c r="Q109" s="22"/>
    </row>
    <row r="110" spans="6:17" x14ac:dyDescent="0.35">
      <c r="G110" s="22"/>
      <c r="L110" s="22"/>
      <c r="Q110" s="22"/>
    </row>
    <row r="111" spans="6:17" x14ac:dyDescent="0.35">
      <c r="G111" s="22"/>
      <c r="L111" s="22"/>
      <c r="Q111" s="22"/>
    </row>
    <row r="112" spans="6:17" x14ac:dyDescent="0.35">
      <c r="G112" s="22"/>
      <c r="L112" s="22"/>
      <c r="Q112" s="22"/>
    </row>
    <row r="113" spans="6:17" x14ac:dyDescent="0.35">
      <c r="G113" s="22"/>
      <c r="L113" s="22"/>
      <c r="Q113" s="22"/>
    </row>
    <row r="114" spans="6:17" x14ac:dyDescent="0.35">
      <c r="G114" s="22"/>
      <c r="L114" s="22"/>
      <c r="Q114" s="22"/>
    </row>
    <row r="115" spans="6:17" x14ac:dyDescent="0.35">
      <c r="G115" s="22"/>
      <c r="L115" s="22"/>
      <c r="Q115" s="22"/>
    </row>
    <row r="116" spans="6:17" x14ac:dyDescent="0.35">
      <c r="G116" s="22"/>
      <c r="L116" s="22"/>
      <c r="Q116" s="22"/>
    </row>
    <row r="117" spans="6:17" x14ac:dyDescent="0.35">
      <c r="G117" s="22"/>
      <c r="L117" s="22"/>
      <c r="Q117" s="22"/>
    </row>
    <row r="118" spans="6:17" x14ac:dyDescent="0.35">
      <c r="G118" s="22"/>
      <c r="L118" s="22"/>
      <c r="Q118" s="22"/>
    </row>
    <row r="119" spans="6:17" x14ac:dyDescent="0.35">
      <c r="G119" s="22"/>
      <c r="L119" s="22"/>
      <c r="Q119" s="22"/>
    </row>
    <row r="120" spans="6:17" x14ac:dyDescent="0.35">
      <c r="G120" s="22"/>
      <c r="L120" s="22"/>
      <c r="Q120" s="22"/>
    </row>
    <row r="121" spans="6:17" x14ac:dyDescent="0.35">
      <c r="G121" s="22"/>
      <c r="L121" s="22"/>
      <c r="Q121" s="22"/>
    </row>
    <row r="122" spans="6:17" x14ac:dyDescent="0.35">
      <c r="G122" s="22"/>
      <c r="L122" s="22"/>
      <c r="Q122" s="22"/>
    </row>
    <row r="123" spans="6:17" x14ac:dyDescent="0.35">
      <c r="F123" s="22"/>
      <c r="G123" s="22"/>
      <c r="L123" s="22"/>
      <c r="Q123" s="22"/>
    </row>
    <row r="124" spans="6:17" x14ac:dyDescent="0.35">
      <c r="G124" s="22"/>
      <c r="L124" s="22"/>
      <c r="Q124" s="22"/>
    </row>
    <row r="125" spans="6:17" x14ac:dyDescent="0.35">
      <c r="G125" s="22"/>
      <c r="L125" s="22"/>
      <c r="Q125" s="22"/>
    </row>
    <row r="126" spans="6:17" x14ac:dyDescent="0.35">
      <c r="G126" s="22"/>
      <c r="L126" s="22"/>
      <c r="Q126" s="22"/>
    </row>
    <row r="127" spans="6:17" x14ac:dyDescent="0.35">
      <c r="G127" s="22"/>
      <c r="L127" s="22"/>
      <c r="Q127" s="22"/>
    </row>
    <row r="128" spans="6:17" x14ac:dyDescent="0.35">
      <c r="G128" s="22"/>
      <c r="L128" s="22"/>
      <c r="Q128" s="22"/>
    </row>
    <row r="129" spans="7:17" x14ac:dyDescent="0.35">
      <c r="G129" s="22"/>
      <c r="L129" s="22"/>
      <c r="Q129" s="22"/>
    </row>
    <row r="130" spans="7:17" x14ac:dyDescent="0.35">
      <c r="G130" s="22"/>
      <c r="L130" s="22"/>
      <c r="Q130" s="22"/>
    </row>
    <row r="131" spans="7:17" x14ac:dyDescent="0.35">
      <c r="G131" s="22"/>
      <c r="L131" s="22"/>
      <c r="Q131" s="22"/>
    </row>
    <row r="132" spans="7:17" x14ac:dyDescent="0.35">
      <c r="G132" s="22"/>
      <c r="L132" s="22"/>
      <c r="Q132" s="22"/>
    </row>
    <row r="133" spans="7:17" x14ac:dyDescent="0.35">
      <c r="G133" s="22"/>
      <c r="L133" s="22"/>
      <c r="Q133" s="22"/>
    </row>
    <row r="134" spans="7:17" x14ac:dyDescent="0.35">
      <c r="G134" s="22"/>
      <c r="L134" s="22"/>
      <c r="Q134" s="22"/>
    </row>
    <row r="143" spans="7:17" x14ac:dyDescent="0.35">
      <c r="G143" s="22"/>
    </row>
  </sheetData>
  <mergeCells count="3">
    <mergeCell ref="C5:G5"/>
    <mergeCell ref="H5:L5"/>
    <mergeCell ref="M5:Q5"/>
  </mergeCells>
  <pageMargins left="0.7" right="0.7" top="0.75" bottom="0.75" header="0.3" footer="0.3"/>
  <pageSetup scale="40" orientation="portrait" r:id="rId1"/>
  <headerFooter>
    <oddHeader>&amp;CGreater Bay Area Cancer Registry
XX Cancer</oddHeader>
  </headerFooter>
  <rowBreaks count="1" manualBreakCount="1">
    <brk id="142" max="7"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E3657-DC03-44F8-8C5C-EC6650DE2CB7}">
  <sheetPr>
    <tabColor theme="7" tint="0.39997558519241921"/>
  </sheetPr>
  <dimension ref="A1"/>
  <sheetViews>
    <sheetView zoomScale="136" zoomScaleNormal="136" zoomScalePageLayoutView="86" workbookViewId="0">
      <selection activeCell="G1" sqref="A1:G1048576"/>
    </sheetView>
  </sheetViews>
  <sheetFormatPr defaultColWidth="8.81640625" defaultRowHeight="14.5" x14ac:dyDescent="0.35"/>
  <cols>
    <col min="1" max="16384" width="8.81640625" style="34"/>
  </cols>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DE9E7-1F09-49E8-A3EC-335BC5CA62D8}">
  <sheetPr>
    <tabColor theme="7" tint="0.39997558519241921"/>
  </sheetPr>
  <dimension ref="A1:P225"/>
  <sheetViews>
    <sheetView zoomScale="71" zoomScaleNormal="71" zoomScaleSheetLayoutView="68" workbookViewId="0"/>
  </sheetViews>
  <sheetFormatPr defaultColWidth="9.1796875" defaultRowHeight="13" x14ac:dyDescent="0.3"/>
  <cols>
    <col min="1" max="1" width="22.54296875" style="8" customWidth="1"/>
    <col min="2" max="2" width="12.7265625" style="112" customWidth="1"/>
    <col min="3" max="3" width="11.54296875" style="102" customWidth="1"/>
    <col min="4" max="4" width="9.54296875" style="102" customWidth="1"/>
    <col min="5" max="5" width="9.1796875" style="102"/>
    <col min="6" max="6" width="10.1796875" style="85" customWidth="1"/>
    <col min="7" max="7" width="12.26953125" style="85" customWidth="1"/>
    <col min="8" max="8" width="9.1796875" style="8"/>
    <col min="9" max="9" width="10.26953125" style="8" customWidth="1"/>
    <col min="10" max="16384" width="9.1796875" style="8"/>
  </cols>
  <sheetData>
    <row r="1" spans="1:7" s="1" customFormat="1" ht="13.9" customHeight="1" x14ac:dyDescent="0.3">
      <c r="A1" s="1" t="s">
        <v>50</v>
      </c>
      <c r="B1" s="112"/>
      <c r="C1" s="102"/>
      <c r="D1" s="102"/>
      <c r="E1" s="102"/>
      <c r="F1" s="85"/>
      <c r="G1" s="85"/>
    </row>
    <row r="2" spans="1:7" s="1" customFormat="1" ht="16.5" customHeight="1" x14ac:dyDescent="0.3">
      <c r="A2" s="1" t="s">
        <v>101</v>
      </c>
      <c r="B2" s="112"/>
      <c r="C2" s="102"/>
      <c r="D2" s="102"/>
      <c r="E2" s="102"/>
      <c r="F2" s="85"/>
      <c r="G2" s="85"/>
    </row>
    <row r="3" spans="1:7" s="1" customFormat="1" x14ac:dyDescent="0.3">
      <c r="A3" s="1" t="s">
        <v>32</v>
      </c>
      <c r="B3" s="112"/>
      <c r="C3" s="141" t="s">
        <v>2</v>
      </c>
      <c r="D3" s="142"/>
      <c r="E3" s="142"/>
      <c r="F3" s="142"/>
      <c r="G3" s="143"/>
    </row>
    <row r="4" spans="1:7" s="36" customFormat="1" x14ac:dyDescent="0.3">
      <c r="A4" s="35"/>
      <c r="B4" s="113"/>
      <c r="C4" s="103" t="s">
        <v>3</v>
      </c>
      <c r="D4" s="104" t="s">
        <v>4</v>
      </c>
      <c r="E4" s="104" t="s">
        <v>5</v>
      </c>
      <c r="F4" s="100" t="s">
        <v>6</v>
      </c>
      <c r="G4" s="101" t="s">
        <v>7</v>
      </c>
    </row>
    <row r="5" spans="1:7" ht="14.5" x14ac:dyDescent="0.35">
      <c r="A5" s="34" t="s">
        <v>53</v>
      </c>
      <c r="B5" s="114">
        <v>1988</v>
      </c>
      <c r="C5" s="105">
        <v>32.96</v>
      </c>
      <c r="D5" s="106">
        <v>30.82</v>
      </c>
      <c r="E5" s="106">
        <v>35.21</v>
      </c>
      <c r="F5" s="70">
        <v>900</v>
      </c>
      <c r="G5" s="72">
        <v>2851539</v>
      </c>
    </row>
    <row r="6" spans="1:7" ht="14.5" x14ac:dyDescent="0.35">
      <c r="A6" s="34" t="s">
        <v>53</v>
      </c>
      <c r="B6" s="114">
        <v>1989</v>
      </c>
      <c r="C6" s="105">
        <v>32.61</v>
      </c>
      <c r="D6" s="106">
        <v>30.49</v>
      </c>
      <c r="E6" s="106">
        <v>34.840000000000003</v>
      </c>
      <c r="F6" s="70">
        <v>894</v>
      </c>
      <c r="G6" s="72">
        <v>2893019</v>
      </c>
    </row>
    <row r="7" spans="1:7" ht="14.5" x14ac:dyDescent="0.35">
      <c r="A7" s="34" t="s">
        <v>53</v>
      </c>
      <c r="B7" s="114">
        <v>1990</v>
      </c>
      <c r="C7" s="105">
        <v>32.090000000000003</v>
      </c>
      <c r="D7" s="106">
        <v>30</v>
      </c>
      <c r="E7" s="106">
        <v>34.28</v>
      </c>
      <c r="F7" s="70">
        <v>892</v>
      </c>
      <c r="G7" s="72">
        <v>2923766</v>
      </c>
    </row>
    <row r="8" spans="1:7" ht="14.5" x14ac:dyDescent="0.35">
      <c r="A8" s="34" t="s">
        <v>53</v>
      </c>
      <c r="B8" s="114">
        <v>1991</v>
      </c>
      <c r="C8" s="105">
        <v>31.66</v>
      </c>
      <c r="D8" s="106">
        <v>29.6</v>
      </c>
      <c r="E8" s="106">
        <v>33.83</v>
      </c>
      <c r="F8" s="70">
        <v>891</v>
      </c>
      <c r="G8" s="72">
        <v>2955665</v>
      </c>
    </row>
    <row r="9" spans="1:7" ht="14.5" x14ac:dyDescent="0.35">
      <c r="A9" s="34" t="s">
        <v>53</v>
      </c>
      <c r="B9" s="114">
        <v>1992</v>
      </c>
      <c r="C9" s="105">
        <v>29.98</v>
      </c>
      <c r="D9" s="106">
        <v>28</v>
      </c>
      <c r="E9" s="106">
        <v>32.07</v>
      </c>
      <c r="F9" s="70">
        <v>858</v>
      </c>
      <c r="G9" s="72">
        <v>2992613</v>
      </c>
    </row>
    <row r="10" spans="1:7" ht="14.5" x14ac:dyDescent="0.35">
      <c r="A10" s="34" t="s">
        <v>53</v>
      </c>
      <c r="B10" s="114">
        <v>1993</v>
      </c>
      <c r="C10" s="105">
        <v>30.21</v>
      </c>
      <c r="D10" s="106">
        <v>28.24</v>
      </c>
      <c r="E10" s="106">
        <v>32.270000000000003</v>
      </c>
      <c r="F10" s="70">
        <v>887</v>
      </c>
      <c r="G10" s="72">
        <v>3020455</v>
      </c>
    </row>
    <row r="11" spans="1:7" ht="14.5" x14ac:dyDescent="0.35">
      <c r="A11" s="34" t="s">
        <v>53</v>
      </c>
      <c r="B11" s="114">
        <v>1994</v>
      </c>
      <c r="C11" s="105">
        <v>27.91</v>
      </c>
      <c r="D11" s="106">
        <v>26.03</v>
      </c>
      <c r="E11" s="106">
        <v>29.89</v>
      </c>
      <c r="F11" s="70">
        <v>827</v>
      </c>
      <c r="G11" s="72">
        <v>3032574</v>
      </c>
    </row>
    <row r="12" spans="1:7" ht="14.5" x14ac:dyDescent="0.35">
      <c r="A12" s="34" t="s">
        <v>53</v>
      </c>
      <c r="B12" s="114">
        <v>1995</v>
      </c>
      <c r="C12" s="105">
        <v>28.37</v>
      </c>
      <c r="D12" s="106">
        <v>26.49</v>
      </c>
      <c r="E12" s="106">
        <v>30.34</v>
      </c>
      <c r="F12" s="70">
        <v>856</v>
      </c>
      <c r="G12" s="72">
        <v>3057113</v>
      </c>
    </row>
    <row r="13" spans="1:7" ht="14.5" x14ac:dyDescent="0.35">
      <c r="A13" s="34" t="s">
        <v>53</v>
      </c>
      <c r="B13" s="114">
        <v>1996</v>
      </c>
      <c r="C13" s="105">
        <v>28.65</v>
      </c>
      <c r="D13" s="106">
        <v>26.78</v>
      </c>
      <c r="E13" s="106">
        <v>30.61</v>
      </c>
      <c r="F13" s="70">
        <v>878</v>
      </c>
      <c r="G13" s="72">
        <v>3096625</v>
      </c>
    </row>
    <row r="14" spans="1:7" ht="14.5" x14ac:dyDescent="0.35">
      <c r="A14" s="34" t="s">
        <v>53</v>
      </c>
      <c r="B14" s="114">
        <v>1997</v>
      </c>
      <c r="C14" s="105">
        <v>25.6</v>
      </c>
      <c r="D14" s="106">
        <v>23.86</v>
      </c>
      <c r="E14" s="106">
        <v>27.44</v>
      </c>
      <c r="F14" s="70">
        <v>804</v>
      </c>
      <c r="G14" s="72">
        <v>3152414</v>
      </c>
    </row>
    <row r="15" spans="1:7" ht="14.5" x14ac:dyDescent="0.35">
      <c r="A15" s="34" t="s">
        <v>53</v>
      </c>
      <c r="B15" s="114">
        <v>1998</v>
      </c>
      <c r="C15" s="105">
        <v>26.11</v>
      </c>
      <c r="D15" s="106">
        <v>24.36</v>
      </c>
      <c r="E15" s="106">
        <v>27.94</v>
      </c>
      <c r="F15" s="70">
        <v>838</v>
      </c>
      <c r="G15" s="72">
        <v>3200383</v>
      </c>
    </row>
    <row r="16" spans="1:7" ht="14.5" x14ac:dyDescent="0.35">
      <c r="A16" s="34" t="s">
        <v>53</v>
      </c>
      <c r="B16" s="114">
        <v>1999</v>
      </c>
      <c r="C16" s="105">
        <v>24.21</v>
      </c>
      <c r="D16" s="106">
        <v>22.56</v>
      </c>
      <c r="E16" s="106">
        <v>25.96</v>
      </c>
      <c r="F16" s="70">
        <v>800</v>
      </c>
      <c r="G16" s="72">
        <v>3235369</v>
      </c>
    </row>
    <row r="17" spans="1:7" ht="14.5" x14ac:dyDescent="0.35">
      <c r="A17" s="34" t="s">
        <v>53</v>
      </c>
      <c r="B17" s="114">
        <v>2000</v>
      </c>
      <c r="C17" s="105">
        <v>24.73</v>
      </c>
      <c r="D17" s="106">
        <v>23.07</v>
      </c>
      <c r="E17" s="106">
        <v>26.47</v>
      </c>
      <c r="F17" s="70">
        <v>833</v>
      </c>
      <c r="G17" s="72">
        <v>3269486</v>
      </c>
    </row>
    <row r="18" spans="1:7" ht="14.5" x14ac:dyDescent="0.35">
      <c r="A18" s="34" t="s">
        <v>53</v>
      </c>
      <c r="B18" s="114">
        <v>2001</v>
      </c>
      <c r="C18" s="105">
        <v>23.92</v>
      </c>
      <c r="D18" s="106">
        <v>22.3</v>
      </c>
      <c r="E18" s="106">
        <v>25.62</v>
      </c>
      <c r="F18" s="70">
        <v>816</v>
      </c>
      <c r="G18" s="72">
        <v>3291302</v>
      </c>
    </row>
    <row r="19" spans="1:7" ht="14.5" x14ac:dyDescent="0.35">
      <c r="A19" s="34" t="s">
        <v>53</v>
      </c>
      <c r="B19" s="114">
        <v>2002</v>
      </c>
      <c r="C19" s="105">
        <v>24.02</v>
      </c>
      <c r="D19" s="106">
        <v>22.4</v>
      </c>
      <c r="E19" s="106">
        <v>25.73</v>
      </c>
      <c r="F19" s="70">
        <v>825</v>
      </c>
      <c r="G19" s="72">
        <v>3277621</v>
      </c>
    </row>
    <row r="20" spans="1:7" ht="14.5" x14ac:dyDescent="0.35">
      <c r="A20" s="34" t="s">
        <v>53</v>
      </c>
      <c r="B20" s="114">
        <v>2003</v>
      </c>
      <c r="C20" s="105">
        <v>23.64</v>
      </c>
      <c r="D20" s="106">
        <v>22.05</v>
      </c>
      <c r="E20" s="106">
        <v>25.32</v>
      </c>
      <c r="F20" s="70">
        <v>827</v>
      </c>
      <c r="G20" s="72">
        <v>3272987</v>
      </c>
    </row>
    <row r="21" spans="1:7" ht="14.5" x14ac:dyDescent="0.35">
      <c r="A21" s="34" t="s">
        <v>53</v>
      </c>
      <c r="B21" s="114">
        <v>2004</v>
      </c>
      <c r="C21" s="105">
        <v>23.06</v>
      </c>
      <c r="D21" s="106">
        <v>21.49</v>
      </c>
      <c r="E21" s="106">
        <v>24.71</v>
      </c>
      <c r="F21" s="70">
        <v>812</v>
      </c>
      <c r="G21" s="72">
        <v>3268798</v>
      </c>
    </row>
    <row r="22" spans="1:7" ht="14.5" x14ac:dyDescent="0.35">
      <c r="A22" s="34" t="s">
        <v>53</v>
      </c>
      <c r="B22" s="114">
        <v>2005</v>
      </c>
      <c r="C22" s="105">
        <v>21.4</v>
      </c>
      <c r="D22" s="106">
        <v>19.899999999999999</v>
      </c>
      <c r="E22" s="106">
        <v>22.99</v>
      </c>
      <c r="F22" s="70">
        <v>764</v>
      </c>
      <c r="G22" s="72">
        <v>3276690</v>
      </c>
    </row>
    <row r="23" spans="1:7" ht="14.5" x14ac:dyDescent="0.35">
      <c r="A23" s="34" t="s">
        <v>53</v>
      </c>
      <c r="B23" s="114">
        <v>2006</v>
      </c>
      <c r="C23" s="105">
        <v>22.77</v>
      </c>
      <c r="D23" s="106">
        <v>21.23</v>
      </c>
      <c r="E23" s="106">
        <v>24.4</v>
      </c>
      <c r="F23" s="70">
        <v>829</v>
      </c>
      <c r="G23" s="72">
        <v>3290916</v>
      </c>
    </row>
    <row r="24" spans="1:7" ht="14.5" x14ac:dyDescent="0.35">
      <c r="A24" s="34" t="s">
        <v>53</v>
      </c>
      <c r="B24" s="114">
        <v>2007</v>
      </c>
      <c r="C24" s="105">
        <v>21.2</v>
      </c>
      <c r="D24" s="106">
        <v>19.72</v>
      </c>
      <c r="E24" s="106">
        <v>22.75</v>
      </c>
      <c r="F24" s="70">
        <v>788</v>
      </c>
      <c r="G24" s="72">
        <v>3320999</v>
      </c>
    </row>
    <row r="25" spans="1:7" ht="14.5" x14ac:dyDescent="0.35">
      <c r="A25" s="34" t="s">
        <v>53</v>
      </c>
      <c r="B25" s="114">
        <v>2008</v>
      </c>
      <c r="C25" s="105">
        <v>20.58</v>
      </c>
      <c r="D25" s="106">
        <v>19.149999999999999</v>
      </c>
      <c r="E25" s="106">
        <v>22.1</v>
      </c>
      <c r="F25" s="70">
        <v>788</v>
      </c>
      <c r="G25" s="72">
        <v>3370248</v>
      </c>
    </row>
    <row r="26" spans="1:7" ht="14.5" x14ac:dyDescent="0.35">
      <c r="A26" s="34" t="s">
        <v>53</v>
      </c>
      <c r="B26" s="114">
        <v>2009</v>
      </c>
      <c r="C26" s="105">
        <v>19.23</v>
      </c>
      <c r="D26" s="106">
        <v>17.86</v>
      </c>
      <c r="E26" s="106">
        <v>20.69</v>
      </c>
      <c r="F26" s="70">
        <v>747</v>
      </c>
      <c r="G26" s="72">
        <v>3416603</v>
      </c>
    </row>
    <row r="27" spans="1:7" ht="14.5" x14ac:dyDescent="0.35">
      <c r="A27" s="34" t="s">
        <v>53</v>
      </c>
      <c r="B27" s="114">
        <v>2010</v>
      </c>
      <c r="C27" s="105">
        <v>19.5</v>
      </c>
      <c r="D27" s="106">
        <v>18.14</v>
      </c>
      <c r="E27" s="106">
        <v>20.95</v>
      </c>
      <c r="F27" s="70">
        <v>783</v>
      </c>
      <c r="G27" s="72">
        <v>3454198</v>
      </c>
    </row>
    <row r="28" spans="1:7" ht="14.5" x14ac:dyDescent="0.35">
      <c r="A28" s="34" t="s">
        <v>53</v>
      </c>
      <c r="B28" s="114">
        <v>2011</v>
      </c>
      <c r="C28" s="105">
        <v>19.36</v>
      </c>
      <c r="D28" s="106">
        <v>18</v>
      </c>
      <c r="E28" s="106">
        <v>20.79</v>
      </c>
      <c r="F28" s="70">
        <v>785</v>
      </c>
      <c r="G28" s="72">
        <v>3497784</v>
      </c>
    </row>
    <row r="29" spans="1:7" ht="14.5" x14ac:dyDescent="0.35">
      <c r="A29" s="34" t="s">
        <v>53</v>
      </c>
      <c r="B29" s="114">
        <v>2012</v>
      </c>
      <c r="C29" s="105">
        <v>19.739999999999998</v>
      </c>
      <c r="D29" s="106">
        <v>18.39</v>
      </c>
      <c r="E29" s="106">
        <v>21.17</v>
      </c>
      <c r="F29" s="70">
        <v>824</v>
      </c>
      <c r="G29" s="72">
        <v>3543979</v>
      </c>
    </row>
    <row r="30" spans="1:7" ht="14.5" x14ac:dyDescent="0.35">
      <c r="A30" s="34" t="s">
        <v>53</v>
      </c>
      <c r="B30" s="114">
        <v>2013</v>
      </c>
      <c r="C30" s="105">
        <v>18.63</v>
      </c>
      <c r="D30" s="106">
        <v>17.34</v>
      </c>
      <c r="E30" s="106">
        <v>20</v>
      </c>
      <c r="F30" s="70">
        <v>800</v>
      </c>
      <c r="G30" s="72">
        <v>3592232</v>
      </c>
    </row>
    <row r="31" spans="1:7" ht="14.5" x14ac:dyDescent="0.35">
      <c r="A31" s="34" t="s">
        <v>53</v>
      </c>
      <c r="B31" s="114">
        <v>2014</v>
      </c>
      <c r="C31" s="105">
        <v>17.38</v>
      </c>
      <c r="D31" s="106">
        <v>16.14</v>
      </c>
      <c r="E31" s="106">
        <v>18.7</v>
      </c>
      <c r="F31" s="70">
        <v>755</v>
      </c>
      <c r="G31" s="72">
        <v>3638187</v>
      </c>
    </row>
    <row r="32" spans="1:7" ht="14.5" x14ac:dyDescent="0.35">
      <c r="A32" s="34" t="s">
        <v>53</v>
      </c>
      <c r="B32" s="114">
        <v>2015</v>
      </c>
      <c r="C32" s="105">
        <v>17.649999999999999</v>
      </c>
      <c r="D32" s="106">
        <v>16.41</v>
      </c>
      <c r="E32" s="106">
        <v>18.96</v>
      </c>
      <c r="F32" s="70">
        <v>788</v>
      </c>
      <c r="G32" s="72">
        <v>3681867</v>
      </c>
    </row>
    <row r="33" spans="1:16" ht="14.5" x14ac:dyDescent="0.35">
      <c r="A33" s="34" t="s">
        <v>53</v>
      </c>
      <c r="B33" s="114">
        <v>2016</v>
      </c>
      <c r="C33" s="105">
        <v>16.079999999999998</v>
      </c>
      <c r="D33" s="106">
        <v>14.91</v>
      </c>
      <c r="E33" s="106">
        <v>17.32</v>
      </c>
      <c r="F33" s="70">
        <v>733</v>
      </c>
      <c r="G33" s="72">
        <v>3707717</v>
      </c>
    </row>
    <row r="34" spans="1:16" ht="14.5" x14ac:dyDescent="0.35">
      <c r="A34" s="34" t="s">
        <v>53</v>
      </c>
      <c r="B34" s="114">
        <v>2017</v>
      </c>
      <c r="C34" s="105">
        <v>17.75</v>
      </c>
      <c r="D34" s="106">
        <v>16.52</v>
      </c>
      <c r="E34" s="106">
        <v>19.05</v>
      </c>
      <c r="F34" s="70">
        <v>807</v>
      </c>
      <c r="G34" s="72">
        <v>3719102</v>
      </c>
    </row>
    <row r="35" spans="1:16" ht="14.5" x14ac:dyDescent="0.35">
      <c r="A35" s="34" t="s">
        <v>53</v>
      </c>
      <c r="B35" s="114">
        <v>2018</v>
      </c>
      <c r="C35" s="105">
        <v>15.98</v>
      </c>
      <c r="D35" s="106">
        <v>14.84</v>
      </c>
      <c r="E35" s="106">
        <v>17.2</v>
      </c>
      <c r="F35" s="70">
        <v>754</v>
      </c>
      <c r="G35" s="72">
        <v>3723762</v>
      </c>
    </row>
    <row r="36" spans="1:16" ht="14.5" x14ac:dyDescent="0.35">
      <c r="A36" s="34" t="s">
        <v>53</v>
      </c>
      <c r="B36" s="114">
        <v>2019</v>
      </c>
      <c r="C36" s="105">
        <v>16.3</v>
      </c>
      <c r="D36" s="106">
        <v>15.14</v>
      </c>
      <c r="E36" s="106">
        <v>17.52</v>
      </c>
      <c r="F36" s="70">
        <v>774</v>
      </c>
      <c r="G36" s="72">
        <v>3717325</v>
      </c>
    </row>
    <row r="37" spans="1:16" ht="14.5" x14ac:dyDescent="0.35">
      <c r="A37" s="34" t="s">
        <v>53</v>
      </c>
      <c r="B37" s="114">
        <v>2020</v>
      </c>
      <c r="C37" s="105">
        <v>15.97</v>
      </c>
      <c r="D37" s="106">
        <v>14.83</v>
      </c>
      <c r="E37" s="106">
        <v>17.18</v>
      </c>
      <c r="F37" s="70">
        <v>759</v>
      </c>
      <c r="G37" s="72">
        <v>3696526</v>
      </c>
    </row>
    <row r="38" spans="1:16" ht="14.5" x14ac:dyDescent="0.35">
      <c r="A38" s="34" t="s">
        <v>53</v>
      </c>
      <c r="B38" s="114">
        <v>2021</v>
      </c>
      <c r="C38" s="105">
        <v>16.350000000000001</v>
      </c>
      <c r="D38" s="106">
        <v>15.2</v>
      </c>
      <c r="E38" s="106">
        <v>17.579999999999998</v>
      </c>
      <c r="F38" s="70">
        <v>783</v>
      </c>
      <c r="G38" s="72">
        <v>3612504</v>
      </c>
    </row>
    <row r="39" spans="1:16" ht="14.5" x14ac:dyDescent="0.35">
      <c r="A39" s="34" t="s">
        <v>53</v>
      </c>
      <c r="B39" s="114" t="s">
        <v>97</v>
      </c>
      <c r="C39" s="105">
        <v>16.47</v>
      </c>
      <c r="D39" s="106">
        <v>15.94</v>
      </c>
      <c r="E39" s="106">
        <v>17.010000000000002</v>
      </c>
      <c r="F39" s="70">
        <v>3877</v>
      </c>
      <c r="G39" s="72">
        <v>18469219</v>
      </c>
    </row>
    <row r="40" spans="1:16" ht="14.5" x14ac:dyDescent="0.35">
      <c r="A40" s="34" t="s">
        <v>102</v>
      </c>
      <c r="B40" s="114">
        <v>1988</v>
      </c>
      <c r="C40" s="105" t="s">
        <v>135</v>
      </c>
      <c r="D40" s="106" t="s">
        <v>135</v>
      </c>
      <c r="E40" s="106" t="s">
        <v>135</v>
      </c>
      <c r="F40" s="70" t="s">
        <v>135</v>
      </c>
      <c r="G40" s="72">
        <v>13302</v>
      </c>
    </row>
    <row r="41" spans="1:16" ht="14.5" x14ac:dyDescent="0.35">
      <c r="A41" s="34" t="s">
        <v>102</v>
      </c>
      <c r="B41" s="114">
        <v>1989</v>
      </c>
      <c r="C41" s="105" t="s">
        <v>135</v>
      </c>
      <c r="D41" s="106" t="s">
        <v>135</v>
      </c>
      <c r="E41" s="106" t="s">
        <v>135</v>
      </c>
      <c r="F41" s="70" t="s">
        <v>135</v>
      </c>
      <c r="G41" s="72">
        <v>13460</v>
      </c>
    </row>
    <row r="42" spans="1:16" ht="14.5" x14ac:dyDescent="0.35">
      <c r="A42" s="34" t="s">
        <v>102</v>
      </c>
      <c r="B42" s="114">
        <v>1990</v>
      </c>
      <c r="C42" s="105" t="s">
        <v>135</v>
      </c>
      <c r="D42" s="106" t="s">
        <v>135</v>
      </c>
      <c r="E42" s="106" t="s">
        <v>135</v>
      </c>
      <c r="F42" s="70" t="s">
        <v>135</v>
      </c>
      <c r="G42" s="72">
        <v>13855</v>
      </c>
    </row>
    <row r="43" spans="1:16" ht="14.5" x14ac:dyDescent="0.35">
      <c r="A43" s="34" t="s">
        <v>102</v>
      </c>
      <c r="B43" s="114">
        <v>1991</v>
      </c>
      <c r="C43" s="105" t="s">
        <v>135</v>
      </c>
      <c r="D43" s="106" t="s">
        <v>135</v>
      </c>
      <c r="E43" s="106" t="s">
        <v>135</v>
      </c>
      <c r="F43" s="70" t="s">
        <v>135</v>
      </c>
      <c r="G43" s="72">
        <v>13823</v>
      </c>
    </row>
    <row r="44" spans="1:16" ht="14.5" x14ac:dyDescent="0.35">
      <c r="A44" s="34" t="s">
        <v>102</v>
      </c>
      <c r="B44" s="114">
        <v>1992</v>
      </c>
      <c r="C44" s="105" t="s">
        <v>135</v>
      </c>
      <c r="D44" s="106" t="s">
        <v>135</v>
      </c>
      <c r="E44" s="106" t="s">
        <v>135</v>
      </c>
      <c r="F44" s="70" t="s">
        <v>135</v>
      </c>
      <c r="G44" s="72">
        <v>13890</v>
      </c>
      <c r="P44" s="8" t="s">
        <v>38</v>
      </c>
    </row>
    <row r="45" spans="1:16" ht="14.5" x14ac:dyDescent="0.35">
      <c r="A45" s="34" t="s">
        <v>102</v>
      </c>
      <c r="B45" s="114">
        <v>1993</v>
      </c>
      <c r="C45" s="105" t="s">
        <v>135</v>
      </c>
      <c r="D45" s="106" t="s">
        <v>135</v>
      </c>
      <c r="E45" s="106" t="s">
        <v>135</v>
      </c>
      <c r="F45" s="70" t="s">
        <v>135</v>
      </c>
      <c r="G45" s="72">
        <v>13942</v>
      </c>
    </row>
    <row r="46" spans="1:16" ht="14.5" x14ac:dyDescent="0.35">
      <c r="A46" s="34" t="s">
        <v>102</v>
      </c>
      <c r="B46" s="114">
        <v>1994</v>
      </c>
      <c r="C46" s="105" t="s">
        <v>135</v>
      </c>
      <c r="D46" s="106" t="s">
        <v>135</v>
      </c>
      <c r="E46" s="106" t="s">
        <v>135</v>
      </c>
      <c r="F46" s="70" t="s">
        <v>135</v>
      </c>
      <c r="G46" s="72">
        <v>13903</v>
      </c>
    </row>
    <row r="47" spans="1:16" ht="14.5" x14ac:dyDescent="0.35">
      <c r="A47" s="34" t="s">
        <v>102</v>
      </c>
      <c r="B47" s="114">
        <v>1995</v>
      </c>
      <c r="C47" s="105" t="s">
        <v>135</v>
      </c>
      <c r="D47" s="106" t="s">
        <v>135</v>
      </c>
      <c r="E47" s="106" t="s">
        <v>135</v>
      </c>
      <c r="F47" s="70" t="s">
        <v>135</v>
      </c>
      <c r="G47" s="72">
        <v>13874</v>
      </c>
    </row>
    <row r="48" spans="1:16" ht="14.5" x14ac:dyDescent="0.35">
      <c r="A48" s="34" t="s">
        <v>102</v>
      </c>
      <c r="B48" s="114">
        <v>1996</v>
      </c>
      <c r="C48" s="105" t="s">
        <v>135</v>
      </c>
      <c r="D48" s="106" t="s">
        <v>135</v>
      </c>
      <c r="E48" s="106" t="s">
        <v>135</v>
      </c>
      <c r="F48" s="70" t="s">
        <v>135</v>
      </c>
      <c r="G48" s="72">
        <v>13966</v>
      </c>
    </row>
    <row r="49" spans="1:7" ht="14.5" x14ac:dyDescent="0.35">
      <c r="A49" s="34" t="s">
        <v>102</v>
      </c>
      <c r="B49" s="114">
        <v>1997</v>
      </c>
      <c r="C49" s="105" t="s">
        <v>135</v>
      </c>
      <c r="D49" s="106" t="s">
        <v>135</v>
      </c>
      <c r="E49" s="106" t="s">
        <v>135</v>
      </c>
      <c r="F49" s="70" t="s">
        <v>135</v>
      </c>
      <c r="G49" s="72">
        <v>14061</v>
      </c>
    </row>
    <row r="50" spans="1:7" ht="14.5" x14ac:dyDescent="0.35">
      <c r="A50" s="34" t="s">
        <v>102</v>
      </c>
      <c r="B50" s="114">
        <v>1998</v>
      </c>
      <c r="C50" s="105" t="s">
        <v>135</v>
      </c>
      <c r="D50" s="106" t="s">
        <v>135</v>
      </c>
      <c r="E50" s="106" t="s">
        <v>135</v>
      </c>
      <c r="F50" s="70" t="s">
        <v>135</v>
      </c>
      <c r="G50" s="72">
        <v>14228</v>
      </c>
    </row>
    <row r="51" spans="1:7" ht="14.5" x14ac:dyDescent="0.35">
      <c r="A51" s="34" t="s">
        <v>102</v>
      </c>
      <c r="B51" s="114">
        <v>1999</v>
      </c>
      <c r="C51" s="105" t="s">
        <v>135</v>
      </c>
      <c r="D51" s="106" t="s">
        <v>135</v>
      </c>
      <c r="E51" s="106" t="s">
        <v>135</v>
      </c>
      <c r="F51" s="70" t="s">
        <v>135</v>
      </c>
      <c r="G51" s="72">
        <v>14264</v>
      </c>
    </row>
    <row r="52" spans="1:7" ht="14.5" x14ac:dyDescent="0.35">
      <c r="A52" s="34" t="s">
        <v>102</v>
      </c>
      <c r="B52" s="114">
        <v>2000</v>
      </c>
      <c r="C52" s="105" t="s">
        <v>135</v>
      </c>
      <c r="D52" s="106" t="s">
        <v>135</v>
      </c>
      <c r="E52" s="106" t="s">
        <v>135</v>
      </c>
      <c r="F52" s="70" t="s">
        <v>135</v>
      </c>
      <c r="G52" s="72">
        <v>14346</v>
      </c>
    </row>
    <row r="53" spans="1:7" ht="14.5" x14ac:dyDescent="0.35">
      <c r="A53" s="34" t="s">
        <v>102</v>
      </c>
      <c r="B53" s="114">
        <v>2001</v>
      </c>
      <c r="C53" s="105" t="s">
        <v>135</v>
      </c>
      <c r="D53" s="106" t="s">
        <v>135</v>
      </c>
      <c r="E53" s="106" t="s">
        <v>135</v>
      </c>
      <c r="F53" s="70" t="s">
        <v>135</v>
      </c>
      <c r="G53" s="72">
        <v>14108</v>
      </c>
    </row>
    <row r="54" spans="1:7" ht="14.5" x14ac:dyDescent="0.35">
      <c r="A54" s="34" t="s">
        <v>102</v>
      </c>
      <c r="B54" s="114">
        <v>2002</v>
      </c>
      <c r="C54" s="105" t="s">
        <v>135</v>
      </c>
      <c r="D54" s="106" t="s">
        <v>135</v>
      </c>
      <c r="E54" s="106" t="s">
        <v>135</v>
      </c>
      <c r="F54" s="70" t="s">
        <v>135</v>
      </c>
      <c r="G54" s="72">
        <v>13754</v>
      </c>
    </row>
    <row r="55" spans="1:7" ht="14.5" x14ac:dyDescent="0.35">
      <c r="A55" s="34" t="s">
        <v>102</v>
      </c>
      <c r="B55" s="114">
        <v>2003</v>
      </c>
      <c r="C55" s="105" t="s">
        <v>135</v>
      </c>
      <c r="D55" s="106" t="s">
        <v>135</v>
      </c>
      <c r="E55" s="106" t="s">
        <v>135</v>
      </c>
      <c r="F55" s="70" t="s">
        <v>135</v>
      </c>
      <c r="G55" s="72">
        <v>13437</v>
      </c>
    </row>
    <row r="56" spans="1:7" ht="14.5" x14ac:dyDescent="0.35">
      <c r="A56" s="34" t="s">
        <v>102</v>
      </c>
      <c r="B56" s="114">
        <v>2004</v>
      </c>
      <c r="C56" s="105" t="s">
        <v>135</v>
      </c>
      <c r="D56" s="106" t="s">
        <v>135</v>
      </c>
      <c r="E56" s="106" t="s">
        <v>135</v>
      </c>
      <c r="F56" s="70" t="s">
        <v>135</v>
      </c>
      <c r="G56" s="72">
        <v>13102</v>
      </c>
    </row>
    <row r="57" spans="1:7" ht="14.5" x14ac:dyDescent="0.35">
      <c r="A57" s="34" t="s">
        <v>102</v>
      </c>
      <c r="B57" s="114">
        <v>2005</v>
      </c>
      <c r="C57" s="105" t="s">
        <v>135</v>
      </c>
      <c r="D57" s="106" t="s">
        <v>135</v>
      </c>
      <c r="E57" s="106" t="s">
        <v>135</v>
      </c>
      <c r="F57" s="70" t="s">
        <v>135</v>
      </c>
      <c r="G57" s="72">
        <v>12936</v>
      </c>
    </row>
    <row r="58" spans="1:7" ht="14.5" x14ac:dyDescent="0.35">
      <c r="A58" s="34" t="s">
        <v>102</v>
      </c>
      <c r="B58" s="114">
        <v>2006</v>
      </c>
      <c r="C58" s="105" t="s">
        <v>135</v>
      </c>
      <c r="D58" s="106" t="s">
        <v>135</v>
      </c>
      <c r="E58" s="106" t="s">
        <v>135</v>
      </c>
      <c r="F58" s="70" t="s">
        <v>135</v>
      </c>
      <c r="G58" s="72">
        <v>12664</v>
      </c>
    </row>
    <row r="59" spans="1:7" ht="14.5" x14ac:dyDescent="0.35">
      <c r="A59" s="34" t="s">
        <v>102</v>
      </c>
      <c r="B59" s="114">
        <v>2007</v>
      </c>
      <c r="C59" s="105" t="s">
        <v>135</v>
      </c>
      <c r="D59" s="106" t="s">
        <v>135</v>
      </c>
      <c r="E59" s="106" t="s">
        <v>135</v>
      </c>
      <c r="F59" s="70" t="s">
        <v>135</v>
      </c>
      <c r="G59" s="72">
        <v>12401</v>
      </c>
    </row>
    <row r="60" spans="1:7" ht="14.5" x14ac:dyDescent="0.35">
      <c r="A60" s="34" t="s">
        <v>102</v>
      </c>
      <c r="B60" s="114">
        <v>2008</v>
      </c>
      <c r="C60" s="105" t="s">
        <v>135</v>
      </c>
      <c r="D60" s="106" t="s">
        <v>135</v>
      </c>
      <c r="E60" s="106" t="s">
        <v>135</v>
      </c>
      <c r="F60" s="70" t="s">
        <v>135</v>
      </c>
      <c r="G60" s="72">
        <v>12341</v>
      </c>
    </row>
    <row r="61" spans="1:7" ht="14.5" x14ac:dyDescent="0.35">
      <c r="A61" s="34" t="s">
        <v>102</v>
      </c>
      <c r="B61" s="114">
        <v>2009</v>
      </c>
      <c r="C61" s="105" t="s">
        <v>135</v>
      </c>
      <c r="D61" s="106" t="s">
        <v>135</v>
      </c>
      <c r="E61" s="106" t="s">
        <v>135</v>
      </c>
      <c r="F61" s="70" t="s">
        <v>135</v>
      </c>
      <c r="G61" s="72">
        <v>12189</v>
      </c>
    </row>
    <row r="62" spans="1:7" ht="14.5" x14ac:dyDescent="0.35">
      <c r="A62" s="34" t="s">
        <v>102</v>
      </c>
      <c r="B62" s="114">
        <v>2010</v>
      </c>
      <c r="C62" s="105" t="s">
        <v>135</v>
      </c>
      <c r="D62" s="106" t="s">
        <v>135</v>
      </c>
      <c r="E62" s="106" t="s">
        <v>135</v>
      </c>
      <c r="F62" s="70" t="s">
        <v>135</v>
      </c>
      <c r="G62" s="72">
        <v>12197</v>
      </c>
    </row>
    <row r="63" spans="1:7" ht="14.5" x14ac:dyDescent="0.35">
      <c r="A63" s="34" t="s">
        <v>102</v>
      </c>
      <c r="B63" s="114">
        <v>2011</v>
      </c>
      <c r="C63" s="105" t="s">
        <v>135</v>
      </c>
      <c r="D63" s="106" t="s">
        <v>135</v>
      </c>
      <c r="E63" s="106" t="s">
        <v>135</v>
      </c>
      <c r="F63" s="70" t="s">
        <v>135</v>
      </c>
      <c r="G63" s="72">
        <v>12239</v>
      </c>
    </row>
    <row r="64" spans="1:7" ht="14.5" x14ac:dyDescent="0.35">
      <c r="A64" s="34" t="s">
        <v>102</v>
      </c>
      <c r="B64" s="114">
        <v>2012</v>
      </c>
      <c r="C64" s="105" t="s">
        <v>135</v>
      </c>
      <c r="D64" s="106" t="s">
        <v>135</v>
      </c>
      <c r="E64" s="106" t="s">
        <v>135</v>
      </c>
      <c r="F64" s="70" t="s">
        <v>135</v>
      </c>
      <c r="G64" s="72">
        <v>12322</v>
      </c>
    </row>
    <row r="65" spans="1:7" ht="14.5" x14ac:dyDescent="0.35">
      <c r="A65" s="34" t="s">
        <v>102</v>
      </c>
      <c r="B65" s="114">
        <v>2013</v>
      </c>
      <c r="C65" s="105" t="s">
        <v>135</v>
      </c>
      <c r="D65" s="106" t="s">
        <v>135</v>
      </c>
      <c r="E65" s="106" t="s">
        <v>135</v>
      </c>
      <c r="F65" s="70" t="s">
        <v>135</v>
      </c>
      <c r="G65" s="72">
        <v>12410</v>
      </c>
    </row>
    <row r="66" spans="1:7" ht="14.5" x14ac:dyDescent="0.35">
      <c r="A66" s="34" t="s">
        <v>102</v>
      </c>
      <c r="B66" s="114">
        <v>2014</v>
      </c>
      <c r="C66" s="105" t="s">
        <v>135</v>
      </c>
      <c r="D66" s="106" t="s">
        <v>135</v>
      </c>
      <c r="E66" s="106" t="s">
        <v>135</v>
      </c>
      <c r="F66" s="70" t="s">
        <v>135</v>
      </c>
      <c r="G66" s="72">
        <v>12396</v>
      </c>
    </row>
    <row r="67" spans="1:7" ht="14.5" x14ac:dyDescent="0.35">
      <c r="A67" s="34" t="s">
        <v>102</v>
      </c>
      <c r="B67" s="114">
        <v>2015</v>
      </c>
      <c r="C67" s="105" t="s">
        <v>135</v>
      </c>
      <c r="D67" s="106" t="s">
        <v>135</v>
      </c>
      <c r="E67" s="106" t="s">
        <v>135</v>
      </c>
      <c r="F67" s="70" t="s">
        <v>135</v>
      </c>
      <c r="G67" s="72">
        <v>12380</v>
      </c>
    </row>
    <row r="68" spans="1:7" ht="14.5" x14ac:dyDescent="0.35">
      <c r="A68" s="34" t="s">
        <v>102</v>
      </c>
      <c r="B68" s="114">
        <v>2016</v>
      </c>
      <c r="C68" s="105" t="s">
        <v>135</v>
      </c>
      <c r="D68" s="106" t="s">
        <v>135</v>
      </c>
      <c r="E68" s="106" t="s">
        <v>135</v>
      </c>
      <c r="F68" s="70" t="s">
        <v>135</v>
      </c>
      <c r="G68" s="72">
        <v>12327</v>
      </c>
    </row>
    <row r="69" spans="1:7" ht="14.5" x14ac:dyDescent="0.35">
      <c r="A69" s="34" t="s">
        <v>102</v>
      </c>
      <c r="B69" s="114">
        <v>2017</v>
      </c>
      <c r="C69" s="105" t="s">
        <v>135</v>
      </c>
      <c r="D69" s="106" t="s">
        <v>135</v>
      </c>
      <c r="E69" s="106" t="s">
        <v>135</v>
      </c>
      <c r="F69" s="70" t="s">
        <v>135</v>
      </c>
      <c r="G69" s="72">
        <v>12241</v>
      </c>
    </row>
    <row r="70" spans="1:7" ht="14.5" x14ac:dyDescent="0.35">
      <c r="A70" s="34" t="s">
        <v>102</v>
      </c>
      <c r="B70" s="114">
        <v>2018</v>
      </c>
      <c r="C70" s="105" t="s">
        <v>135</v>
      </c>
      <c r="D70" s="106" t="s">
        <v>135</v>
      </c>
      <c r="E70" s="106" t="s">
        <v>135</v>
      </c>
      <c r="F70" s="70" t="s">
        <v>135</v>
      </c>
      <c r="G70" s="72">
        <v>12170</v>
      </c>
    </row>
    <row r="71" spans="1:7" ht="14.5" x14ac:dyDescent="0.35">
      <c r="A71" s="34" t="s">
        <v>102</v>
      </c>
      <c r="B71" s="114">
        <v>2019</v>
      </c>
      <c r="C71" s="105" t="s">
        <v>135</v>
      </c>
      <c r="D71" s="106" t="s">
        <v>135</v>
      </c>
      <c r="E71" s="106" t="s">
        <v>135</v>
      </c>
      <c r="F71" s="70" t="s">
        <v>135</v>
      </c>
      <c r="G71" s="72">
        <v>12005</v>
      </c>
    </row>
    <row r="72" spans="1:7" ht="14.5" x14ac:dyDescent="0.35">
      <c r="A72" s="34" t="s">
        <v>102</v>
      </c>
      <c r="B72" s="114">
        <v>2020</v>
      </c>
      <c r="C72" s="105" t="s">
        <v>135</v>
      </c>
      <c r="D72" s="106" t="s">
        <v>135</v>
      </c>
      <c r="E72" s="106" t="s">
        <v>135</v>
      </c>
      <c r="F72" s="70" t="s">
        <v>135</v>
      </c>
      <c r="G72" s="72">
        <v>11793</v>
      </c>
    </row>
    <row r="73" spans="1:7" ht="14.5" x14ac:dyDescent="0.35">
      <c r="A73" s="34" t="s">
        <v>102</v>
      </c>
      <c r="B73" s="114">
        <v>2021</v>
      </c>
      <c r="C73" s="105" t="s">
        <v>135</v>
      </c>
      <c r="D73" s="106" t="s">
        <v>135</v>
      </c>
      <c r="E73" s="106" t="s">
        <v>135</v>
      </c>
      <c r="F73" s="70" t="s">
        <v>135</v>
      </c>
      <c r="G73" s="72">
        <v>11436</v>
      </c>
    </row>
    <row r="74" spans="1:7" ht="14.5" x14ac:dyDescent="0.35">
      <c r="A74" s="34" t="s">
        <v>102</v>
      </c>
      <c r="B74" s="114" t="s">
        <v>97</v>
      </c>
      <c r="C74" s="105">
        <v>50.05</v>
      </c>
      <c r="D74" s="106">
        <v>34.31</v>
      </c>
      <c r="E74" s="106">
        <v>70.78</v>
      </c>
      <c r="F74" s="70">
        <v>35</v>
      </c>
      <c r="G74" s="72">
        <v>59645</v>
      </c>
    </row>
    <row r="75" spans="1:7" ht="14.5" x14ac:dyDescent="0.35">
      <c r="A75" s="34" t="s">
        <v>103</v>
      </c>
      <c r="B75" s="114">
        <v>1988</v>
      </c>
      <c r="C75" s="105">
        <v>15.74</v>
      </c>
      <c r="D75" s="106">
        <v>11.44</v>
      </c>
      <c r="E75" s="106">
        <v>21.07</v>
      </c>
      <c r="F75" s="70">
        <v>48</v>
      </c>
      <c r="G75" s="72">
        <v>404784</v>
      </c>
    </row>
    <row r="76" spans="1:7" ht="14.5" x14ac:dyDescent="0.35">
      <c r="A76" s="34" t="s">
        <v>103</v>
      </c>
      <c r="B76" s="114">
        <v>1989</v>
      </c>
      <c r="C76" s="105">
        <v>16.64</v>
      </c>
      <c r="D76" s="106">
        <v>12.45</v>
      </c>
      <c r="E76" s="106">
        <v>21.76</v>
      </c>
      <c r="F76" s="70">
        <v>57</v>
      </c>
      <c r="G76" s="72">
        <v>426756</v>
      </c>
    </row>
    <row r="77" spans="1:7" ht="14.5" x14ac:dyDescent="0.35">
      <c r="A77" s="34" t="s">
        <v>103</v>
      </c>
      <c r="B77" s="114">
        <v>1990</v>
      </c>
      <c r="C77" s="105">
        <v>17.93</v>
      </c>
      <c r="D77" s="106">
        <v>13.62</v>
      </c>
      <c r="E77" s="106">
        <v>23.13</v>
      </c>
      <c r="F77" s="70">
        <v>62</v>
      </c>
      <c r="G77" s="72">
        <v>450192</v>
      </c>
    </row>
    <row r="78" spans="1:7" ht="14.5" x14ac:dyDescent="0.35">
      <c r="A78" s="34" t="s">
        <v>103</v>
      </c>
      <c r="B78" s="114">
        <v>1991</v>
      </c>
      <c r="C78" s="105">
        <v>19.11</v>
      </c>
      <c r="D78" s="106">
        <v>14.78</v>
      </c>
      <c r="E78" s="106">
        <v>24.27</v>
      </c>
      <c r="F78" s="70">
        <v>72</v>
      </c>
      <c r="G78" s="72">
        <v>475021</v>
      </c>
    </row>
    <row r="79" spans="1:7" ht="14.5" x14ac:dyDescent="0.35">
      <c r="A79" s="34" t="s">
        <v>103</v>
      </c>
      <c r="B79" s="114">
        <v>1992</v>
      </c>
      <c r="C79" s="105">
        <v>13.82</v>
      </c>
      <c r="D79" s="106">
        <v>10.39</v>
      </c>
      <c r="E79" s="106">
        <v>18.010000000000002</v>
      </c>
      <c r="F79" s="70">
        <v>58</v>
      </c>
      <c r="G79" s="72">
        <v>501641</v>
      </c>
    </row>
    <row r="80" spans="1:7" ht="14.5" x14ac:dyDescent="0.35">
      <c r="A80" s="34" t="s">
        <v>103</v>
      </c>
      <c r="B80" s="114">
        <v>1993</v>
      </c>
      <c r="C80" s="105">
        <v>14.97</v>
      </c>
      <c r="D80" s="106">
        <v>11.47</v>
      </c>
      <c r="E80" s="106">
        <v>19.18</v>
      </c>
      <c r="F80" s="70">
        <v>65</v>
      </c>
      <c r="G80" s="72">
        <v>529016</v>
      </c>
    </row>
    <row r="81" spans="1:7" ht="14.5" x14ac:dyDescent="0.35">
      <c r="A81" s="34" t="s">
        <v>103</v>
      </c>
      <c r="B81" s="114">
        <v>1994</v>
      </c>
      <c r="C81" s="105">
        <v>16.149999999999999</v>
      </c>
      <c r="D81" s="106">
        <v>12.4</v>
      </c>
      <c r="E81" s="106">
        <v>20.61</v>
      </c>
      <c r="F81" s="70">
        <v>69</v>
      </c>
      <c r="G81" s="72">
        <v>552601</v>
      </c>
    </row>
    <row r="82" spans="1:7" ht="14.5" x14ac:dyDescent="0.35">
      <c r="A82" s="34" t="s">
        <v>103</v>
      </c>
      <c r="B82" s="114">
        <v>1995</v>
      </c>
      <c r="C82" s="105">
        <v>14.52</v>
      </c>
      <c r="D82" s="106">
        <v>11.26</v>
      </c>
      <c r="E82" s="106">
        <v>18.420000000000002</v>
      </c>
      <c r="F82" s="70">
        <v>70</v>
      </c>
      <c r="G82" s="72">
        <v>577457</v>
      </c>
    </row>
    <row r="83" spans="1:7" ht="14.5" x14ac:dyDescent="0.35">
      <c r="A83" s="34" t="s">
        <v>103</v>
      </c>
      <c r="B83" s="114">
        <v>1996</v>
      </c>
      <c r="C83" s="105">
        <v>11.84</v>
      </c>
      <c r="D83" s="106">
        <v>9.0299999999999994</v>
      </c>
      <c r="E83" s="106">
        <v>15.24</v>
      </c>
      <c r="F83" s="70">
        <v>62</v>
      </c>
      <c r="G83" s="72">
        <v>602558</v>
      </c>
    </row>
    <row r="84" spans="1:7" ht="14.5" x14ac:dyDescent="0.35">
      <c r="A84" s="34" t="s">
        <v>103</v>
      </c>
      <c r="B84" s="114">
        <v>1997</v>
      </c>
      <c r="C84" s="105">
        <v>13.55</v>
      </c>
      <c r="D84" s="106">
        <v>10.51</v>
      </c>
      <c r="E84" s="106">
        <v>17.18</v>
      </c>
      <c r="F84" s="70">
        <v>72</v>
      </c>
      <c r="G84" s="72">
        <v>630179</v>
      </c>
    </row>
    <row r="85" spans="1:7" ht="14.5" x14ac:dyDescent="0.35">
      <c r="A85" s="34" t="s">
        <v>103</v>
      </c>
      <c r="B85" s="114">
        <v>1998</v>
      </c>
      <c r="C85" s="105">
        <v>12.63</v>
      </c>
      <c r="D85" s="106">
        <v>9.93</v>
      </c>
      <c r="E85" s="106">
        <v>15.83</v>
      </c>
      <c r="F85" s="70">
        <v>77</v>
      </c>
      <c r="G85" s="72">
        <v>654571</v>
      </c>
    </row>
    <row r="86" spans="1:7" ht="14.5" x14ac:dyDescent="0.35">
      <c r="A86" s="34" t="s">
        <v>103</v>
      </c>
      <c r="B86" s="114">
        <v>1999</v>
      </c>
      <c r="C86" s="105">
        <v>11.23</v>
      </c>
      <c r="D86" s="106">
        <v>8.6999999999999993</v>
      </c>
      <c r="E86" s="106">
        <v>14.26</v>
      </c>
      <c r="F86" s="70">
        <v>69</v>
      </c>
      <c r="G86" s="72">
        <v>675028</v>
      </c>
    </row>
    <row r="87" spans="1:7" ht="14.5" x14ac:dyDescent="0.35">
      <c r="A87" s="34" t="s">
        <v>103</v>
      </c>
      <c r="B87" s="114">
        <v>2000</v>
      </c>
      <c r="C87" s="105">
        <v>13.2</v>
      </c>
      <c r="D87" s="106">
        <v>10.55</v>
      </c>
      <c r="E87" s="106">
        <v>16.329999999999998</v>
      </c>
      <c r="F87" s="70">
        <v>87</v>
      </c>
      <c r="G87" s="72">
        <v>696615</v>
      </c>
    </row>
    <row r="88" spans="1:7" ht="14.5" x14ac:dyDescent="0.35">
      <c r="A88" s="34" t="s">
        <v>103</v>
      </c>
      <c r="B88" s="114">
        <v>2001</v>
      </c>
      <c r="C88" s="105">
        <v>16.260000000000002</v>
      </c>
      <c r="D88" s="106">
        <v>13.34</v>
      </c>
      <c r="E88" s="106">
        <v>19.64</v>
      </c>
      <c r="F88" s="70">
        <v>110</v>
      </c>
      <c r="G88" s="72">
        <v>726501</v>
      </c>
    </row>
    <row r="89" spans="1:7" ht="14.5" x14ac:dyDescent="0.35">
      <c r="A89" s="34" t="s">
        <v>103</v>
      </c>
      <c r="B89" s="114">
        <v>2002</v>
      </c>
      <c r="C89" s="105">
        <v>12.99</v>
      </c>
      <c r="D89" s="106">
        <v>10.45</v>
      </c>
      <c r="E89" s="106">
        <v>15.97</v>
      </c>
      <c r="F89" s="70">
        <v>92</v>
      </c>
      <c r="G89" s="72">
        <v>744773</v>
      </c>
    </row>
    <row r="90" spans="1:7" ht="14.5" x14ac:dyDescent="0.35">
      <c r="A90" s="34" t="s">
        <v>103</v>
      </c>
      <c r="B90" s="114">
        <v>2003</v>
      </c>
      <c r="C90" s="105">
        <v>14.87</v>
      </c>
      <c r="D90" s="106">
        <v>12.21</v>
      </c>
      <c r="E90" s="106">
        <v>17.96</v>
      </c>
      <c r="F90" s="70">
        <v>110</v>
      </c>
      <c r="G90" s="72">
        <v>761198</v>
      </c>
    </row>
    <row r="91" spans="1:7" ht="14.5" x14ac:dyDescent="0.35">
      <c r="A91" s="34" t="s">
        <v>103</v>
      </c>
      <c r="B91" s="114">
        <v>2004</v>
      </c>
      <c r="C91" s="105">
        <v>12.69</v>
      </c>
      <c r="D91" s="106">
        <v>10.3</v>
      </c>
      <c r="E91" s="106">
        <v>15.47</v>
      </c>
      <c r="F91" s="70">
        <v>99</v>
      </c>
      <c r="G91" s="72">
        <v>775716</v>
      </c>
    </row>
    <row r="92" spans="1:7" ht="14.5" x14ac:dyDescent="0.35">
      <c r="A92" s="34" t="s">
        <v>103</v>
      </c>
      <c r="B92" s="114">
        <v>2005</v>
      </c>
      <c r="C92" s="105">
        <v>12.74</v>
      </c>
      <c r="D92" s="106">
        <v>10.38</v>
      </c>
      <c r="E92" s="106">
        <v>15.49</v>
      </c>
      <c r="F92" s="70">
        <v>102</v>
      </c>
      <c r="G92" s="72">
        <v>793577</v>
      </c>
    </row>
    <row r="93" spans="1:7" ht="14.5" x14ac:dyDescent="0.35">
      <c r="A93" s="34" t="s">
        <v>103</v>
      </c>
      <c r="B93" s="114">
        <v>2006</v>
      </c>
      <c r="C93" s="105">
        <v>14.07</v>
      </c>
      <c r="D93" s="106">
        <v>11.62</v>
      </c>
      <c r="E93" s="106">
        <v>16.899999999999999</v>
      </c>
      <c r="F93" s="70">
        <v>116</v>
      </c>
      <c r="G93" s="72">
        <v>812227</v>
      </c>
    </row>
    <row r="94" spans="1:7" ht="14.5" x14ac:dyDescent="0.35">
      <c r="A94" s="34" t="s">
        <v>103</v>
      </c>
      <c r="B94" s="114">
        <v>2007</v>
      </c>
      <c r="C94" s="105">
        <v>14.41</v>
      </c>
      <c r="D94" s="106">
        <v>11.96</v>
      </c>
      <c r="E94" s="106">
        <v>17.21</v>
      </c>
      <c r="F94" s="70">
        <v>124</v>
      </c>
      <c r="G94" s="72">
        <v>833689</v>
      </c>
    </row>
    <row r="95" spans="1:7" ht="14.5" x14ac:dyDescent="0.35">
      <c r="A95" s="34" t="s">
        <v>103</v>
      </c>
      <c r="B95" s="114">
        <v>2008</v>
      </c>
      <c r="C95" s="105">
        <v>12.36</v>
      </c>
      <c r="D95" s="106">
        <v>10.17</v>
      </c>
      <c r="E95" s="106">
        <v>14.89</v>
      </c>
      <c r="F95" s="70">
        <v>113</v>
      </c>
      <c r="G95" s="72">
        <v>859354</v>
      </c>
    </row>
    <row r="96" spans="1:7" ht="14.5" x14ac:dyDescent="0.35">
      <c r="A96" s="34" t="s">
        <v>103</v>
      </c>
      <c r="B96" s="114">
        <v>2009</v>
      </c>
      <c r="C96" s="105">
        <v>12.47</v>
      </c>
      <c r="D96" s="106">
        <v>10.32</v>
      </c>
      <c r="E96" s="106">
        <v>14.96</v>
      </c>
      <c r="F96" s="70">
        <v>119</v>
      </c>
      <c r="G96" s="72">
        <v>881927</v>
      </c>
    </row>
    <row r="97" spans="1:7" ht="14.5" x14ac:dyDescent="0.35">
      <c r="A97" s="34" t="s">
        <v>103</v>
      </c>
      <c r="B97" s="114">
        <v>2010</v>
      </c>
      <c r="C97" s="105">
        <v>12.84</v>
      </c>
      <c r="D97" s="106">
        <v>10.68</v>
      </c>
      <c r="E97" s="106">
        <v>15.32</v>
      </c>
      <c r="F97" s="70">
        <v>126</v>
      </c>
      <c r="G97" s="72">
        <v>902889</v>
      </c>
    </row>
    <row r="98" spans="1:7" ht="14.5" x14ac:dyDescent="0.35">
      <c r="A98" s="34" t="s">
        <v>103</v>
      </c>
      <c r="B98" s="114">
        <v>2011</v>
      </c>
      <c r="C98" s="105">
        <v>13.95</v>
      </c>
      <c r="D98" s="106">
        <v>11.74</v>
      </c>
      <c r="E98" s="106">
        <v>16.47</v>
      </c>
      <c r="F98" s="70">
        <v>144</v>
      </c>
      <c r="G98" s="72">
        <v>928838</v>
      </c>
    </row>
    <row r="99" spans="1:7" ht="14.5" x14ac:dyDescent="0.35">
      <c r="A99" s="34" t="s">
        <v>103</v>
      </c>
      <c r="B99" s="114">
        <v>2012</v>
      </c>
      <c r="C99" s="105">
        <v>12.85</v>
      </c>
      <c r="D99" s="106">
        <v>10.77</v>
      </c>
      <c r="E99" s="106">
        <v>15.24</v>
      </c>
      <c r="F99" s="70">
        <v>137</v>
      </c>
      <c r="G99" s="72">
        <v>956146</v>
      </c>
    </row>
    <row r="100" spans="1:7" ht="14.5" x14ac:dyDescent="0.35">
      <c r="A100" s="34" t="s">
        <v>103</v>
      </c>
      <c r="B100" s="114">
        <v>2013</v>
      </c>
      <c r="C100" s="105">
        <v>12.96</v>
      </c>
      <c r="D100" s="106">
        <v>10.9</v>
      </c>
      <c r="E100" s="106">
        <v>15.31</v>
      </c>
      <c r="F100" s="70">
        <v>143</v>
      </c>
      <c r="G100" s="72">
        <v>985843</v>
      </c>
    </row>
    <row r="101" spans="1:7" ht="14.5" x14ac:dyDescent="0.35">
      <c r="A101" s="34" t="s">
        <v>103</v>
      </c>
      <c r="B101" s="114">
        <v>2014</v>
      </c>
      <c r="C101" s="105">
        <v>10.78</v>
      </c>
      <c r="D101" s="106">
        <v>8.9600000000000009</v>
      </c>
      <c r="E101" s="106">
        <v>12.88</v>
      </c>
      <c r="F101" s="70">
        <v>126</v>
      </c>
      <c r="G101" s="72">
        <v>1017101</v>
      </c>
    </row>
    <row r="102" spans="1:7" ht="14.5" x14ac:dyDescent="0.35">
      <c r="A102" s="34" t="s">
        <v>103</v>
      </c>
      <c r="B102" s="114">
        <v>2015</v>
      </c>
      <c r="C102" s="105">
        <v>13.33</v>
      </c>
      <c r="D102" s="106">
        <v>11.31</v>
      </c>
      <c r="E102" s="106">
        <v>15.62</v>
      </c>
      <c r="F102" s="70">
        <v>159</v>
      </c>
      <c r="G102" s="72">
        <v>1051080</v>
      </c>
    </row>
    <row r="103" spans="1:7" ht="14.5" x14ac:dyDescent="0.35">
      <c r="A103" s="34" t="s">
        <v>103</v>
      </c>
      <c r="B103" s="114">
        <v>2016</v>
      </c>
      <c r="C103" s="105">
        <v>10.29</v>
      </c>
      <c r="D103" s="106">
        <v>8.58</v>
      </c>
      <c r="E103" s="106">
        <v>12.27</v>
      </c>
      <c r="F103" s="70">
        <v>131</v>
      </c>
      <c r="G103" s="72">
        <v>1080200</v>
      </c>
    </row>
    <row r="104" spans="1:7" ht="14.5" x14ac:dyDescent="0.35">
      <c r="A104" s="34" t="s">
        <v>103</v>
      </c>
      <c r="B104" s="114">
        <v>2017</v>
      </c>
      <c r="C104" s="105">
        <v>13.09</v>
      </c>
      <c r="D104" s="106">
        <v>11.17</v>
      </c>
      <c r="E104" s="106">
        <v>15.26</v>
      </c>
      <c r="F104" s="70">
        <v>170</v>
      </c>
      <c r="G104" s="72">
        <v>1105620</v>
      </c>
    </row>
    <row r="105" spans="1:7" ht="14.5" x14ac:dyDescent="0.35">
      <c r="A105" s="34" t="s">
        <v>103</v>
      </c>
      <c r="B105" s="114">
        <v>2018</v>
      </c>
      <c r="C105" s="105">
        <v>11.93</v>
      </c>
      <c r="D105" s="106">
        <v>10.14</v>
      </c>
      <c r="E105" s="106">
        <v>13.98</v>
      </c>
      <c r="F105" s="70">
        <v>162</v>
      </c>
      <c r="G105" s="72">
        <v>1125586</v>
      </c>
    </row>
    <row r="106" spans="1:7" ht="14.5" x14ac:dyDescent="0.35">
      <c r="A106" s="34" t="s">
        <v>103</v>
      </c>
      <c r="B106" s="114">
        <v>2019</v>
      </c>
      <c r="C106" s="105">
        <v>11.13</v>
      </c>
      <c r="D106" s="106">
        <v>9.43</v>
      </c>
      <c r="E106" s="106">
        <v>13.08</v>
      </c>
      <c r="F106" s="70">
        <v>157</v>
      </c>
      <c r="G106" s="72">
        <v>1140927</v>
      </c>
    </row>
    <row r="107" spans="1:7" ht="14.5" x14ac:dyDescent="0.35">
      <c r="A107" s="34" t="s">
        <v>103</v>
      </c>
      <c r="B107" s="114">
        <v>2020</v>
      </c>
      <c r="C107" s="105">
        <v>12.1</v>
      </c>
      <c r="D107" s="106">
        <v>10.33</v>
      </c>
      <c r="E107" s="106">
        <v>14.11</v>
      </c>
      <c r="F107" s="70">
        <v>172</v>
      </c>
      <c r="G107" s="72">
        <v>1150857</v>
      </c>
    </row>
    <row r="108" spans="1:7" ht="14.5" x14ac:dyDescent="0.35">
      <c r="A108" s="34" t="s">
        <v>103</v>
      </c>
      <c r="B108" s="114">
        <v>2021</v>
      </c>
      <c r="C108" s="105">
        <v>13.36</v>
      </c>
      <c r="D108" s="106">
        <v>11.49</v>
      </c>
      <c r="E108" s="106">
        <v>15.46</v>
      </c>
      <c r="F108" s="70">
        <v>189</v>
      </c>
      <c r="G108" s="72">
        <v>1144519</v>
      </c>
    </row>
    <row r="109" spans="1:7" ht="14.5" x14ac:dyDescent="0.35">
      <c r="A109" s="34" t="s">
        <v>103</v>
      </c>
      <c r="B109" s="114" t="s">
        <v>97</v>
      </c>
      <c r="C109" s="105">
        <v>12.33</v>
      </c>
      <c r="D109" s="106">
        <v>11.5</v>
      </c>
      <c r="E109" s="106">
        <v>13.2</v>
      </c>
      <c r="F109" s="70">
        <v>850</v>
      </c>
      <c r="G109" s="72">
        <v>5667509</v>
      </c>
    </row>
    <row r="110" spans="1:7" ht="14.5" x14ac:dyDescent="0.35">
      <c r="A110" s="34" t="s">
        <v>11</v>
      </c>
      <c r="B110" s="114">
        <v>1988</v>
      </c>
      <c r="C110" s="105">
        <v>23.3</v>
      </c>
      <c r="D110" s="106">
        <v>17.78</v>
      </c>
      <c r="E110" s="106">
        <v>29.9</v>
      </c>
      <c r="F110" s="69">
        <v>64</v>
      </c>
      <c r="G110" s="72">
        <v>459120</v>
      </c>
    </row>
    <row r="111" spans="1:7" ht="14.5" x14ac:dyDescent="0.35">
      <c r="A111" s="34" t="s">
        <v>11</v>
      </c>
      <c r="B111" s="114">
        <v>1989</v>
      </c>
      <c r="C111" s="105">
        <v>22.43</v>
      </c>
      <c r="D111" s="106">
        <v>16.98</v>
      </c>
      <c r="E111" s="106">
        <v>28.94</v>
      </c>
      <c r="F111" s="69">
        <v>60</v>
      </c>
      <c r="G111" s="72">
        <v>474249</v>
      </c>
    </row>
    <row r="112" spans="1:7" ht="14.5" x14ac:dyDescent="0.35">
      <c r="A112" s="34" t="s">
        <v>11</v>
      </c>
      <c r="B112" s="114">
        <v>1990</v>
      </c>
      <c r="C112" s="105">
        <v>23.64</v>
      </c>
      <c r="D112" s="106">
        <v>18.14</v>
      </c>
      <c r="E112" s="106">
        <v>30.17</v>
      </c>
      <c r="F112" s="69">
        <v>66</v>
      </c>
      <c r="G112" s="72">
        <v>488600</v>
      </c>
    </row>
    <row r="113" spans="1:7" ht="14.5" x14ac:dyDescent="0.35">
      <c r="A113" s="34" t="s">
        <v>11</v>
      </c>
      <c r="B113" s="114">
        <v>1991</v>
      </c>
      <c r="C113" s="105">
        <v>18.829999999999998</v>
      </c>
      <c r="D113" s="106">
        <v>14.04</v>
      </c>
      <c r="E113" s="106">
        <v>24.62</v>
      </c>
      <c r="F113" s="69">
        <v>55</v>
      </c>
      <c r="G113" s="72">
        <v>504685</v>
      </c>
    </row>
    <row r="114" spans="1:7" ht="14.5" x14ac:dyDescent="0.35">
      <c r="A114" s="34" t="s">
        <v>11</v>
      </c>
      <c r="B114" s="114">
        <v>1992</v>
      </c>
      <c r="C114" s="105">
        <v>19.739999999999998</v>
      </c>
      <c r="D114" s="106">
        <v>14.8</v>
      </c>
      <c r="E114" s="106">
        <v>25.68</v>
      </c>
      <c r="F114" s="69">
        <v>56</v>
      </c>
      <c r="G114" s="72">
        <v>522200</v>
      </c>
    </row>
    <row r="115" spans="1:7" ht="14.5" x14ac:dyDescent="0.35">
      <c r="A115" s="34" t="s">
        <v>11</v>
      </c>
      <c r="B115" s="114">
        <v>1993</v>
      </c>
      <c r="C115" s="105">
        <v>25.7</v>
      </c>
      <c r="D115" s="106">
        <v>20.079999999999998</v>
      </c>
      <c r="E115" s="106">
        <v>32.28</v>
      </c>
      <c r="F115" s="69">
        <v>77</v>
      </c>
      <c r="G115" s="72">
        <v>541460</v>
      </c>
    </row>
    <row r="116" spans="1:7" ht="14.5" x14ac:dyDescent="0.35">
      <c r="A116" s="34" t="s">
        <v>11</v>
      </c>
      <c r="B116" s="114">
        <v>1994</v>
      </c>
      <c r="C116" s="105">
        <v>19.38</v>
      </c>
      <c r="D116" s="106">
        <v>14.54</v>
      </c>
      <c r="E116" s="106">
        <v>25.18</v>
      </c>
      <c r="F116" s="69">
        <v>56</v>
      </c>
      <c r="G116" s="72">
        <v>557225</v>
      </c>
    </row>
    <row r="117" spans="1:7" ht="14.5" x14ac:dyDescent="0.35">
      <c r="A117" s="34" t="s">
        <v>11</v>
      </c>
      <c r="B117" s="114">
        <v>1995</v>
      </c>
      <c r="C117" s="105">
        <v>21.05</v>
      </c>
      <c r="D117" s="106">
        <v>16.170000000000002</v>
      </c>
      <c r="E117" s="106">
        <v>26.84</v>
      </c>
      <c r="F117" s="69">
        <v>66</v>
      </c>
      <c r="G117" s="72">
        <v>574289</v>
      </c>
    </row>
    <row r="118" spans="1:7" ht="14.5" x14ac:dyDescent="0.35">
      <c r="A118" s="34" t="s">
        <v>11</v>
      </c>
      <c r="B118" s="114">
        <v>1996</v>
      </c>
      <c r="C118" s="105">
        <v>22.6</v>
      </c>
      <c r="D118" s="106">
        <v>17.63</v>
      </c>
      <c r="E118" s="106">
        <v>28.43</v>
      </c>
      <c r="F118" s="69">
        <v>76</v>
      </c>
      <c r="G118" s="72">
        <v>595396</v>
      </c>
    </row>
    <row r="119" spans="1:7" ht="14.5" x14ac:dyDescent="0.35">
      <c r="A119" s="34" t="s">
        <v>11</v>
      </c>
      <c r="B119" s="114">
        <v>1997</v>
      </c>
      <c r="C119" s="105">
        <v>22.63</v>
      </c>
      <c r="D119" s="106">
        <v>17.7</v>
      </c>
      <c r="E119" s="106">
        <v>28.41</v>
      </c>
      <c r="F119" s="69">
        <v>76</v>
      </c>
      <c r="G119" s="72">
        <v>619748</v>
      </c>
    </row>
    <row r="120" spans="1:7" ht="14.5" x14ac:dyDescent="0.35">
      <c r="A120" s="34" t="s">
        <v>11</v>
      </c>
      <c r="B120" s="114">
        <v>1998</v>
      </c>
      <c r="C120" s="105">
        <v>21.01</v>
      </c>
      <c r="D120" s="106">
        <v>16.37</v>
      </c>
      <c r="E120" s="106">
        <v>26.46</v>
      </c>
      <c r="F120" s="69">
        <v>75</v>
      </c>
      <c r="G120" s="72">
        <v>643139</v>
      </c>
    </row>
    <row r="121" spans="1:7" ht="14.5" x14ac:dyDescent="0.35">
      <c r="A121" s="34" t="s">
        <v>11</v>
      </c>
      <c r="B121" s="114">
        <v>1999</v>
      </c>
      <c r="C121" s="105">
        <v>19.690000000000001</v>
      </c>
      <c r="D121" s="106">
        <v>15.29</v>
      </c>
      <c r="E121" s="106">
        <v>24.88</v>
      </c>
      <c r="F121" s="69">
        <v>72</v>
      </c>
      <c r="G121" s="72">
        <v>662818</v>
      </c>
    </row>
    <row r="122" spans="1:7" ht="14.5" x14ac:dyDescent="0.35">
      <c r="A122" s="34" t="s">
        <v>11</v>
      </c>
      <c r="B122" s="114">
        <v>2000</v>
      </c>
      <c r="C122" s="105">
        <v>20.170000000000002</v>
      </c>
      <c r="D122" s="106">
        <v>15.74</v>
      </c>
      <c r="E122" s="106">
        <v>25.35</v>
      </c>
      <c r="F122" s="69">
        <v>76</v>
      </c>
      <c r="G122" s="72">
        <v>684381</v>
      </c>
    </row>
    <row r="123" spans="1:7" ht="14.5" x14ac:dyDescent="0.35">
      <c r="A123" s="34" t="s">
        <v>11</v>
      </c>
      <c r="B123" s="114">
        <v>2001</v>
      </c>
      <c r="C123" s="105">
        <v>19.16</v>
      </c>
      <c r="D123" s="106">
        <v>14.98</v>
      </c>
      <c r="E123" s="106">
        <v>24.06</v>
      </c>
      <c r="F123" s="69">
        <v>77</v>
      </c>
      <c r="G123" s="72">
        <v>699100</v>
      </c>
    </row>
    <row r="124" spans="1:7" ht="14.5" x14ac:dyDescent="0.35">
      <c r="A124" s="34" t="s">
        <v>11</v>
      </c>
      <c r="B124" s="114">
        <v>2002</v>
      </c>
      <c r="C124" s="105">
        <v>19.8</v>
      </c>
      <c r="D124" s="106">
        <v>15.55</v>
      </c>
      <c r="E124" s="106">
        <v>24.75</v>
      </c>
      <c r="F124" s="69">
        <v>78</v>
      </c>
      <c r="G124" s="72">
        <v>708267</v>
      </c>
    </row>
    <row r="125" spans="1:7" ht="14.5" x14ac:dyDescent="0.35">
      <c r="A125" s="34" t="s">
        <v>11</v>
      </c>
      <c r="B125" s="114">
        <v>2003</v>
      </c>
      <c r="C125" s="105">
        <v>18.309999999999999</v>
      </c>
      <c r="D125" s="106">
        <v>14.32</v>
      </c>
      <c r="E125" s="106">
        <v>22.98</v>
      </c>
      <c r="F125" s="70">
        <v>76</v>
      </c>
      <c r="G125" s="72">
        <v>720385</v>
      </c>
    </row>
    <row r="126" spans="1:7" ht="14.5" x14ac:dyDescent="0.35">
      <c r="A126" s="34" t="s">
        <v>11</v>
      </c>
      <c r="B126" s="114">
        <v>2004</v>
      </c>
      <c r="C126" s="105">
        <v>19.5</v>
      </c>
      <c r="D126" s="106">
        <v>15.4</v>
      </c>
      <c r="E126" s="106">
        <v>24.28</v>
      </c>
      <c r="F126" s="70">
        <v>82</v>
      </c>
      <c r="G126" s="72">
        <v>732957</v>
      </c>
    </row>
    <row r="127" spans="1:7" ht="14.5" x14ac:dyDescent="0.35">
      <c r="A127" s="34" t="s">
        <v>11</v>
      </c>
      <c r="B127" s="114">
        <v>2005</v>
      </c>
      <c r="C127" s="105">
        <v>14.27</v>
      </c>
      <c r="D127" s="106">
        <v>10.9</v>
      </c>
      <c r="E127" s="106">
        <v>18.29</v>
      </c>
      <c r="F127" s="70">
        <v>63</v>
      </c>
      <c r="G127" s="72">
        <v>747748</v>
      </c>
    </row>
    <row r="128" spans="1:7" ht="14.5" x14ac:dyDescent="0.35">
      <c r="A128" s="34" t="s">
        <v>11</v>
      </c>
      <c r="B128" s="114">
        <v>2006</v>
      </c>
      <c r="C128" s="105">
        <v>16.88</v>
      </c>
      <c r="D128" s="106">
        <v>13.17</v>
      </c>
      <c r="E128" s="106">
        <v>21.22</v>
      </c>
      <c r="F128" s="69">
        <v>75</v>
      </c>
      <c r="G128" s="72">
        <v>763870</v>
      </c>
    </row>
    <row r="129" spans="1:7" ht="14.5" x14ac:dyDescent="0.35">
      <c r="A129" s="34" t="s">
        <v>11</v>
      </c>
      <c r="B129" s="114">
        <v>2007</v>
      </c>
      <c r="C129" s="105">
        <v>19.010000000000002</v>
      </c>
      <c r="D129" s="106">
        <v>15.16</v>
      </c>
      <c r="E129" s="106">
        <v>23.46</v>
      </c>
      <c r="F129" s="70">
        <v>88</v>
      </c>
      <c r="G129" s="72">
        <v>784567</v>
      </c>
    </row>
    <row r="130" spans="1:7" ht="14.5" x14ac:dyDescent="0.35">
      <c r="A130" s="34" t="s">
        <v>11</v>
      </c>
      <c r="B130" s="114">
        <v>2008</v>
      </c>
      <c r="C130" s="105">
        <v>19.64</v>
      </c>
      <c r="D130" s="106">
        <v>15.79</v>
      </c>
      <c r="E130" s="106">
        <v>24.07</v>
      </c>
      <c r="F130" s="70">
        <v>95</v>
      </c>
      <c r="G130" s="72">
        <v>811994</v>
      </c>
    </row>
    <row r="131" spans="1:7" ht="14.5" x14ac:dyDescent="0.35">
      <c r="A131" s="34" t="s">
        <v>11</v>
      </c>
      <c r="B131" s="114">
        <v>2009</v>
      </c>
      <c r="C131" s="105">
        <v>17.38</v>
      </c>
      <c r="D131" s="106">
        <v>13.92</v>
      </c>
      <c r="E131" s="106">
        <v>21.38</v>
      </c>
      <c r="F131" s="70">
        <v>92</v>
      </c>
      <c r="G131" s="72">
        <v>839769</v>
      </c>
    </row>
    <row r="132" spans="1:7" ht="14.5" x14ac:dyDescent="0.35">
      <c r="A132" s="34" t="s">
        <v>11</v>
      </c>
      <c r="B132" s="114">
        <v>2010</v>
      </c>
      <c r="C132" s="105">
        <v>12.61</v>
      </c>
      <c r="D132" s="106">
        <v>9.7799999999999994</v>
      </c>
      <c r="E132" s="106">
        <v>15.95</v>
      </c>
      <c r="F132" s="70">
        <v>72</v>
      </c>
      <c r="G132" s="72">
        <v>862730</v>
      </c>
    </row>
    <row r="133" spans="1:7" ht="14.5" x14ac:dyDescent="0.35">
      <c r="A133" s="34" t="s">
        <v>11</v>
      </c>
      <c r="B133" s="114">
        <v>2011</v>
      </c>
      <c r="C133" s="105">
        <v>14.03</v>
      </c>
      <c r="D133" s="106">
        <v>11.01</v>
      </c>
      <c r="E133" s="106">
        <v>17.559999999999999</v>
      </c>
      <c r="F133" s="70">
        <v>78</v>
      </c>
      <c r="G133" s="72">
        <v>877765</v>
      </c>
    </row>
    <row r="134" spans="1:7" ht="14.5" x14ac:dyDescent="0.35">
      <c r="A134" s="34" t="s">
        <v>11</v>
      </c>
      <c r="B134" s="114">
        <v>2012</v>
      </c>
      <c r="C134" s="105">
        <v>15.34</v>
      </c>
      <c r="D134" s="106">
        <v>12.24</v>
      </c>
      <c r="E134" s="106">
        <v>18.940000000000001</v>
      </c>
      <c r="F134" s="70">
        <v>90</v>
      </c>
      <c r="G134" s="72">
        <v>891080</v>
      </c>
    </row>
    <row r="135" spans="1:7" ht="14.5" x14ac:dyDescent="0.35">
      <c r="A135" s="34" t="s">
        <v>11</v>
      </c>
      <c r="B135" s="114">
        <v>2013</v>
      </c>
      <c r="C135" s="105">
        <v>17.420000000000002</v>
      </c>
      <c r="D135" s="106">
        <v>14.16</v>
      </c>
      <c r="E135" s="106">
        <v>21.16</v>
      </c>
      <c r="F135" s="70">
        <v>105</v>
      </c>
      <c r="G135" s="72">
        <v>904892</v>
      </c>
    </row>
    <row r="136" spans="1:7" ht="14.5" x14ac:dyDescent="0.35">
      <c r="A136" s="34" t="s">
        <v>11</v>
      </c>
      <c r="B136" s="114">
        <v>2014</v>
      </c>
      <c r="C136" s="105">
        <v>14.2</v>
      </c>
      <c r="D136" s="106">
        <v>11.39</v>
      </c>
      <c r="E136" s="106">
        <v>17.46</v>
      </c>
      <c r="F136" s="70">
        <v>94</v>
      </c>
      <c r="G136" s="72">
        <v>916516</v>
      </c>
    </row>
    <row r="137" spans="1:7" ht="14.5" x14ac:dyDescent="0.35">
      <c r="A137" s="34" t="s">
        <v>11</v>
      </c>
      <c r="B137" s="114">
        <v>2015</v>
      </c>
      <c r="C137" s="105">
        <v>13.89</v>
      </c>
      <c r="D137" s="106">
        <v>11.17</v>
      </c>
      <c r="E137" s="106">
        <v>17.03</v>
      </c>
      <c r="F137" s="70">
        <v>95</v>
      </c>
      <c r="G137" s="72">
        <v>926362</v>
      </c>
    </row>
    <row r="138" spans="1:7" ht="14.5" x14ac:dyDescent="0.35">
      <c r="A138" s="34" t="s">
        <v>11</v>
      </c>
      <c r="B138" s="114">
        <v>2016</v>
      </c>
      <c r="C138" s="105">
        <v>14.21</v>
      </c>
      <c r="D138" s="106">
        <v>11.44</v>
      </c>
      <c r="E138" s="106">
        <v>17.399999999999999</v>
      </c>
      <c r="F138" s="69">
        <v>97</v>
      </c>
      <c r="G138" s="72">
        <v>932951</v>
      </c>
    </row>
    <row r="139" spans="1:7" ht="14.5" x14ac:dyDescent="0.35">
      <c r="A139" s="34" t="s">
        <v>11</v>
      </c>
      <c r="B139" s="114">
        <v>2017</v>
      </c>
      <c r="C139" s="105">
        <v>13.97</v>
      </c>
      <c r="D139" s="106">
        <v>11.22</v>
      </c>
      <c r="E139" s="106">
        <v>17.14</v>
      </c>
      <c r="F139" s="69">
        <v>96</v>
      </c>
      <c r="G139" s="72">
        <v>935748</v>
      </c>
    </row>
    <row r="140" spans="1:7" ht="14.5" x14ac:dyDescent="0.35">
      <c r="A140" s="34" t="s">
        <v>11</v>
      </c>
      <c r="B140" s="114">
        <v>2018</v>
      </c>
      <c r="C140" s="105">
        <v>11.64</v>
      </c>
      <c r="D140" s="106">
        <v>9.23</v>
      </c>
      <c r="E140" s="106">
        <v>14.45</v>
      </c>
      <c r="F140" s="70">
        <v>85</v>
      </c>
      <c r="G140" s="72">
        <v>937782</v>
      </c>
    </row>
    <row r="141" spans="1:7" ht="14.5" x14ac:dyDescent="0.35">
      <c r="A141" s="34" t="s">
        <v>11</v>
      </c>
      <c r="B141" s="114">
        <v>2019</v>
      </c>
      <c r="C141" s="105">
        <v>14.28</v>
      </c>
      <c r="D141" s="106">
        <v>11.63</v>
      </c>
      <c r="E141" s="106">
        <v>17.34</v>
      </c>
      <c r="F141" s="69">
        <v>106</v>
      </c>
      <c r="G141" s="72">
        <v>937810</v>
      </c>
    </row>
    <row r="142" spans="1:7" ht="14.5" x14ac:dyDescent="0.35">
      <c r="A142" s="34" t="s">
        <v>11</v>
      </c>
      <c r="B142" s="114">
        <v>2020</v>
      </c>
      <c r="C142" s="105">
        <v>12.8</v>
      </c>
      <c r="D142" s="106">
        <v>10.28</v>
      </c>
      <c r="E142" s="106">
        <v>15.71</v>
      </c>
      <c r="F142" s="69">
        <v>94</v>
      </c>
      <c r="G142" s="72">
        <v>936742</v>
      </c>
    </row>
    <row r="143" spans="1:7" ht="14.5" x14ac:dyDescent="0.35">
      <c r="A143" s="34" t="s">
        <v>11</v>
      </c>
      <c r="B143" s="114">
        <v>2021</v>
      </c>
      <c r="C143" s="105">
        <v>11.44</v>
      </c>
      <c r="D143" s="106">
        <v>9.18</v>
      </c>
      <c r="E143" s="106">
        <v>14.07</v>
      </c>
      <c r="F143" s="70">
        <v>91</v>
      </c>
      <c r="G143" s="72">
        <v>924521</v>
      </c>
    </row>
    <row r="144" spans="1:7" ht="14.5" x14ac:dyDescent="0.35">
      <c r="A144" s="34" t="s">
        <v>11</v>
      </c>
      <c r="B144" s="114" t="s">
        <v>97</v>
      </c>
      <c r="C144" s="105">
        <v>12.8</v>
      </c>
      <c r="D144" s="106">
        <v>11.64</v>
      </c>
      <c r="E144" s="106">
        <v>14.04</v>
      </c>
      <c r="F144" s="70">
        <v>472</v>
      </c>
      <c r="G144" s="72">
        <v>4672603</v>
      </c>
    </row>
    <row r="145" spans="1:7" ht="14.5" x14ac:dyDescent="0.35">
      <c r="A145" s="34" t="s">
        <v>40</v>
      </c>
      <c r="B145" s="114">
        <v>1988</v>
      </c>
      <c r="C145" s="105">
        <v>44.51</v>
      </c>
      <c r="D145" s="106">
        <v>35.35</v>
      </c>
      <c r="E145" s="106">
        <v>55.2</v>
      </c>
      <c r="F145" s="70">
        <v>86</v>
      </c>
      <c r="G145" s="72">
        <v>248632</v>
      </c>
    </row>
    <row r="146" spans="1:7" ht="14.5" x14ac:dyDescent="0.35">
      <c r="A146" s="34" t="s">
        <v>40</v>
      </c>
      <c r="B146" s="114">
        <v>1989</v>
      </c>
      <c r="C146" s="105">
        <v>40.909999999999997</v>
      </c>
      <c r="D146" s="106">
        <v>32.299999999999997</v>
      </c>
      <c r="E146" s="106">
        <v>51.03</v>
      </c>
      <c r="F146" s="70">
        <v>80</v>
      </c>
      <c r="G146" s="72">
        <v>251238</v>
      </c>
    </row>
    <row r="147" spans="1:7" ht="14.5" x14ac:dyDescent="0.35">
      <c r="A147" s="34" t="s">
        <v>40</v>
      </c>
      <c r="B147" s="114">
        <v>1990</v>
      </c>
      <c r="C147" s="105">
        <v>38.22</v>
      </c>
      <c r="D147" s="106">
        <v>29.97</v>
      </c>
      <c r="E147" s="106">
        <v>47.95</v>
      </c>
      <c r="F147" s="70">
        <v>76</v>
      </c>
      <c r="G147" s="72">
        <v>254893</v>
      </c>
    </row>
    <row r="148" spans="1:7" ht="14.5" x14ac:dyDescent="0.35">
      <c r="A148" s="34" t="s">
        <v>40</v>
      </c>
      <c r="B148" s="114">
        <v>1991</v>
      </c>
      <c r="C148" s="105">
        <v>36.21</v>
      </c>
      <c r="D148" s="106">
        <v>28.23</v>
      </c>
      <c r="E148" s="106">
        <v>45.64</v>
      </c>
      <c r="F148" s="70">
        <v>72</v>
      </c>
      <c r="G148" s="72">
        <v>255108</v>
      </c>
    </row>
    <row r="149" spans="1:7" ht="14.5" x14ac:dyDescent="0.35">
      <c r="A149" s="34" t="s">
        <v>40</v>
      </c>
      <c r="B149" s="114">
        <v>1992</v>
      </c>
      <c r="C149" s="105">
        <v>38.409999999999997</v>
      </c>
      <c r="D149" s="106">
        <v>30.12</v>
      </c>
      <c r="E149" s="106">
        <v>48.17</v>
      </c>
      <c r="F149" s="70">
        <v>75</v>
      </c>
      <c r="G149" s="72">
        <v>254604</v>
      </c>
    </row>
    <row r="150" spans="1:7" ht="14.5" x14ac:dyDescent="0.35">
      <c r="A150" s="34" t="s">
        <v>40</v>
      </c>
      <c r="B150" s="114">
        <v>1993</v>
      </c>
      <c r="C150" s="105">
        <v>35.57</v>
      </c>
      <c r="D150" s="106">
        <v>27.74</v>
      </c>
      <c r="E150" s="106">
        <v>44.83</v>
      </c>
      <c r="F150" s="70">
        <v>72</v>
      </c>
      <c r="G150" s="72">
        <v>252980</v>
      </c>
    </row>
    <row r="151" spans="1:7" ht="14.5" x14ac:dyDescent="0.35">
      <c r="A151" s="34" t="s">
        <v>40</v>
      </c>
      <c r="B151" s="114">
        <v>1994</v>
      </c>
      <c r="C151" s="105">
        <v>43.01</v>
      </c>
      <c r="D151" s="106">
        <v>34.49</v>
      </c>
      <c r="E151" s="106">
        <v>52.92</v>
      </c>
      <c r="F151" s="70">
        <v>89</v>
      </c>
      <c r="G151" s="72">
        <v>250311</v>
      </c>
    </row>
    <row r="152" spans="1:7" ht="14.5" x14ac:dyDescent="0.35">
      <c r="A152" s="34" t="s">
        <v>40</v>
      </c>
      <c r="B152" s="114">
        <v>1995</v>
      </c>
      <c r="C152" s="105">
        <v>35.93</v>
      </c>
      <c r="D152" s="106">
        <v>28.29</v>
      </c>
      <c r="E152" s="106">
        <v>44.95</v>
      </c>
      <c r="F152" s="70">
        <v>77</v>
      </c>
      <c r="G152" s="72">
        <v>248663</v>
      </c>
    </row>
    <row r="153" spans="1:7" ht="14.5" x14ac:dyDescent="0.35">
      <c r="A153" s="34" t="s">
        <v>40</v>
      </c>
      <c r="B153" s="114">
        <v>1996</v>
      </c>
      <c r="C153" s="105">
        <v>38.61</v>
      </c>
      <c r="D153" s="106">
        <v>30.64</v>
      </c>
      <c r="E153" s="106">
        <v>47.97</v>
      </c>
      <c r="F153" s="70">
        <v>81</v>
      </c>
      <c r="G153" s="72">
        <v>248076</v>
      </c>
    </row>
    <row r="154" spans="1:7" ht="14.5" x14ac:dyDescent="0.35">
      <c r="A154" s="34" t="s">
        <v>40</v>
      </c>
      <c r="B154" s="114">
        <v>1997</v>
      </c>
      <c r="C154" s="105">
        <v>38.42</v>
      </c>
      <c r="D154" s="106">
        <v>30.58</v>
      </c>
      <c r="E154" s="106">
        <v>47.61</v>
      </c>
      <c r="F154" s="70">
        <v>83</v>
      </c>
      <c r="G154" s="72">
        <v>248475</v>
      </c>
    </row>
    <row r="155" spans="1:7" ht="14.5" x14ac:dyDescent="0.35">
      <c r="A155" s="34" t="s">
        <v>40</v>
      </c>
      <c r="B155" s="114">
        <v>1998</v>
      </c>
      <c r="C155" s="105">
        <v>37.090000000000003</v>
      </c>
      <c r="D155" s="106">
        <v>29.47</v>
      </c>
      <c r="E155" s="106">
        <v>46.04</v>
      </c>
      <c r="F155" s="70">
        <v>82</v>
      </c>
      <c r="G155" s="72">
        <v>248088</v>
      </c>
    </row>
    <row r="156" spans="1:7" ht="14.5" x14ac:dyDescent="0.35">
      <c r="A156" s="34" t="s">
        <v>40</v>
      </c>
      <c r="B156" s="114">
        <v>1999</v>
      </c>
      <c r="C156" s="105">
        <v>26.02</v>
      </c>
      <c r="D156" s="106">
        <v>19.79</v>
      </c>
      <c r="E156" s="106">
        <v>33.56</v>
      </c>
      <c r="F156" s="70">
        <v>59</v>
      </c>
      <c r="G156" s="72">
        <v>247142</v>
      </c>
    </row>
    <row r="157" spans="1:7" ht="14.5" x14ac:dyDescent="0.35">
      <c r="A157" s="34" t="s">
        <v>40</v>
      </c>
      <c r="B157" s="114">
        <v>2000</v>
      </c>
      <c r="C157" s="105">
        <v>35.58</v>
      </c>
      <c r="D157" s="106">
        <v>28.28</v>
      </c>
      <c r="E157" s="106">
        <v>44.17</v>
      </c>
      <c r="F157" s="70">
        <v>82</v>
      </c>
      <c r="G157" s="72">
        <v>246608</v>
      </c>
    </row>
    <row r="158" spans="1:7" ht="14.5" x14ac:dyDescent="0.35">
      <c r="A158" s="34" t="s">
        <v>40</v>
      </c>
      <c r="B158" s="114">
        <v>2001</v>
      </c>
      <c r="C158" s="105">
        <v>34.51</v>
      </c>
      <c r="D158" s="106">
        <v>27.38</v>
      </c>
      <c r="E158" s="106">
        <v>42.91</v>
      </c>
      <c r="F158" s="70">
        <v>81</v>
      </c>
      <c r="G158" s="72">
        <v>243466</v>
      </c>
    </row>
    <row r="159" spans="1:7" ht="14.5" x14ac:dyDescent="0.35">
      <c r="A159" s="34" t="s">
        <v>40</v>
      </c>
      <c r="B159" s="114">
        <v>2002</v>
      </c>
      <c r="C159" s="105">
        <v>38.56</v>
      </c>
      <c r="D159" s="106">
        <v>30.89</v>
      </c>
      <c r="E159" s="106">
        <v>47.53</v>
      </c>
      <c r="F159" s="70">
        <v>88</v>
      </c>
      <c r="G159" s="72">
        <v>238830</v>
      </c>
    </row>
    <row r="160" spans="1:7" ht="14.5" x14ac:dyDescent="0.35">
      <c r="A160" s="34" t="s">
        <v>40</v>
      </c>
      <c r="B160" s="114">
        <v>2003</v>
      </c>
      <c r="C160" s="105">
        <v>33.14</v>
      </c>
      <c r="D160" s="106">
        <v>26.12</v>
      </c>
      <c r="E160" s="106">
        <v>41.47</v>
      </c>
      <c r="F160" s="70">
        <v>77</v>
      </c>
      <c r="G160" s="72">
        <v>234831</v>
      </c>
    </row>
    <row r="161" spans="1:7" ht="14.5" x14ac:dyDescent="0.35">
      <c r="A161" s="34" t="s">
        <v>40</v>
      </c>
      <c r="B161" s="114">
        <v>2004</v>
      </c>
      <c r="C161" s="105">
        <v>31.73</v>
      </c>
      <c r="D161" s="106">
        <v>24.69</v>
      </c>
      <c r="E161" s="106">
        <v>40.14</v>
      </c>
      <c r="F161" s="70">
        <v>70</v>
      </c>
      <c r="G161" s="72">
        <v>231298</v>
      </c>
    </row>
    <row r="162" spans="1:7" ht="14.5" x14ac:dyDescent="0.35">
      <c r="A162" s="34" t="s">
        <v>40</v>
      </c>
      <c r="B162" s="114">
        <v>2005</v>
      </c>
      <c r="C162" s="105">
        <v>30.26</v>
      </c>
      <c r="D162" s="106">
        <v>23.53</v>
      </c>
      <c r="E162" s="106">
        <v>38.33</v>
      </c>
      <c r="F162" s="70">
        <v>70</v>
      </c>
      <c r="G162" s="72">
        <v>228526</v>
      </c>
    </row>
    <row r="163" spans="1:7" ht="14.5" x14ac:dyDescent="0.35">
      <c r="A163" s="34" t="s">
        <v>40</v>
      </c>
      <c r="B163" s="114">
        <v>2006</v>
      </c>
      <c r="C163" s="105">
        <v>29</v>
      </c>
      <c r="D163" s="106">
        <v>22.34</v>
      </c>
      <c r="E163" s="106">
        <v>37.020000000000003</v>
      </c>
      <c r="F163" s="70">
        <v>66</v>
      </c>
      <c r="G163" s="72">
        <v>226901</v>
      </c>
    </row>
    <row r="164" spans="1:7" ht="14.5" x14ac:dyDescent="0.35">
      <c r="A164" s="34" t="s">
        <v>40</v>
      </c>
      <c r="B164" s="114">
        <v>2007</v>
      </c>
      <c r="C164" s="105">
        <v>34.49</v>
      </c>
      <c r="D164" s="106">
        <v>27.32</v>
      </c>
      <c r="E164" s="106">
        <v>42.98</v>
      </c>
      <c r="F164" s="70">
        <v>81</v>
      </c>
      <c r="G164" s="72">
        <v>225922</v>
      </c>
    </row>
    <row r="165" spans="1:7" ht="14.5" x14ac:dyDescent="0.35">
      <c r="A165" s="34" t="s">
        <v>40</v>
      </c>
      <c r="B165" s="114">
        <v>2008</v>
      </c>
      <c r="C165" s="105">
        <v>27.18</v>
      </c>
      <c r="D165" s="106">
        <v>20.93</v>
      </c>
      <c r="E165" s="106">
        <v>34.75</v>
      </c>
      <c r="F165" s="70">
        <v>66</v>
      </c>
      <c r="G165" s="72">
        <v>226060</v>
      </c>
    </row>
    <row r="166" spans="1:7" ht="14.5" x14ac:dyDescent="0.35">
      <c r="A166" s="34" t="s">
        <v>40</v>
      </c>
      <c r="B166" s="114">
        <v>2009</v>
      </c>
      <c r="C166" s="105">
        <v>29.67</v>
      </c>
      <c r="D166" s="106">
        <v>23.15</v>
      </c>
      <c r="E166" s="106">
        <v>37.49</v>
      </c>
      <c r="F166" s="70">
        <v>73</v>
      </c>
      <c r="G166" s="72">
        <v>227272</v>
      </c>
    </row>
    <row r="167" spans="1:7" ht="14.5" x14ac:dyDescent="0.35">
      <c r="A167" s="34" t="s">
        <v>40</v>
      </c>
      <c r="B167" s="114">
        <v>2010</v>
      </c>
      <c r="C167" s="105">
        <v>29.97</v>
      </c>
      <c r="D167" s="106">
        <v>23.4</v>
      </c>
      <c r="E167" s="106">
        <v>37.840000000000003</v>
      </c>
      <c r="F167" s="70">
        <v>74</v>
      </c>
      <c r="G167" s="72">
        <v>228112</v>
      </c>
    </row>
    <row r="168" spans="1:7" ht="14.5" x14ac:dyDescent="0.35">
      <c r="A168" s="34" t="s">
        <v>40</v>
      </c>
      <c r="B168" s="114">
        <v>2011</v>
      </c>
      <c r="C168" s="105">
        <v>29.55</v>
      </c>
      <c r="D168" s="106">
        <v>23.07</v>
      </c>
      <c r="E168" s="106">
        <v>37.33</v>
      </c>
      <c r="F168" s="70">
        <v>74</v>
      </c>
      <c r="G168" s="72">
        <v>228717</v>
      </c>
    </row>
    <row r="169" spans="1:7" ht="14.5" x14ac:dyDescent="0.35">
      <c r="A169" s="34" t="s">
        <v>40</v>
      </c>
      <c r="B169" s="114">
        <v>2012</v>
      </c>
      <c r="C169" s="105">
        <v>30.35</v>
      </c>
      <c r="D169" s="106">
        <v>23.81</v>
      </c>
      <c r="E169" s="106">
        <v>38.17</v>
      </c>
      <c r="F169" s="70">
        <v>78</v>
      </c>
      <c r="G169" s="72">
        <v>228925</v>
      </c>
    </row>
    <row r="170" spans="1:7" ht="14.5" x14ac:dyDescent="0.35">
      <c r="A170" s="34" t="s">
        <v>40</v>
      </c>
      <c r="B170" s="114">
        <v>2013</v>
      </c>
      <c r="C170" s="105">
        <v>28.16</v>
      </c>
      <c r="D170" s="106">
        <v>22.1</v>
      </c>
      <c r="E170" s="106">
        <v>35.46</v>
      </c>
      <c r="F170" s="70">
        <v>77</v>
      </c>
      <c r="G170" s="72">
        <v>229116</v>
      </c>
    </row>
    <row r="171" spans="1:7" ht="14.5" x14ac:dyDescent="0.35">
      <c r="A171" s="34" t="s">
        <v>40</v>
      </c>
      <c r="B171" s="114">
        <v>2014</v>
      </c>
      <c r="C171" s="105">
        <v>25.4</v>
      </c>
      <c r="D171" s="106">
        <v>19.48</v>
      </c>
      <c r="E171" s="106">
        <v>32.6</v>
      </c>
      <c r="F171" s="70">
        <v>65</v>
      </c>
      <c r="G171" s="72">
        <v>228706</v>
      </c>
    </row>
    <row r="172" spans="1:7" ht="14.5" x14ac:dyDescent="0.35">
      <c r="A172" s="34" t="s">
        <v>40</v>
      </c>
      <c r="B172" s="114">
        <v>2015</v>
      </c>
      <c r="C172" s="105">
        <v>28.23</v>
      </c>
      <c r="D172" s="106">
        <v>21.85</v>
      </c>
      <c r="E172" s="106">
        <v>35.9</v>
      </c>
      <c r="F172" s="70">
        <v>70</v>
      </c>
      <c r="G172" s="72">
        <v>228674</v>
      </c>
    </row>
    <row r="173" spans="1:7" ht="14.5" x14ac:dyDescent="0.35">
      <c r="A173" s="34" t="s">
        <v>40</v>
      </c>
      <c r="B173" s="114">
        <v>2016</v>
      </c>
      <c r="C173" s="105">
        <v>30.53</v>
      </c>
      <c r="D173" s="106">
        <v>24.08</v>
      </c>
      <c r="E173" s="106">
        <v>38.24</v>
      </c>
      <c r="F173" s="70">
        <v>81</v>
      </c>
      <c r="G173" s="72">
        <v>227562</v>
      </c>
    </row>
    <row r="174" spans="1:7" ht="14.5" x14ac:dyDescent="0.35">
      <c r="A174" s="34" t="s">
        <v>40</v>
      </c>
      <c r="B174" s="114">
        <v>2017</v>
      </c>
      <c r="C174" s="105">
        <v>19.87</v>
      </c>
      <c r="D174" s="106">
        <v>14.74</v>
      </c>
      <c r="E174" s="106">
        <v>26.28</v>
      </c>
      <c r="F174" s="70">
        <v>53</v>
      </c>
      <c r="G174" s="72">
        <v>226103</v>
      </c>
    </row>
    <row r="175" spans="1:7" ht="14.5" x14ac:dyDescent="0.35">
      <c r="A175" s="34" t="s">
        <v>40</v>
      </c>
      <c r="B175" s="114">
        <v>2018</v>
      </c>
      <c r="C175" s="105">
        <v>23.13</v>
      </c>
      <c r="D175" s="106">
        <v>17.61</v>
      </c>
      <c r="E175" s="106">
        <v>29.92</v>
      </c>
      <c r="F175" s="69">
        <v>62</v>
      </c>
      <c r="G175" s="72">
        <v>225215</v>
      </c>
    </row>
    <row r="176" spans="1:7" ht="14.5" x14ac:dyDescent="0.35">
      <c r="A176" s="34" t="s">
        <v>40</v>
      </c>
      <c r="B176" s="114">
        <v>2019</v>
      </c>
      <c r="C176" s="105">
        <v>25.21</v>
      </c>
      <c r="D176" s="106">
        <v>19.46</v>
      </c>
      <c r="E176" s="106">
        <v>32.21</v>
      </c>
      <c r="F176" s="69">
        <v>68</v>
      </c>
      <c r="G176" s="72">
        <v>224317</v>
      </c>
    </row>
    <row r="177" spans="1:7" ht="14.5" x14ac:dyDescent="0.35">
      <c r="A177" s="34" t="s">
        <v>40</v>
      </c>
      <c r="B177" s="114">
        <v>2020</v>
      </c>
      <c r="C177" s="105">
        <v>23.88</v>
      </c>
      <c r="D177" s="106">
        <v>18.309999999999999</v>
      </c>
      <c r="E177" s="106">
        <v>30.71</v>
      </c>
      <c r="F177" s="69">
        <v>65</v>
      </c>
      <c r="G177" s="72">
        <v>222491</v>
      </c>
    </row>
    <row r="178" spans="1:7" ht="14.5" x14ac:dyDescent="0.35">
      <c r="A178" s="34" t="s">
        <v>40</v>
      </c>
      <c r="B178" s="114">
        <v>2021</v>
      </c>
      <c r="C178" s="105">
        <v>26.41</v>
      </c>
      <c r="D178" s="106">
        <v>20.45</v>
      </c>
      <c r="E178" s="106">
        <v>33.65</v>
      </c>
      <c r="F178" s="70">
        <v>71</v>
      </c>
      <c r="G178" s="72">
        <v>216541</v>
      </c>
    </row>
    <row r="179" spans="1:7" ht="14.5" x14ac:dyDescent="0.35">
      <c r="A179" s="34" t="s">
        <v>40</v>
      </c>
      <c r="B179" s="114" t="s">
        <v>97</v>
      </c>
      <c r="C179" s="105">
        <v>23.78</v>
      </c>
      <c r="D179" s="106">
        <v>21.17</v>
      </c>
      <c r="E179" s="106">
        <v>26.63</v>
      </c>
      <c r="F179" s="70">
        <v>319</v>
      </c>
      <c r="G179" s="72">
        <v>1114667</v>
      </c>
    </row>
    <row r="180" spans="1:7" ht="14.5" x14ac:dyDescent="0.35">
      <c r="A180" s="34" t="s">
        <v>39</v>
      </c>
      <c r="B180" s="114">
        <v>1988</v>
      </c>
      <c r="C180" s="105">
        <v>35.67</v>
      </c>
      <c r="D180" s="106">
        <v>33.03</v>
      </c>
      <c r="E180" s="106">
        <v>38.47</v>
      </c>
      <c r="F180" s="70">
        <v>699</v>
      </c>
      <c r="G180" s="72">
        <v>1725701</v>
      </c>
    </row>
    <row r="181" spans="1:7" ht="14.5" x14ac:dyDescent="0.35">
      <c r="A181" s="34" t="s">
        <v>39</v>
      </c>
      <c r="B181" s="114">
        <v>1989</v>
      </c>
      <c r="C181" s="105">
        <v>35.5</v>
      </c>
      <c r="D181" s="106">
        <v>32.86</v>
      </c>
      <c r="E181" s="106">
        <v>38.299999999999997</v>
      </c>
      <c r="F181" s="70">
        <v>693</v>
      </c>
      <c r="G181" s="72">
        <v>1727316</v>
      </c>
    </row>
    <row r="182" spans="1:7" ht="14.5" x14ac:dyDescent="0.35">
      <c r="A182" s="34" t="s">
        <v>39</v>
      </c>
      <c r="B182" s="114">
        <v>1990</v>
      </c>
      <c r="C182" s="105">
        <v>35</v>
      </c>
      <c r="D182" s="106">
        <v>32.4</v>
      </c>
      <c r="E182" s="106">
        <v>37.770000000000003</v>
      </c>
      <c r="F182" s="70">
        <v>687</v>
      </c>
      <c r="G182" s="72">
        <v>1716226</v>
      </c>
    </row>
    <row r="183" spans="1:7" ht="14.5" x14ac:dyDescent="0.35">
      <c r="A183" s="34" t="s">
        <v>39</v>
      </c>
      <c r="B183" s="114">
        <v>1991</v>
      </c>
      <c r="C183" s="105">
        <v>35.21</v>
      </c>
      <c r="D183" s="106">
        <v>32.6</v>
      </c>
      <c r="E183" s="106">
        <v>37.99</v>
      </c>
      <c r="F183" s="70">
        <v>691</v>
      </c>
      <c r="G183" s="72">
        <v>1707028</v>
      </c>
    </row>
    <row r="184" spans="1:7" ht="14.5" x14ac:dyDescent="0.35">
      <c r="A184" s="34" t="s">
        <v>39</v>
      </c>
      <c r="B184" s="114">
        <v>1992</v>
      </c>
      <c r="C184" s="105">
        <v>33.69</v>
      </c>
      <c r="D184" s="106">
        <v>31.15</v>
      </c>
      <c r="E184" s="106">
        <v>36.39</v>
      </c>
      <c r="F184" s="70">
        <v>668</v>
      </c>
      <c r="G184" s="72">
        <v>1700278</v>
      </c>
    </row>
    <row r="185" spans="1:7" ht="14.5" x14ac:dyDescent="0.35">
      <c r="A185" s="34" t="s">
        <v>39</v>
      </c>
      <c r="B185" s="114">
        <v>1993</v>
      </c>
      <c r="C185" s="105">
        <v>33.61</v>
      </c>
      <c r="D185" s="106">
        <v>31.09</v>
      </c>
      <c r="E185" s="106">
        <v>36.299999999999997</v>
      </c>
      <c r="F185" s="70">
        <v>672</v>
      </c>
      <c r="G185" s="72">
        <v>1683057</v>
      </c>
    </row>
    <row r="186" spans="1:7" ht="14.5" x14ac:dyDescent="0.35">
      <c r="A186" s="34" t="s">
        <v>39</v>
      </c>
      <c r="B186" s="114">
        <v>1994</v>
      </c>
      <c r="C186" s="105">
        <v>30.43</v>
      </c>
      <c r="D186" s="106">
        <v>28.03</v>
      </c>
      <c r="E186" s="106">
        <v>33</v>
      </c>
      <c r="F186" s="70">
        <v>609</v>
      </c>
      <c r="G186" s="72">
        <v>1658534</v>
      </c>
    </row>
    <row r="187" spans="1:7" ht="14.5" x14ac:dyDescent="0.35">
      <c r="A187" s="34" t="s">
        <v>39</v>
      </c>
      <c r="B187" s="114">
        <v>1995</v>
      </c>
      <c r="C187" s="105">
        <v>31.68</v>
      </c>
      <c r="D187" s="106">
        <v>29.23</v>
      </c>
      <c r="E187" s="106">
        <v>34.28</v>
      </c>
      <c r="F187" s="70">
        <v>639</v>
      </c>
      <c r="G187" s="72">
        <v>1642830</v>
      </c>
    </row>
    <row r="188" spans="1:7" ht="14.5" x14ac:dyDescent="0.35">
      <c r="A188" s="34" t="s">
        <v>39</v>
      </c>
      <c r="B188" s="114">
        <v>1996</v>
      </c>
      <c r="C188" s="105">
        <v>32.479999999999997</v>
      </c>
      <c r="D188" s="106">
        <v>30.01</v>
      </c>
      <c r="E188" s="106">
        <v>35.1</v>
      </c>
      <c r="F188" s="70">
        <v>658</v>
      </c>
      <c r="G188" s="72">
        <v>1636629</v>
      </c>
    </row>
    <row r="189" spans="1:7" ht="14.5" x14ac:dyDescent="0.35">
      <c r="A189" s="34" t="s">
        <v>39</v>
      </c>
      <c r="B189" s="114">
        <v>1997</v>
      </c>
      <c r="C189" s="105">
        <v>27.84</v>
      </c>
      <c r="D189" s="106">
        <v>25.58</v>
      </c>
      <c r="E189" s="106">
        <v>30.26</v>
      </c>
      <c r="F189" s="70">
        <v>572</v>
      </c>
      <c r="G189" s="72">
        <v>1639951</v>
      </c>
    </row>
    <row r="190" spans="1:7" ht="14.5" x14ac:dyDescent="0.35">
      <c r="A190" s="34" t="s">
        <v>39</v>
      </c>
      <c r="B190" s="114">
        <v>1998</v>
      </c>
      <c r="C190" s="105">
        <v>29.14</v>
      </c>
      <c r="D190" s="106">
        <v>26.84</v>
      </c>
      <c r="E190" s="106">
        <v>31.6</v>
      </c>
      <c r="F190" s="70">
        <v>603</v>
      </c>
      <c r="G190" s="72">
        <v>1640357</v>
      </c>
    </row>
    <row r="191" spans="1:7" ht="14.5" x14ac:dyDescent="0.35">
      <c r="A191" s="34" t="s">
        <v>39</v>
      </c>
      <c r="B191" s="114">
        <v>1999</v>
      </c>
      <c r="C191" s="105">
        <v>28.21</v>
      </c>
      <c r="D191" s="106">
        <v>25.97</v>
      </c>
      <c r="E191" s="106">
        <v>30.62</v>
      </c>
      <c r="F191" s="70">
        <v>598</v>
      </c>
      <c r="G191" s="72">
        <v>1636117</v>
      </c>
    </row>
    <row r="192" spans="1:7" ht="14.5" x14ac:dyDescent="0.35">
      <c r="A192" s="34" t="s">
        <v>39</v>
      </c>
      <c r="B192" s="114">
        <v>2000</v>
      </c>
      <c r="C192" s="105">
        <v>27.55</v>
      </c>
      <c r="D192" s="106">
        <v>25.33</v>
      </c>
      <c r="E192" s="106">
        <v>29.93</v>
      </c>
      <c r="F192" s="70">
        <v>587</v>
      </c>
      <c r="G192" s="72">
        <v>1627536</v>
      </c>
    </row>
    <row r="193" spans="1:8" ht="14.5" x14ac:dyDescent="0.35">
      <c r="A193" s="34" t="s">
        <v>39</v>
      </c>
      <c r="B193" s="114">
        <v>2001</v>
      </c>
      <c r="C193" s="105">
        <v>25.56</v>
      </c>
      <c r="D193" s="106">
        <v>23.42</v>
      </c>
      <c r="E193" s="106">
        <v>27.86</v>
      </c>
      <c r="F193" s="70">
        <v>543</v>
      </c>
      <c r="G193" s="72">
        <v>1608127</v>
      </c>
    </row>
    <row r="194" spans="1:8" ht="14.5" x14ac:dyDescent="0.35">
      <c r="A194" s="34" t="s">
        <v>39</v>
      </c>
      <c r="B194" s="114">
        <v>2002</v>
      </c>
      <c r="C194" s="105">
        <v>27.01</v>
      </c>
      <c r="D194" s="106">
        <v>24.79</v>
      </c>
      <c r="E194" s="106">
        <v>29.39</v>
      </c>
      <c r="F194" s="70">
        <v>565</v>
      </c>
      <c r="G194" s="72">
        <v>1571997</v>
      </c>
    </row>
    <row r="195" spans="1:8" ht="14.5" x14ac:dyDescent="0.35">
      <c r="A195" s="34" t="s">
        <v>39</v>
      </c>
      <c r="B195" s="114">
        <v>2003</v>
      </c>
      <c r="C195" s="105">
        <v>26.1</v>
      </c>
      <c r="D195" s="106">
        <v>23.93</v>
      </c>
      <c r="E195" s="106">
        <v>28.43</v>
      </c>
      <c r="F195" s="70">
        <v>557</v>
      </c>
      <c r="G195" s="72">
        <v>1543136</v>
      </c>
    </row>
    <row r="196" spans="1:8" ht="14.5" x14ac:dyDescent="0.35">
      <c r="A196" s="34" t="s">
        <v>39</v>
      </c>
      <c r="B196" s="114">
        <v>2004</v>
      </c>
      <c r="C196" s="105">
        <v>26.26</v>
      </c>
      <c r="D196" s="106">
        <v>24.08</v>
      </c>
      <c r="E196" s="106">
        <v>28.6</v>
      </c>
      <c r="F196" s="70">
        <v>559</v>
      </c>
      <c r="G196" s="72">
        <v>1515725</v>
      </c>
      <c r="H196" s="99"/>
    </row>
    <row r="197" spans="1:8" ht="14.5" x14ac:dyDescent="0.35">
      <c r="A197" s="34" t="s">
        <v>39</v>
      </c>
      <c r="B197" s="114">
        <v>2005</v>
      </c>
      <c r="C197" s="105">
        <v>24.87</v>
      </c>
      <c r="D197" s="106">
        <v>22.74</v>
      </c>
      <c r="E197" s="106">
        <v>27.17</v>
      </c>
      <c r="F197" s="70">
        <v>527</v>
      </c>
      <c r="G197" s="72">
        <v>1493903</v>
      </c>
      <c r="H197" s="99"/>
    </row>
    <row r="198" spans="1:8" ht="14.5" x14ac:dyDescent="0.35">
      <c r="A198" s="34" t="s">
        <v>39</v>
      </c>
      <c r="B198" s="114">
        <v>2006</v>
      </c>
      <c r="C198" s="105">
        <v>26.73</v>
      </c>
      <c r="D198" s="106">
        <v>24.51</v>
      </c>
      <c r="E198" s="106">
        <v>29.12</v>
      </c>
      <c r="F198" s="70">
        <v>566</v>
      </c>
      <c r="G198" s="72">
        <v>1475254</v>
      </c>
      <c r="H198" s="99"/>
    </row>
    <row r="199" spans="1:8" ht="14.5" x14ac:dyDescent="0.35">
      <c r="A199" s="34" t="s">
        <v>39</v>
      </c>
      <c r="B199" s="114">
        <v>2007</v>
      </c>
      <c r="C199" s="105">
        <v>22.77</v>
      </c>
      <c r="D199" s="106">
        <v>20.73</v>
      </c>
      <c r="E199" s="106">
        <v>24.97</v>
      </c>
      <c r="F199" s="70">
        <v>492</v>
      </c>
      <c r="G199" s="72">
        <v>1464420</v>
      </c>
      <c r="H199" s="99"/>
    </row>
    <row r="200" spans="1:8" ht="14.5" x14ac:dyDescent="0.35">
      <c r="A200" s="34" t="s">
        <v>39</v>
      </c>
      <c r="B200" s="114">
        <v>2008</v>
      </c>
      <c r="C200" s="105">
        <v>23.37</v>
      </c>
      <c r="D200" s="106">
        <v>21.31</v>
      </c>
      <c r="E200" s="106">
        <v>25.6</v>
      </c>
      <c r="F200" s="70">
        <v>511</v>
      </c>
      <c r="G200" s="72">
        <v>1460499</v>
      </c>
      <c r="H200" s="99"/>
    </row>
    <row r="201" spans="1:8" ht="14.5" x14ac:dyDescent="0.35">
      <c r="A201" s="34" t="s">
        <v>39</v>
      </c>
      <c r="B201" s="114">
        <v>2009</v>
      </c>
      <c r="C201" s="105">
        <v>20.84</v>
      </c>
      <c r="D201" s="106">
        <v>18.899999999999999</v>
      </c>
      <c r="E201" s="106">
        <v>22.94</v>
      </c>
      <c r="F201" s="70">
        <v>457</v>
      </c>
      <c r="G201" s="70">
        <v>1455446</v>
      </c>
      <c r="H201" s="99"/>
    </row>
    <row r="202" spans="1:8" ht="14.5" x14ac:dyDescent="0.35">
      <c r="A202" s="34" t="s">
        <v>39</v>
      </c>
      <c r="B202" s="114">
        <v>2010</v>
      </c>
      <c r="C202" s="105">
        <v>22.62</v>
      </c>
      <c r="D202" s="106">
        <v>20.61</v>
      </c>
      <c r="E202" s="106">
        <v>24.79</v>
      </c>
      <c r="F202" s="70">
        <v>508</v>
      </c>
      <c r="G202" s="70">
        <v>1448270</v>
      </c>
      <c r="H202" s="99"/>
    </row>
    <row r="203" spans="1:8" ht="14.5" x14ac:dyDescent="0.35">
      <c r="A203" s="34" t="s">
        <v>39</v>
      </c>
      <c r="B203" s="114">
        <v>2011</v>
      </c>
      <c r="C203" s="105">
        <v>21.58</v>
      </c>
      <c r="D203" s="106">
        <v>19.61</v>
      </c>
      <c r="E203" s="106">
        <v>23.72</v>
      </c>
      <c r="F203" s="70">
        <v>479</v>
      </c>
      <c r="G203" s="70">
        <v>1450225</v>
      </c>
      <c r="H203" s="99"/>
    </row>
    <row r="204" spans="1:8" ht="14.5" x14ac:dyDescent="0.35">
      <c r="A204" s="34" t="s">
        <v>39</v>
      </c>
      <c r="B204" s="114">
        <v>2012</v>
      </c>
      <c r="C204" s="105">
        <v>22.4</v>
      </c>
      <c r="D204" s="106">
        <v>20.420000000000002</v>
      </c>
      <c r="E204" s="106">
        <v>24.55</v>
      </c>
      <c r="F204" s="70">
        <v>511</v>
      </c>
      <c r="G204" s="70">
        <v>1455506</v>
      </c>
      <c r="H204" s="99"/>
    </row>
    <row r="205" spans="1:8" ht="14.5" x14ac:dyDescent="0.35">
      <c r="A205" s="34" t="s">
        <v>39</v>
      </c>
      <c r="B205" s="114">
        <v>2013</v>
      </c>
      <c r="C205" s="105">
        <v>20.43</v>
      </c>
      <c r="D205" s="106">
        <v>18.55</v>
      </c>
      <c r="E205" s="106">
        <v>22.49</v>
      </c>
      <c r="F205" s="70">
        <v>470</v>
      </c>
      <c r="G205" s="70">
        <v>1459971</v>
      </c>
      <c r="H205" s="99"/>
    </row>
    <row r="206" spans="1:8" ht="14.5" x14ac:dyDescent="0.35">
      <c r="A206" s="34" t="s">
        <v>39</v>
      </c>
      <c r="B206" s="114">
        <v>2014</v>
      </c>
      <c r="C206" s="105">
        <v>20.14</v>
      </c>
      <c r="D206" s="106">
        <v>18.239999999999998</v>
      </c>
      <c r="E206" s="106">
        <v>22.21</v>
      </c>
      <c r="F206" s="70">
        <v>460</v>
      </c>
      <c r="G206" s="70">
        <v>1463468</v>
      </c>
      <c r="H206" s="99"/>
    </row>
    <row r="207" spans="1:8" ht="14.5" x14ac:dyDescent="0.35">
      <c r="A207" s="34" t="s">
        <v>39</v>
      </c>
      <c r="B207" s="114">
        <v>2015</v>
      </c>
      <c r="C207" s="105">
        <v>19.45</v>
      </c>
      <c r="D207" s="106">
        <v>17.63</v>
      </c>
      <c r="E207" s="106">
        <v>21.45</v>
      </c>
      <c r="F207" s="70">
        <v>458</v>
      </c>
      <c r="G207" s="70">
        <v>1463371</v>
      </c>
      <c r="H207" s="99"/>
    </row>
    <row r="208" spans="1:8" ht="14.5" x14ac:dyDescent="0.35">
      <c r="A208" s="34" t="s">
        <v>39</v>
      </c>
      <c r="B208" s="114">
        <v>2016</v>
      </c>
      <c r="C208" s="105">
        <v>17.63</v>
      </c>
      <c r="D208" s="106">
        <v>15.89</v>
      </c>
      <c r="E208" s="106">
        <v>19.54</v>
      </c>
      <c r="F208" s="70">
        <v>415</v>
      </c>
      <c r="G208" s="70">
        <v>1454677</v>
      </c>
      <c r="H208" s="99"/>
    </row>
    <row r="209" spans="1:7" ht="14.5" x14ac:dyDescent="0.35">
      <c r="A209" s="34" t="s">
        <v>39</v>
      </c>
      <c r="B209" s="114">
        <v>2017</v>
      </c>
      <c r="C209" s="105">
        <v>20.68</v>
      </c>
      <c r="D209" s="106">
        <v>18.760000000000002</v>
      </c>
      <c r="E209" s="106">
        <v>22.78</v>
      </c>
      <c r="F209" s="70">
        <v>476</v>
      </c>
      <c r="G209" s="70">
        <v>1439390</v>
      </c>
    </row>
    <row r="210" spans="1:7" ht="14.5" x14ac:dyDescent="0.35">
      <c r="A210" s="34" t="s">
        <v>39</v>
      </c>
      <c r="B210" s="114">
        <v>2018</v>
      </c>
      <c r="C210" s="105">
        <v>17.8</v>
      </c>
      <c r="D210" s="106">
        <v>16.079999999999998</v>
      </c>
      <c r="E210" s="106">
        <v>19.690000000000001</v>
      </c>
      <c r="F210" s="70">
        <v>431</v>
      </c>
      <c r="G210" s="70">
        <v>1423009</v>
      </c>
    </row>
    <row r="211" spans="1:7" ht="14.5" x14ac:dyDescent="0.35">
      <c r="A211" s="34" t="s">
        <v>39</v>
      </c>
      <c r="B211" s="114">
        <v>2019</v>
      </c>
      <c r="C211" s="105">
        <v>18.55</v>
      </c>
      <c r="D211" s="106">
        <v>16.739999999999998</v>
      </c>
      <c r="E211" s="106">
        <v>20.53</v>
      </c>
      <c r="F211" s="70">
        <v>433</v>
      </c>
      <c r="G211" s="70">
        <v>1402266</v>
      </c>
    </row>
    <row r="212" spans="1:7" ht="14.5" x14ac:dyDescent="0.35">
      <c r="A212" s="34" t="s">
        <v>39</v>
      </c>
      <c r="B212" s="114">
        <v>2020</v>
      </c>
      <c r="C212" s="105">
        <v>18.21</v>
      </c>
      <c r="D212" s="106">
        <v>16.399999999999999</v>
      </c>
      <c r="E212" s="106">
        <v>20.2</v>
      </c>
      <c r="F212" s="70">
        <v>419</v>
      </c>
      <c r="G212" s="70">
        <v>1374643</v>
      </c>
    </row>
    <row r="213" spans="1:7" ht="14.5" x14ac:dyDescent="0.35">
      <c r="A213" s="34" t="s">
        <v>39</v>
      </c>
      <c r="B213" s="114">
        <v>2021</v>
      </c>
      <c r="C213" s="105">
        <v>17.64</v>
      </c>
      <c r="D213" s="106">
        <v>15.89</v>
      </c>
      <c r="E213" s="106">
        <v>19.559999999999999</v>
      </c>
      <c r="F213" s="70">
        <v>421</v>
      </c>
      <c r="G213" s="72">
        <v>1315487</v>
      </c>
    </row>
    <row r="214" spans="1:7" ht="14.5" x14ac:dyDescent="0.35">
      <c r="A214" s="34" t="s">
        <v>39</v>
      </c>
      <c r="B214" s="114" t="s">
        <v>97</v>
      </c>
      <c r="C214" s="105">
        <v>18.57</v>
      </c>
      <c r="D214" s="106">
        <v>17.75</v>
      </c>
      <c r="E214" s="106">
        <v>19.420000000000002</v>
      </c>
      <c r="F214" s="70">
        <v>2180</v>
      </c>
      <c r="G214" s="72">
        <v>6954795</v>
      </c>
    </row>
    <row r="215" spans="1:7" ht="14.5" x14ac:dyDescent="0.35">
      <c r="A215" s="6"/>
      <c r="B215" s="115"/>
      <c r="C215" s="106"/>
      <c r="D215" s="106"/>
      <c r="E215" s="106"/>
      <c r="F215" s="70"/>
      <c r="G215" s="70"/>
    </row>
    <row r="216" spans="1:7" ht="14.5" x14ac:dyDescent="0.35">
      <c r="A216" s="110" t="s">
        <v>98</v>
      </c>
      <c r="B216" s="115"/>
      <c r="C216" s="106"/>
      <c r="D216" s="106"/>
      <c r="E216" s="106"/>
      <c r="F216" s="70"/>
      <c r="G216" s="70"/>
    </row>
    <row r="217" spans="1:7" x14ac:dyDescent="0.3">
      <c r="A217" s="13"/>
      <c r="C217" s="107"/>
      <c r="D217" s="107"/>
      <c r="E217" s="107"/>
      <c r="F217" s="9"/>
      <c r="G217" s="9"/>
    </row>
    <row r="218" spans="1:7" x14ac:dyDescent="0.3">
      <c r="B218" s="116"/>
      <c r="C218" s="109" t="s">
        <v>43</v>
      </c>
      <c r="D218" s="109"/>
      <c r="E218" s="109"/>
      <c r="F218" s="12"/>
      <c r="G218" s="12"/>
    </row>
    <row r="219" spans="1:7" x14ac:dyDescent="0.3">
      <c r="A219" s="10" t="s">
        <v>42</v>
      </c>
      <c r="B219" s="117" t="s">
        <v>41</v>
      </c>
      <c r="C219" s="108" t="s">
        <v>3</v>
      </c>
      <c r="D219" s="108" t="s">
        <v>4</v>
      </c>
      <c r="E219" s="108" t="s">
        <v>5</v>
      </c>
      <c r="F219" s="11" t="s">
        <v>6</v>
      </c>
      <c r="G219" s="11" t="s">
        <v>7</v>
      </c>
    </row>
    <row r="220" spans="1:7" x14ac:dyDescent="0.3">
      <c r="A220" s="3" t="str">
        <f t="shared" ref="A220:G220" si="0">A39</f>
        <v>All races/ethnicities</v>
      </c>
      <c r="B220" s="118" t="str">
        <f t="shared" si="0"/>
        <v>2017-2021</v>
      </c>
      <c r="C220" s="133">
        <f t="shared" si="0"/>
        <v>16.47</v>
      </c>
      <c r="D220" s="133">
        <f t="shared" si="0"/>
        <v>15.94</v>
      </c>
      <c r="E220" s="133">
        <f t="shared" si="0"/>
        <v>17.010000000000002</v>
      </c>
      <c r="F220" s="134">
        <f t="shared" si="0"/>
        <v>3877</v>
      </c>
      <c r="G220" s="134">
        <f t="shared" si="0"/>
        <v>18469219</v>
      </c>
    </row>
    <row r="221" spans="1:7" x14ac:dyDescent="0.3">
      <c r="A221" s="3" t="str">
        <f>A74</f>
        <v>AIAN</v>
      </c>
      <c r="B221" s="119" t="str">
        <f t="shared" ref="B221:G221" si="1">B74</f>
        <v>2017-2021</v>
      </c>
      <c r="C221" s="3">
        <f t="shared" si="1"/>
        <v>50.05</v>
      </c>
      <c r="D221" s="3">
        <f t="shared" si="1"/>
        <v>34.31</v>
      </c>
      <c r="E221" s="3">
        <f t="shared" si="1"/>
        <v>70.78</v>
      </c>
      <c r="F221" s="3">
        <f t="shared" si="1"/>
        <v>35</v>
      </c>
      <c r="G221" s="3">
        <f t="shared" si="1"/>
        <v>59645</v>
      </c>
    </row>
    <row r="222" spans="1:7" x14ac:dyDescent="0.3">
      <c r="A222" s="3" t="str">
        <f>A109</f>
        <v>AANHPI</v>
      </c>
      <c r="B222" s="119" t="str">
        <f t="shared" ref="B222:G222" si="2">B109</f>
        <v>2017-2021</v>
      </c>
      <c r="C222" s="3">
        <f t="shared" si="2"/>
        <v>12.33</v>
      </c>
      <c r="D222" s="3">
        <f t="shared" si="2"/>
        <v>11.5</v>
      </c>
      <c r="E222" s="3">
        <f t="shared" si="2"/>
        <v>13.2</v>
      </c>
      <c r="F222" s="3">
        <f t="shared" si="2"/>
        <v>850</v>
      </c>
      <c r="G222" s="3">
        <f t="shared" si="2"/>
        <v>5667509</v>
      </c>
    </row>
    <row r="223" spans="1:7" x14ac:dyDescent="0.3">
      <c r="A223" s="3" t="str">
        <f>A144</f>
        <v>Hispanic</v>
      </c>
      <c r="B223" s="119" t="str">
        <f t="shared" ref="B223:G223" si="3">B144</f>
        <v>2017-2021</v>
      </c>
      <c r="C223" s="3">
        <f t="shared" si="3"/>
        <v>12.8</v>
      </c>
      <c r="D223" s="3">
        <f t="shared" si="3"/>
        <v>11.64</v>
      </c>
      <c r="E223" s="3">
        <f t="shared" si="3"/>
        <v>14.04</v>
      </c>
      <c r="F223" s="3">
        <f t="shared" si="3"/>
        <v>472</v>
      </c>
      <c r="G223" s="3">
        <f t="shared" si="3"/>
        <v>4672603</v>
      </c>
    </row>
    <row r="224" spans="1:7" x14ac:dyDescent="0.3">
      <c r="A224" s="3" t="str">
        <f>A179</f>
        <v>Non-Hispanic Black</v>
      </c>
      <c r="B224" s="119" t="str">
        <f t="shared" ref="B224:G224" si="4">B179</f>
        <v>2017-2021</v>
      </c>
      <c r="C224" s="3">
        <f t="shared" si="4"/>
        <v>23.78</v>
      </c>
      <c r="D224" s="3">
        <f t="shared" si="4"/>
        <v>21.17</v>
      </c>
      <c r="E224" s="3">
        <f t="shared" si="4"/>
        <v>26.63</v>
      </c>
      <c r="F224" s="3">
        <f t="shared" si="4"/>
        <v>319</v>
      </c>
      <c r="G224" s="3">
        <f t="shared" si="4"/>
        <v>1114667</v>
      </c>
    </row>
    <row r="225" spans="1:7" x14ac:dyDescent="0.3">
      <c r="A225" s="3" t="str">
        <f>A214</f>
        <v>Non-Hispanic White</v>
      </c>
      <c r="B225" s="119" t="str">
        <f t="shared" ref="B225:G225" si="5">B214</f>
        <v>2017-2021</v>
      </c>
      <c r="C225" s="3">
        <f t="shared" si="5"/>
        <v>18.57</v>
      </c>
      <c r="D225" s="3">
        <f t="shared" si="5"/>
        <v>17.75</v>
      </c>
      <c r="E225" s="3">
        <f t="shared" si="5"/>
        <v>19.420000000000002</v>
      </c>
      <c r="F225" s="3">
        <f t="shared" si="5"/>
        <v>2180</v>
      </c>
      <c r="G225" s="3">
        <f t="shared" si="5"/>
        <v>6954795</v>
      </c>
    </row>
  </sheetData>
  <mergeCells count="1">
    <mergeCell ref="C3:G3"/>
  </mergeCells>
  <pageMargins left="0.7" right="0.7" top="0.75" bottom="0.75" header="0.3" footer="0.3"/>
  <pageSetup scale="4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39997558519241921"/>
  </sheetPr>
  <dimension ref="A1:C27"/>
  <sheetViews>
    <sheetView zoomScale="86" zoomScaleNormal="86" workbookViewId="0">
      <selection activeCell="C7" sqref="C7:C24"/>
    </sheetView>
  </sheetViews>
  <sheetFormatPr defaultColWidth="8.7265625" defaultRowHeight="14.5" x14ac:dyDescent="0.35"/>
  <cols>
    <col min="1" max="1" width="12.54296875" style="34" customWidth="1"/>
    <col min="2" max="3" width="15.453125" style="81" customWidth="1"/>
    <col min="4" max="16384" width="8.7265625" style="34"/>
  </cols>
  <sheetData>
    <row r="1" spans="1:3" x14ac:dyDescent="0.35">
      <c r="A1" s="19" t="s">
        <v>52</v>
      </c>
    </row>
    <row r="2" spans="1:3" x14ac:dyDescent="0.35">
      <c r="A2" s="19" t="s">
        <v>53</v>
      </c>
    </row>
    <row r="3" spans="1:3" x14ac:dyDescent="0.35">
      <c r="A3" s="19" t="s">
        <v>97</v>
      </c>
    </row>
    <row r="4" spans="1:3" x14ac:dyDescent="0.35">
      <c r="A4" s="19" t="s">
        <v>32</v>
      </c>
    </row>
    <row r="5" spans="1:3" x14ac:dyDescent="0.35">
      <c r="B5" s="81" t="s">
        <v>1</v>
      </c>
      <c r="C5" s="81" t="s">
        <v>2</v>
      </c>
    </row>
    <row r="6" spans="1:3" x14ac:dyDescent="0.35">
      <c r="B6" s="81" t="s">
        <v>3</v>
      </c>
      <c r="C6" s="81" t="s">
        <v>3</v>
      </c>
    </row>
    <row r="7" spans="1:3" x14ac:dyDescent="0.35">
      <c r="A7" s="34" t="s">
        <v>91</v>
      </c>
      <c r="C7" s="34" t="s">
        <v>135</v>
      </c>
    </row>
    <row r="8" spans="1:3" x14ac:dyDescent="0.35">
      <c r="A8" s="34" t="s">
        <v>72</v>
      </c>
      <c r="B8" s="34"/>
      <c r="C8" s="34" t="s">
        <v>135</v>
      </c>
    </row>
    <row r="9" spans="1:3" x14ac:dyDescent="0.35">
      <c r="A9" s="34" t="s">
        <v>73</v>
      </c>
      <c r="B9" s="34"/>
      <c r="C9" s="34" t="s">
        <v>135</v>
      </c>
    </row>
    <row r="10" spans="1:3" x14ac:dyDescent="0.35">
      <c r="A10" s="34" t="s">
        <v>74</v>
      </c>
      <c r="B10" s="34"/>
      <c r="C10" s="34" t="s">
        <v>135</v>
      </c>
    </row>
    <row r="11" spans="1:3" x14ac:dyDescent="0.35">
      <c r="A11" s="34" t="s">
        <v>75</v>
      </c>
      <c r="B11" s="34"/>
      <c r="C11" s="34" t="s">
        <v>135</v>
      </c>
    </row>
    <row r="12" spans="1:3" x14ac:dyDescent="0.35">
      <c r="A12" s="34" t="s">
        <v>76</v>
      </c>
      <c r="B12" s="34"/>
      <c r="C12" s="34" t="s">
        <v>135</v>
      </c>
    </row>
    <row r="13" spans="1:3" x14ac:dyDescent="0.35">
      <c r="A13" s="34" t="s">
        <v>77</v>
      </c>
      <c r="B13" s="34"/>
      <c r="C13" s="34">
        <v>2.31</v>
      </c>
    </row>
    <row r="14" spans="1:3" x14ac:dyDescent="0.35">
      <c r="A14" s="34" t="s">
        <v>78</v>
      </c>
      <c r="B14" s="34"/>
      <c r="C14" s="34">
        <v>3.81</v>
      </c>
    </row>
    <row r="15" spans="1:3" x14ac:dyDescent="0.35">
      <c r="A15" s="34" t="s">
        <v>79</v>
      </c>
      <c r="B15" s="34"/>
      <c r="C15" s="34">
        <v>9.16</v>
      </c>
    </row>
    <row r="16" spans="1:3" x14ac:dyDescent="0.35">
      <c r="A16" s="34" t="s">
        <v>80</v>
      </c>
      <c r="B16" s="34"/>
      <c r="C16" s="34">
        <v>15.69</v>
      </c>
    </row>
    <row r="17" spans="1:3" x14ac:dyDescent="0.35">
      <c r="A17" s="34" t="s">
        <v>81</v>
      </c>
      <c r="B17" s="34"/>
      <c r="C17" s="34">
        <v>21.49</v>
      </c>
    </row>
    <row r="18" spans="1:3" x14ac:dyDescent="0.35">
      <c r="A18" s="34" t="s">
        <v>82</v>
      </c>
      <c r="B18" s="34"/>
      <c r="C18" s="34">
        <v>30.87</v>
      </c>
    </row>
    <row r="19" spans="1:3" x14ac:dyDescent="0.35">
      <c r="A19" s="34" t="s">
        <v>83</v>
      </c>
      <c r="B19" s="34"/>
      <c r="C19" s="34">
        <v>35.840000000000003</v>
      </c>
    </row>
    <row r="20" spans="1:3" x14ac:dyDescent="0.35">
      <c r="A20" s="34" t="s">
        <v>84</v>
      </c>
      <c r="B20" s="34"/>
      <c r="C20" s="34">
        <v>45.92</v>
      </c>
    </row>
    <row r="21" spans="1:3" x14ac:dyDescent="0.35">
      <c r="A21" s="34" t="s">
        <v>85</v>
      </c>
      <c r="B21" s="34"/>
      <c r="C21" s="34">
        <v>58.77</v>
      </c>
    </row>
    <row r="22" spans="1:3" x14ac:dyDescent="0.35">
      <c r="A22" s="34" t="s">
        <v>86</v>
      </c>
      <c r="B22" s="34"/>
      <c r="C22" s="34">
        <v>82.72</v>
      </c>
    </row>
    <row r="23" spans="1:3" x14ac:dyDescent="0.35">
      <c r="A23" s="34" t="s">
        <v>87</v>
      </c>
      <c r="B23" s="34"/>
      <c r="C23" s="34">
        <v>93.96</v>
      </c>
    </row>
    <row r="24" spans="1:3" x14ac:dyDescent="0.35">
      <c r="A24" s="34" t="s">
        <v>88</v>
      </c>
      <c r="B24" s="34"/>
      <c r="C24" s="34">
        <v>160.16999999999999</v>
      </c>
    </row>
    <row r="27" spans="1:3" x14ac:dyDescent="0.35">
      <c r="A27" s="34" t="s">
        <v>33</v>
      </c>
      <c r="B27" s="34" t="s">
        <v>89</v>
      </c>
      <c r="C27" s="34"/>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N k E A A B Q S w M E F A A C A A g A z U m N V i A 4 H 2 e k A A A A 9 Q A A A B I A H A B D b 2 5 m a W c v U G F j a 2 F n Z S 5 4 b W w g o h g A K K A U A A A A A A A A A A A A A A A A A A A A A A A A A A A A h Y 8 x D o I w G I W v Q r r T 1 m o M k p 8 y u E p i Q j S u T a n Q C M X Q Y r m b g 0 f y C m I U d X N 8 3 / u G 9 + 7 X G 6 R D U w c X 1 V n d m g T N M E W B M r I t t C k T 1 L t j G K G U w 1 b I k y h V M M r G x o M t E l Q 5 d 4 4 J 8 d 5 j P 8 d t V x J G 6 Y w c s k 0 u K 9 U I 9 J H 1 f z n U x j p h p E I c 9 q 8 x n O H V E k c L h i m Q i U G m z b d n 4 9 x n + w N h 3 d e u 7 x R X J t z l Q K Y I 5 H 2 B P w B Q S w M E F A A C A A g A z U m N 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M 1 J j V Y K p T 6 u 0 w E A A K 0 D A A A T A B w A R m 9 y b X V s Y X M v U 2 V j d G l v b j E u b S C i G A A o o B Q A A A A A A A A A A A A A A A A A A A A A A A A A A A C F k l F r 2 z A Q x 5 8 X y H c 4 X A Y J u C b x 1 p G u + C G 4 K W t p R j Z n e 6 m H U e W r I 5 A l I 5 1 K S u h 3 n z w n y 7 a k n V 9 s 3 + / 0 v / / d y S I n o R V k 3 X t 8 0 e / 1 e 3 b F D J Z w E t w s 4 F p x U a L i C N N F C l / R O k k W x u e T y W k 8 i k f A G h 5 A A h K p 3 w P / Z N o Z n 5 x A a h + j S 8 1 d j Y o G V 0 J i l G p F / s c O g u x j X j J i h U G J z G L B t T a l U I y 0 y a d K O S Z 9 p U Y b K u Z a 6 c q w Z l X M 1 s g h c 3 X 9 d 4 b N J x P S 8 S j f G 2 2 l 8 x s t G i 0 U 7 S w X v 3 n + / 6 4 i 3 1 V E a w q G 4 d 0 l S l E L Q p M E b 4 I Q U i 1 d r W w y f h f C T H H t b V f J O D 6 L Q / j i N G F G T x K T / W f 0 W S v 8 M Q y 7 6 Z w E C 6 N r z 0 r 4 h K x E Y 9 v h L d m 9 T 9 y S b X z Q D T K E u 2 1 8 K m X G m W T G J m T c n 5 L p i q n K K y 6 f G t z L L Q 1 T 9 k G b u n P c Q j s 4 U j / c b I L M 9 w c G f T c I / g i w b s K m 2 0 E 7 E S a l b 5 6 8 C B C u 6 T m E T Z A 6 S 7 o G w z g W n h d + h + j v z U F e h u v p / O o g P P f V W t F r R R / e R 6 2 / b X b V X p k X A W T E z C t 4 p s p D 6 L e 8 q 6 9 c f Y 9 m F 4 X z s 7 d w m 9 6 + Q r + 9 S D N R K f E g O D t m d 4 n 2 l 1 c S l g Q / o r A 4 / c 6 k w 3 / I 8 7 D f E + r o a i 9 + A l B L A Q I t A B Q A A g A I A M 1 J j V Y g O B 9 n p A A A A P U A A A A S A A A A A A A A A A A A A A A A A A A A A A B D b 2 5 m a W c v U G F j a 2 F n Z S 5 4 b W x Q S w E C L Q A U A A I A C A D N S Y 1 W D 8 r p q 6 Q A A A D p A A A A E w A A A A A A A A A A A A A A A A D w A A A A W 0 N v b n R l b n R f V H l w Z X N d L n h t b F B L A Q I t A B Q A A g A I A M 1 J j V Y K p T 6 u 0 w E A A K 0 D A A A T A A A A A A A A A A A A A A A A A O E B A A B G b 3 J t d W x h c y 9 T Z W N 0 a W 9 u M S 5 t U E s F B g A A A A A D A A M A w g A A A A E E 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g w T A A A A A A A A 6 h I 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0 p Q J T I w S W 5 j a W R l b m N l J T I w Q V B D J T I w U m V z d W x 0 c y U y M D E 5 O D g t M j A y M C U y M G F w Y z 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c 2 N i I g L z 4 8 R W 5 0 c n k g V H l w Z T 0 i R m l s b E V y c m 9 y Q 2 9 k Z S I g V m F s d W U 9 I n N V b m t u b 3 d u I i A v P j x F b n R y e S B U e X B l P S J G a W x s R X J y b 3 J D b 3 V u d C I g V m F s d W U 9 I m w w I i A v P j x F b n R y e S B U e X B l P S J G a W x s T G F z d F V w Z G F 0 Z W Q i I F Z h b H V l P S J k M j A y M y 0 w N C 0 x M 1 Q x N j o x M z o y M C 4 2 O D k x O T E 4 W i I g L z 4 8 R W 5 0 c n k g V H l w Z T 0 i R m l s b E N v b H V t b l R 5 c G V z I i B W Y W x 1 Z T 0 i c 0 J n W U d B d 0 1 E Q X d V R k J R T U Z C U T 0 9 I i A v P j x F b n R y e S B U e X B l P S J G a W x s Q 2 9 s d W 1 u T m F t Z X M i I F Z h b H V l P S J z W y Z x d W 9 0 O 1 N p d G U g c m V j b 2 R l I G Z v c i B h b m 5 1 Y W w g c m V w b 3 J 0 X z I w M j B h b G w m c X V v d D s s J n F 1 b 3 Q 7 Q 3 V z d G 9 t I H J h Y 2 V f Y W x s X 2 9 y Z G V y Z W Q m c X V v d D s s J n F 1 b 3 Q 7 U 2 V 4 Q U 1 G J n F 1 b 3 Q 7 L C Z x d W 9 0 O 0 1 v Z G V s J n F 1 b 3 Q 7 L C Z x d W 9 0 O 1 N l Z 2 1 l b n Q m c X V v d D s s J n F 1 b 3 Q 7 U 2 V n b W V u d C B T d G F y d C Z x d W 9 0 O y w m c X V v d D t T Z W d t Z W 5 0 I E V u Z C Z x d W 9 0 O y w m c X V v d D t B U E M m c X V v d D s s J n F 1 b 3 Q 7 Q V B D I D k 1 J S B M Q 0 w m c X V v d D s s J n F 1 b 3 Q 7 Q V B D I D k 1 J S B V Q 0 w m c X V v d D s s J n F 1 b 3 Q 7 Q V B D I F N p Z 2 5 p Z m l j Y W 5 0 J n F 1 b 3 Q 7 L C Z x d W 9 0 O 1 R l c 3 Q g U 3 R h d G l z d G l j J n F 1 b 3 Q 7 L C Z x d W 9 0 O 1 A t V m F s d W U m c X V v d D t d I i A v P j x F b n R y e S B U e X B l P S J G a W x s U 3 R h d H V z I i B W Y W x 1 Z T 0 i c 0 N v b X B s Z X R l I i A v P j x F b n R y e S B U e X B l P S J S Z W x h d G l v b n N o a X B J b m Z v Q 2 9 u d G F p b m V y I i B W Y W x 1 Z T 0 i c 3 s m c X V v d D t j b 2 x 1 b W 5 D b 3 V u d C Z x d W 9 0 O z o x M y w m c X V v d D t r Z X l D b 2 x 1 b W 5 O Y W 1 l c y Z x d W 9 0 O z p b X S w m c X V v d D t x d W V y e V J l b G F 0 a W 9 u c 2 h p c H M m c X V v d D s 6 W 1 0 s J n F 1 b 3 Q 7 Y 2 9 s d W 1 u S W R l b n R p d G l l c y Z x d W 9 0 O z p b J n F 1 b 3 Q 7 U 2 V j d G l v b j E v S l A g S W 5 j a W R l b m N l I E F Q Q y B S Z X N 1 b H R z I D E 5 O D g t M j A y M C B h c G M v Q 2 h h b m d l Z C B U e X B l L n t T a X R l I H J l Y 2 9 k Z S B m b 3 I g Y W 5 u d W F s I H J l c G 9 y d F 8 y M D I w Y W x s L D B 9 J n F 1 b 3 Q 7 L C Z x d W 9 0 O 1 N l Y 3 R p b 2 4 x L 0 p Q I E l u Y 2 l k Z W 5 j Z S B B U E M g U m V z d W x 0 c y A x O T g 4 L T I w M j A g Y X B j L 0 N o Y W 5 n Z W Q g V H l w Z S 5 7 Q 3 V z d G 9 t I H J h Y 2 V f Y W x s X 2 9 y Z G V y Z W Q s M X 0 m c X V v d D s s J n F 1 b 3 Q 7 U 2 V j d G l v b j E v S l A g S W 5 j a W R l b m N l I E F Q Q y B S Z X N 1 b H R z I D E 5 O D g t M j A y M C B h c G M v Q 2 h h b m d l Z C B U e X B l L n t T Z X h B T U Y s M n 0 m c X V v d D s s J n F 1 b 3 Q 7 U 2 V j d G l v b j E v S l A g S W 5 j a W R l b m N l I E F Q Q y B S Z X N 1 b H R z I D E 5 O D g t M j A y M C B h c G M v Q 2 h h b m d l Z C B U e X B l L n t N b 2 R l b C w z f S Z x d W 9 0 O y w m c X V v d D t T Z W N 0 a W 9 u M S 9 K U C B J b m N p Z G V u Y 2 U g Q V B D I F J l c 3 V s d H M g M T k 4 O C 0 y M D I w I G F w Y y 9 D a G F u Z 2 V k I F R 5 c G U u e 1 N l Z 2 1 l b n Q s N H 0 m c X V v d D s s J n F 1 b 3 Q 7 U 2 V j d G l v b j E v S l A g S W 5 j a W R l b m N l I E F Q Q y B S Z X N 1 b H R z I D E 5 O D g t M j A y M C B h c G M v Q 2 h h b m d l Z C B U e X B l L n t T Z W d t Z W 5 0 I F N 0 Y X J 0 L D V 9 J n F 1 b 3 Q 7 L C Z x d W 9 0 O 1 N l Y 3 R p b 2 4 x L 0 p Q I E l u Y 2 l k Z W 5 j Z S B B U E M g U m V z d W x 0 c y A x O T g 4 L T I w M j A g Y X B j L 0 N o Y W 5 n Z W Q g V H l w Z S 5 7 U 2 V n b W V u d C B F b m Q s N n 0 m c X V v d D s s J n F 1 b 3 Q 7 U 2 V j d G l v b j E v S l A g S W 5 j a W R l b m N l I E F Q Q y B S Z X N 1 b H R z I D E 5 O D g t M j A y M C B h c G M v Q 2 h h b m d l Z C B U e X B l L n t B U E M s N 3 0 m c X V v d D s s J n F 1 b 3 Q 7 U 2 V j d G l v b j E v S l A g S W 5 j a W R l b m N l I E F Q Q y B S Z X N 1 b H R z I D E 5 O D g t M j A y M C B h c G M v Q 2 h h b m d l Z C B U e X B l L n t B U E M g O T U l I E x D T C w 4 f S Z x d W 9 0 O y w m c X V v d D t T Z W N 0 a W 9 u M S 9 K U C B J b m N p Z G V u Y 2 U g Q V B D I F J l c 3 V s d H M g M T k 4 O C 0 y M D I w I G F w Y y 9 D a G F u Z 2 V k I F R 5 c G U u e 0 F Q Q y A 5 N S U g V U N M L D l 9 J n F 1 b 3 Q 7 L C Z x d W 9 0 O 1 N l Y 3 R p b 2 4 x L 0 p Q I E l u Y 2 l k Z W 5 j Z S B B U E M g U m V z d W x 0 c y A x O T g 4 L T I w M j A g Y X B j L 0 N o Y W 5 n Z W Q g V H l w Z S 5 7 Q V B D I F N p Z 2 5 p Z m l j Y W 5 0 L D E w f S Z x d W 9 0 O y w m c X V v d D t T Z W N 0 a W 9 u M S 9 K U C B J b m N p Z G V u Y 2 U g Q V B D I F J l c 3 V s d H M g M T k 4 O C 0 y M D I w I G F w Y y 9 D a G F u Z 2 V k I F R 5 c G U u e 1 R l c 3 Q g U 3 R h d G l z d G l j L D E x f S Z x d W 9 0 O y w m c X V v d D t T Z W N 0 a W 9 u M S 9 K U C B J b m N p Z G V u Y 2 U g Q V B D I F J l c 3 V s d H M g M T k 4 O C 0 y M D I w I G F w Y y 9 D a G F u Z 2 V k I F R 5 c G U u e 1 A t V m F s d W U s M T J 9 J n F 1 b 3 Q 7 X S w m c X V v d D t D b 2 x 1 b W 5 D b 3 V u d C Z x d W 9 0 O z o x M y w m c X V v d D t L Z X l D b 2 x 1 b W 5 O Y W 1 l c y Z x d W 9 0 O z p b X S w m c X V v d D t D b 2 x 1 b W 5 J Z G V u d G l 0 a W V z J n F 1 b 3 Q 7 O l s m c X V v d D t T Z W N 0 a W 9 u M S 9 K U C B J b m N p Z G V u Y 2 U g Q V B D I F J l c 3 V s d H M g M T k 4 O C 0 y M D I w I G F w Y y 9 D a G F u Z 2 V k I F R 5 c G U u e 1 N p d G U g c m V j b 2 R l I G Z v c i B h b m 5 1 Y W w g c m V w b 3 J 0 X z I w M j B h b G w s M H 0 m c X V v d D s s J n F 1 b 3 Q 7 U 2 V j d G l v b j E v S l A g S W 5 j a W R l b m N l I E F Q Q y B S Z X N 1 b H R z I D E 5 O D g t M j A y M C B h c G M v Q 2 h h b m d l Z C B U e X B l L n t D d X N 0 b 2 0 g c m F j Z V 9 h b G x f b 3 J k Z X J l Z C w x f S Z x d W 9 0 O y w m c X V v d D t T Z W N 0 a W 9 u M S 9 K U C B J b m N p Z G V u Y 2 U g Q V B D I F J l c 3 V s d H M g M T k 4 O C 0 y M D I w I G F w Y y 9 D a G F u Z 2 V k I F R 5 c G U u e 1 N l e E F N R i w y f S Z x d W 9 0 O y w m c X V v d D t T Z W N 0 a W 9 u M S 9 K U C B J b m N p Z G V u Y 2 U g Q V B D I F J l c 3 V s d H M g M T k 4 O C 0 y M D I w I G F w Y y 9 D a G F u Z 2 V k I F R 5 c G U u e 0 1 v Z G V s L D N 9 J n F 1 b 3 Q 7 L C Z x d W 9 0 O 1 N l Y 3 R p b 2 4 x L 0 p Q I E l u Y 2 l k Z W 5 j Z S B B U E M g U m V z d W x 0 c y A x O T g 4 L T I w M j A g Y X B j L 0 N o Y W 5 n Z W Q g V H l w Z S 5 7 U 2 V n b W V u d C w 0 f S Z x d W 9 0 O y w m c X V v d D t T Z W N 0 a W 9 u M S 9 K U C B J b m N p Z G V u Y 2 U g Q V B D I F J l c 3 V s d H M g M T k 4 O C 0 y M D I w I G F w Y y 9 D a G F u Z 2 V k I F R 5 c G U u e 1 N l Z 2 1 l b n Q g U 3 R h c n Q s N X 0 m c X V v d D s s J n F 1 b 3 Q 7 U 2 V j d G l v b j E v S l A g S W 5 j a W R l b m N l I E F Q Q y B S Z X N 1 b H R z I D E 5 O D g t M j A y M C B h c G M v Q 2 h h b m d l Z C B U e X B l L n t T Z W d t Z W 5 0 I E V u Z C w 2 f S Z x d W 9 0 O y w m c X V v d D t T Z W N 0 a W 9 u M S 9 K U C B J b m N p Z G V u Y 2 U g Q V B D I F J l c 3 V s d H M g M T k 4 O C 0 y M D I w I G F w Y y 9 D a G F u Z 2 V k I F R 5 c G U u e 0 F Q Q y w 3 f S Z x d W 9 0 O y w m c X V v d D t T Z W N 0 a W 9 u M S 9 K U C B J b m N p Z G V u Y 2 U g Q V B D I F J l c 3 V s d H M g M T k 4 O C 0 y M D I w I G F w Y y 9 D a G F u Z 2 V k I F R 5 c G U u e 0 F Q Q y A 5 N S U g T E N M L D h 9 J n F 1 b 3 Q 7 L C Z x d W 9 0 O 1 N l Y 3 R p b 2 4 x L 0 p Q I E l u Y 2 l k Z W 5 j Z S B B U E M g U m V z d W x 0 c y A x O T g 4 L T I w M j A g Y X B j L 0 N o Y W 5 n Z W Q g V H l w Z S 5 7 Q V B D I D k 1 J S B V Q 0 w s O X 0 m c X V v d D s s J n F 1 b 3 Q 7 U 2 V j d G l v b j E v S l A g S W 5 j a W R l b m N l I E F Q Q y B S Z X N 1 b H R z I D E 5 O D g t M j A y M C B h c G M v Q 2 h h b m d l Z C B U e X B l L n t B U E M g U 2 l n b m l m a W N h b n Q s M T B 9 J n F 1 b 3 Q 7 L C Z x d W 9 0 O 1 N l Y 3 R p b 2 4 x L 0 p Q I E l u Y 2 l k Z W 5 j Z S B B U E M g U m V z d W x 0 c y A x O T g 4 L T I w M j A g Y X B j L 0 N o Y W 5 n Z W Q g V H l w Z S 5 7 V G V z d C B T d G F 0 a X N 0 a W M s M T F 9 J n F 1 b 3 Q 7 L C Z x d W 9 0 O 1 N l Y 3 R p b 2 4 x L 0 p Q I E l u Y 2 l k Z W 5 j Z S B B U E M g U m V z d W x 0 c y A x O T g 4 L T I w M j A g Y X B j L 0 N o Y W 5 n Z W Q g V H l w Z S 5 7 U C 1 W Y W x 1 Z S w x M n 0 m c X V v d D t d L C Z x d W 9 0 O 1 J l b G F 0 a W 9 u c 2 h p c E l u Z m 8 m c X V v d D s 6 W 1 1 9 I i A v P j w v U 3 R h Y m x l R W 5 0 c m l l c z 4 8 L 0 l 0 Z W 0 + P E l 0 Z W 0 + P E l 0 Z W 1 M b 2 N h d G l v b j 4 8 S X R l b V R 5 c G U + R m 9 y b X V s Y T w v S X R l b V R 5 c G U + P E l 0 Z W 1 Q Y X R o P l N l Y 3 R p b 2 4 x L 0 p Q J T I w S W 5 j a W R l b m N l J T I w Q V B D J T I w U m V z d W x 0 c y U y M D E 5 O D g t M j A y M C U y M G F w Y y 9 T b 3 V y Y 2 U 8 L 0 l 0 Z W 1 Q Y X R o P j w v S X R l b U x v Y 2 F 0 a W 9 u P j x T d G F i b G V F b n R y a W V z I C 8 + P C 9 J d G V t P j x J d G V t P j x J d G V t T G 9 j Y X R p b 2 4 + P E l 0 Z W 1 U e X B l P k Z v c m 1 1 b G E 8 L 0 l 0 Z W 1 U e X B l P j x J d G V t U G F 0 a D 5 T Z W N 0 a W 9 u M S 9 K U C U y M E l u Y 2 l k Z W 5 j Z S U y M E F Q Q y U y M F J l c 3 V s d H M l M j A x O T g 4 L T I w M j A l M j B h c G M v U H J v b W 9 0 Z W Q l M j B I Z W F k Z X J z P C 9 J d G V t U G F 0 a D 4 8 L 0 l 0 Z W 1 M b 2 N h d G l v b j 4 8 U 3 R h Y m x l R W 5 0 c m l l c y A v P j w v S X R l b T 4 8 S X R l b T 4 8 S X R l b U x v Y 2 F 0 a W 9 u P j x J d G V t V H l w Z T 5 G b 3 J t d W x h P C 9 J d G V t V H l w Z T 4 8 S X R l b V B h d G g + U 2 V j d G l v b j E v S l A l M j B J b m N p Z G V u Y 2 U l M j B B U E M l M j B S Z X N 1 b H R z J T I w M T k 4 O C 0 y M D I w J T I w Y X B j L 0 N o Y W 5 n Z W Q l M j B U e X B l P C 9 J d G V t U G F 0 a D 4 8 L 0 l 0 Z W 1 M b 2 N h d G l v b j 4 8 U 3 R h Y m x l R W 5 0 c m l l c y A v P j w v S X R l b T 4 8 L 0 l 0 Z W 1 z P j w v T G 9 j Y W x Q Y W N r Y W d l T W V 0 Y W R h d G F G a W x l P h Y A A A B Q S w U G A A A A A A A A A A A A A A A A A A A A A A A A 2 g A A A A E A A A D Q j J 3 f A R X R E Y x 6 A M B P w p f r A Q A A A M M M i y / z r 4 h H p r T A l 8 O y O O 4 A A A A A A g A A A A A A A 2 Y A A M A A A A A Q A A A A G K i X r B o B 2 E l 3 9 y A K J B V h o A A A A A A E g A A A o A A A A B A A A A A 7 P n + 3 D b B y / N O x 3 C Z U A H B Q U A A A A F f C 4 3 1 9 R Y r D 5 r 5 s p W b 8 J W E o D A W Z r H F Q Y 9 S Q + D L e I q U J r B t z 2 J o m h f g i W G D 1 f + K 2 Y w O p y X 0 A O y e 4 T 0 W G v 9 P i 8 w N x N J o s l W O j n w n Q k j T 6 g 8 q U F A A A A P L d y + M 2 o 8 l d 4 G + p S S 7 1 y x Z G O S 7 B < / D a t a M a s h u p > 
</file>

<file path=customXml/itemProps1.xml><?xml version="1.0" encoding="utf-8"?>
<ds:datastoreItem xmlns:ds="http://schemas.openxmlformats.org/officeDocument/2006/customXml" ds:itemID="{2DBE87CB-12AF-4004-94BC-EF71CA28F34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5</vt:i4>
      </vt:variant>
    </vt:vector>
  </HeadingPairs>
  <TitlesOfParts>
    <vt:vector size="16" baseType="lpstr">
      <vt:lpstr>README</vt:lpstr>
      <vt:lpstr>Joinpoint APC INC and MORT</vt:lpstr>
      <vt:lpstr>JP Inc_Trend Data 88-21</vt:lpstr>
      <vt:lpstr>AAIR 88-21</vt:lpstr>
      <vt:lpstr>ASIR 17-21</vt:lpstr>
      <vt:lpstr>CSIR 17-21</vt:lpstr>
      <vt:lpstr>JP Mort_Trend Data 88-21</vt:lpstr>
      <vt:lpstr>AAMR 88-21</vt:lpstr>
      <vt:lpstr>ASMR 17-21</vt:lpstr>
      <vt:lpstr>CSMR 17-21</vt:lpstr>
      <vt:lpstr>Comparison with CA</vt:lpstr>
      <vt:lpstr>'AAIR 88-21'!Print_Area</vt:lpstr>
      <vt:lpstr>'AAMR 88-21'!Print_Area</vt:lpstr>
      <vt:lpstr>'CSIR 17-21'!Print_Area</vt:lpstr>
      <vt:lpstr>'CSMR 17-21'!Print_Area</vt:lpstr>
      <vt:lpstr>'Joinpoint APC INC and MORT'!Print_Area</vt:lpstr>
    </vt:vector>
  </TitlesOfParts>
  <Company>NCCC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kwinters</dc:creator>
  <cp:lastModifiedBy>Mckinley, Meg</cp:lastModifiedBy>
  <cp:lastPrinted>2014-12-27T00:07:08Z</cp:lastPrinted>
  <dcterms:created xsi:type="dcterms:W3CDTF">2011-05-19T21:53:50Z</dcterms:created>
  <dcterms:modified xsi:type="dcterms:W3CDTF">2024-06-20T21:30:16Z</dcterms:modified>
</cp:coreProperties>
</file>