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queryTables/queryTable2.xml" ContentType="application/vnd.openxmlformats-officedocument.spreadsheetml.query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ata_release_coordinator\Annual Report_Monograph_Exec Summ\Annual Reports\88to19\Site-specific worksheets\"/>
    </mc:Choice>
  </mc:AlternateContent>
  <xr:revisionPtr revIDLastSave="0" documentId="13_ncr:1_{A85D4AD7-C8D9-49DC-9279-0CB600E9537B}" xr6:coauthVersionLast="47" xr6:coauthVersionMax="47" xr10:uidLastSave="{00000000-0000-0000-0000-000000000000}"/>
  <bookViews>
    <workbookView xWindow="-120" yWindow="-120" windowWidth="29040" windowHeight="15840" tabRatio="845" xr2:uid="{00000000-000D-0000-FFFF-FFFF00000000}"/>
  </bookViews>
  <sheets>
    <sheet name="JoinPoint Results" sheetId="7" r:id="rId1"/>
    <sheet name="Joinpoint APC Data Inc" sheetId="27" r:id="rId2"/>
    <sheet name="Age-adjusted incidence" sheetId="15" r:id="rId3"/>
    <sheet name="Age-specific incidence" sheetId="25" r:id="rId4"/>
    <sheet name="County-specific incidence" sheetId="3" r:id="rId5"/>
    <sheet name="Joinpoint APC Data Mort" sheetId="28" r:id="rId6"/>
    <sheet name="Age-adjusted mortality" sheetId="16" r:id="rId7"/>
    <sheet name="Age-specific mortality" sheetId="26" r:id="rId8"/>
    <sheet name="County-specific mortality" sheetId="6" r:id="rId9"/>
    <sheet name="Comparison with CA" sheetId="9" r:id="rId10"/>
  </sheets>
  <definedNames>
    <definedName name="APC_Results_Incidence_88_17.data" localSheetId="1">'Joinpoint APC Data Inc'!$A$3:$F$14382</definedName>
    <definedName name="APC_Results_Incidence_88_17.data" localSheetId="5">'Joinpoint APC Data Mort'!$A$3:$F$14382</definedName>
    <definedName name="_xlnm.Print_Area" localSheetId="2">'Age-adjusted incidence'!$A$1:$Q$182</definedName>
    <definedName name="_xlnm.Print_Area" localSheetId="6">'Age-adjusted mortality'!$A$1:$Q$182</definedName>
    <definedName name="_xlnm.Print_Area" localSheetId="4">'County-specific incidence'!$A$1:$Q$76</definedName>
    <definedName name="_xlnm.Print_Area" localSheetId="8">'County-specific mortality'!$A$1:$Q$77</definedName>
    <definedName name="_xlnm.Print_Area" localSheetId="0">'JoinPoint Results'!$A$2:$J$47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7" i="16" l="1"/>
  <c r="C177" i="16"/>
  <c r="D177" i="16"/>
  <c r="E177" i="16"/>
  <c r="F177" i="16"/>
  <c r="G177" i="16"/>
  <c r="H177" i="16"/>
  <c r="I177" i="16"/>
  <c r="J177" i="16"/>
  <c r="K177" i="16"/>
  <c r="L177" i="16"/>
  <c r="M177" i="16"/>
  <c r="N177" i="16"/>
  <c r="O177" i="16"/>
  <c r="P177" i="16"/>
  <c r="Q177" i="16"/>
  <c r="A177" i="16"/>
  <c r="A178" i="16"/>
  <c r="B178" i="16"/>
  <c r="C178" i="16"/>
  <c r="D178" i="16"/>
  <c r="E178" i="16"/>
  <c r="F178" i="16"/>
  <c r="G178" i="16"/>
  <c r="H178" i="16"/>
  <c r="I178" i="16"/>
  <c r="J178" i="16"/>
  <c r="K178" i="16"/>
  <c r="L178" i="16"/>
  <c r="M178" i="16"/>
  <c r="N178" i="16"/>
  <c r="O178" i="16"/>
  <c r="P178" i="16"/>
  <c r="Q178" i="16"/>
  <c r="D181" i="15" l="1"/>
  <c r="E181" i="15"/>
  <c r="F181" i="15"/>
  <c r="G181" i="15"/>
  <c r="H181" i="15"/>
  <c r="I181" i="15"/>
  <c r="J181" i="15"/>
  <c r="K181" i="15"/>
  <c r="L181" i="15"/>
  <c r="M181" i="15"/>
  <c r="N181" i="15"/>
  <c r="O181" i="15"/>
  <c r="P181" i="15"/>
  <c r="Q181" i="15"/>
  <c r="C181" i="15"/>
  <c r="D180" i="15"/>
  <c r="E180" i="15"/>
  <c r="F180" i="15"/>
  <c r="G180" i="15"/>
  <c r="H180" i="15"/>
  <c r="I180" i="15"/>
  <c r="J180" i="15"/>
  <c r="K180" i="15"/>
  <c r="L180" i="15"/>
  <c r="M180" i="15"/>
  <c r="N180" i="15"/>
  <c r="O180" i="15"/>
  <c r="P180" i="15"/>
  <c r="Q180" i="15"/>
  <c r="C180" i="15"/>
  <c r="D179" i="15"/>
  <c r="E179" i="15"/>
  <c r="F179" i="15"/>
  <c r="G179" i="15"/>
  <c r="H179" i="15"/>
  <c r="I179" i="15"/>
  <c r="J179" i="15"/>
  <c r="K179" i="15"/>
  <c r="L179" i="15"/>
  <c r="M179" i="15"/>
  <c r="N179" i="15"/>
  <c r="O179" i="15"/>
  <c r="P179" i="15"/>
  <c r="Q179" i="15"/>
  <c r="C179" i="15"/>
  <c r="D178" i="15"/>
  <c r="E178" i="15"/>
  <c r="F178" i="15"/>
  <c r="G178" i="15"/>
  <c r="H178" i="15"/>
  <c r="I178" i="15"/>
  <c r="J178" i="15"/>
  <c r="K178" i="15"/>
  <c r="L178" i="15"/>
  <c r="M178" i="15"/>
  <c r="N178" i="15"/>
  <c r="O178" i="15"/>
  <c r="P178" i="15"/>
  <c r="Q178" i="15"/>
  <c r="C178" i="15"/>
  <c r="D177" i="15"/>
  <c r="E177" i="15"/>
  <c r="F177" i="15"/>
  <c r="G177" i="15"/>
  <c r="H177" i="15"/>
  <c r="I177" i="15"/>
  <c r="J177" i="15"/>
  <c r="K177" i="15"/>
  <c r="L177" i="15"/>
  <c r="M177" i="15"/>
  <c r="N177" i="15"/>
  <c r="O177" i="15"/>
  <c r="P177" i="15"/>
  <c r="Q177" i="15"/>
  <c r="C177" i="15"/>
  <c r="B181" i="16" l="1"/>
  <c r="C181" i="16"/>
  <c r="D181" i="16"/>
  <c r="E181" i="16"/>
  <c r="F181" i="16"/>
  <c r="G181" i="16"/>
  <c r="H181" i="16"/>
  <c r="I181" i="16"/>
  <c r="J181" i="16"/>
  <c r="K181" i="16"/>
  <c r="L181" i="16"/>
  <c r="M181" i="16"/>
  <c r="N181" i="16"/>
  <c r="O181" i="16"/>
  <c r="P181" i="16"/>
  <c r="Q181" i="16"/>
  <c r="B180" i="16"/>
  <c r="C180" i="16"/>
  <c r="D180" i="16"/>
  <c r="E180" i="16"/>
  <c r="F180" i="16"/>
  <c r="G180" i="16"/>
  <c r="H180" i="16"/>
  <c r="I180" i="16"/>
  <c r="J180" i="16"/>
  <c r="K180" i="16"/>
  <c r="L180" i="16"/>
  <c r="M180" i="16"/>
  <c r="N180" i="16"/>
  <c r="O180" i="16"/>
  <c r="P180" i="16"/>
  <c r="Q180" i="16"/>
  <c r="B179" i="16"/>
  <c r="C179" i="16"/>
  <c r="D179" i="16"/>
  <c r="E179" i="16"/>
  <c r="F179" i="16"/>
  <c r="G179" i="16"/>
  <c r="H179" i="16"/>
  <c r="I179" i="16"/>
  <c r="J179" i="16"/>
  <c r="K179" i="16"/>
  <c r="L179" i="16"/>
  <c r="M179" i="16"/>
  <c r="N179" i="16"/>
  <c r="O179" i="16"/>
  <c r="P179" i="16"/>
  <c r="Q179" i="16"/>
  <c r="A181" i="16"/>
  <c r="A180" i="16"/>
  <c r="A179" i="16"/>
  <c r="A181" i="15"/>
  <c r="A180" i="15"/>
  <c r="A179" i="15"/>
  <c r="A178" i="15"/>
  <c r="A177" i="15"/>
  <c r="J36" i="9" l="1"/>
  <c r="K36" i="9"/>
  <c r="L36" i="9"/>
  <c r="N36" i="9" s="1"/>
  <c r="J35" i="9"/>
  <c r="K35" i="9"/>
  <c r="L35" i="9"/>
  <c r="J34" i="9"/>
  <c r="K34" i="9"/>
  <c r="L34" i="9"/>
  <c r="N34" i="9" s="1"/>
  <c r="J33" i="9"/>
  <c r="K33" i="9"/>
  <c r="L33" i="9"/>
  <c r="J32" i="9"/>
  <c r="M32" i="9" s="1"/>
  <c r="K32" i="9"/>
  <c r="L32" i="9"/>
  <c r="N32" i="9" s="1"/>
  <c r="C36" i="9"/>
  <c r="D36" i="9"/>
  <c r="E36" i="9"/>
  <c r="C35" i="9"/>
  <c r="D35" i="9"/>
  <c r="E35" i="9"/>
  <c r="G35" i="9" s="1"/>
  <c r="C34" i="9"/>
  <c r="D34" i="9"/>
  <c r="E34" i="9"/>
  <c r="C33" i="9"/>
  <c r="F33" i="9" s="1"/>
  <c r="D33" i="9"/>
  <c r="E33" i="9"/>
  <c r="G33" i="9" s="1"/>
  <c r="C32" i="9"/>
  <c r="D32" i="9"/>
  <c r="E32" i="9"/>
  <c r="G32" i="9" s="1"/>
  <c r="J27" i="9"/>
  <c r="K27" i="9"/>
  <c r="M27" i="9" s="1"/>
  <c r="L27" i="9"/>
  <c r="J26" i="9"/>
  <c r="K26" i="9"/>
  <c r="L26" i="9"/>
  <c r="N26" i="9" s="1"/>
  <c r="J25" i="9"/>
  <c r="K25" i="9"/>
  <c r="L25" i="9"/>
  <c r="J24" i="9"/>
  <c r="K24" i="9"/>
  <c r="L24" i="9"/>
  <c r="J23" i="9"/>
  <c r="K23" i="9"/>
  <c r="L23" i="9"/>
  <c r="C27" i="9"/>
  <c r="D27" i="9"/>
  <c r="E27" i="9"/>
  <c r="G27" i="9" s="1"/>
  <c r="C26" i="9"/>
  <c r="D26" i="9"/>
  <c r="E26" i="9"/>
  <c r="C25" i="9"/>
  <c r="F25" i="9" s="1"/>
  <c r="D25" i="9"/>
  <c r="E25" i="9"/>
  <c r="G25" i="9" s="1"/>
  <c r="C24" i="9"/>
  <c r="D24" i="9"/>
  <c r="E24" i="9"/>
  <c r="C23" i="9"/>
  <c r="F23" i="9" s="1"/>
  <c r="D23" i="9"/>
  <c r="E23" i="9"/>
  <c r="G23" i="9" s="1"/>
  <c r="J17" i="9"/>
  <c r="K17" i="9"/>
  <c r="L17" i="9"/>
  <c r="N17" i="9" s="1"/>
  <c r="J16" i="9"/>
  <c r="K16" i="9"/>
  <c r="L16" i="9"/>
  <c r="N16" i="9" s="1"/>
  <c r="J15" i="9"/>
  <c r="K15" i="9"/>
  <c r="L15" i="9"/>
  <c r="N15" i="9" s="1"/>
  <c r="J14" i="9"/>
  <c r="K14" i="9"/>
  <c r="L14" i="9"/>
  <c r="N14" i="9" s="1"/>
  <c r="J13" i="9"/>
  <c r="K13" i="9"/>
  <c r="L13" i="9"/>
  <c r="J8" i="9"/>
  <c r="K8" i="9"/>
  <c r="L8" i="9"/>
  <c r="J7" i="9"/>
  <c r="K7" i="9"/>
  <c r="L7" i="9"/>
  <c r="J6" i="9"/>
  <c r="K6" i="9"/>
  <c r="L6" i="9"/>
  <c r="J5" i="9"/>
  <c r="K5" i="9"/>
  <c r="L5" i="9"/>
  <c r="N5" i="9" s="1"/>
  <c r="J4" i="9"/>
  <c r="K4" i="9"/>
  <c r="L4" i="9"/>
  <c r="C17" i="9"/>
  <c r="D17" i="9"/>
  <c r="E17" i="9"/>
  <c r="G17" i="9" s="1"/>
  <c r="C16" i="9"/>
  <c r="D16" i="9"/>
  <c r="E16" i="9"/>
  <c r="C15" i="9"/>
  <c r="D15" i="9"/>
  <c r="E15" i="9"/>
  <c r="G15" i="9" s="1"/>
  <c r="C14" i="9"/>
  <c r="D14" i="9"/>
  <c r="E14" i="9"/>
  <c r="G14" i="9" s="1"/>
  <c r="C13" i="9"/>
  <c r="D13" i="9"/>
  <c r="E13" i="9"/>
  <c r="G13" i="9" s="1"/>
  <c r="C8" i="9"/>
  <c r="D8" i="9"/>
  <c r="E8" i="9"/>
  <c r="C7" i="9"/>
  <c r="D7" i="9"/>
  <c r="E7" i="9"/>
  <c r="G7" i="9" s="1"/>
  <c r="C6" i="9"/>
  <c r="D6" i="9"/>
  <c r="E6" i="9"/>
  <c r="G6" i="9"/>
  <c r="C5" i="9"/>
  <c r="D5" i="9"/>
  <c r="E5" i="9"/>
  <c r="C4" i="9"/>
  <c r="F4" i="9" s="1"/>
  <c r="D4" i="9"/>
  <c r="E4" i="9"/>
  <c r="G4" i="9" s="1"/>
  <c r="N23" i="9"/>
  <c r="G5" i="9"/>
  <c r="M23" i="9"/>
  <c r="F5" i="9"/>
  <c r="M4" i="9"/>
  <c r="F6" i="9"/>
  <c r="F7" i="9"/>
  <c r="M35" i="9"/>
  <c r="M34" i="9"/>
  <c r="N33" i="9"/>
  <c r="G36" i="9"/>
  <c r="G34" i="9"/>
  <c r="G26" i="9"/>
  <c r="F26" i="9"/>
  <c r="G24" i="9"/>
  <c r="U36" i="9"/>
  <c r="T36" i="9"/>
  <c r="U35" i="9"/>
  <c r="T35" i="9"/>
  <c r="U34" i="9"/>
  <c r="T34" i="9"/>
  <c r="U33" i="9"/>
  <c r="T33" i="9"/>
  <c r="U32" i="9"/>
  <c r="T32" i="9"/>
  <c r="U27" i="9"/>
  <c r="T27" i="9"/>
  <c r="U26" i="9"/>
  <c r="T26" i="9"/>
  <c r="U25" i="9"/>
  <c r="T25" i="9"/>
  <c r="U24" i="9"/>
  <c r="T24" i="9"/>
  <c r="U23" i="9"/>
  <c r="T23" i="9"/>
  <c r="U17" i="9"/>
  <c r="T17" i="9"/>
  <c r="U16" i="9"/>
  <c r="T16" i="9"/>
  <c r="U15" i="9"/>
  <c r="T15" i="9"/>
  <c r="U14" i="9"/>
  <c r="T14" i="9"/>
  <c r="U13" i="9"/>
  <c r="T13" i="9"/>
  <c r="U8" i="9"/>
  <c r="T8" i="9"/>
  <c r="U7" i="9"/>
  <c r="T7" i="9"/>
  <c r="U6" i="9"/>
  <c r="T6" i="9"/>
  <c r="U5" i="9"/>
  <c r="T5" i="9"/>
  <c r="U4" i="9"/>
  <c r="T4" i="9"/>
  <c r="M33" i="9"/>
  <c r="M36" i="9"/>
  <c r="N13" i="9"/>
  <c r="N35" i="9"/>
  <c r="M13" i="9"/>
  <c r="F27" i="9"/>
  <c r="M7" i="9"/>
  <c r="M6" i="9"/>
  <c r="N7" i="9"/>
  <c r="N6" i="9"/>
  <c r="M8" i="9"/>
  <c r="N8" i="9"/>
  <c r="N24" i="9"/>
  <c r="M24" i="9"/>
  <c r="M25" i="9"/>
  <c r="N25" i="9"/>
  <c r="N27" i="9"/>
  <c r="F32" i="9" l="1"/>
  <c r="F34" i="9"/>
  <c r="F36" i="9"/>
  <c r="F24" i="9"/>
  <c r="M26" i="9"/>
  <c r="F35" i="9"/>
  <c r="G8" i="9"/>
  <c r="M17" i="9"/>
  <c r="N4" i="9"/>
  <c r="F15" i="9"/>
  <c r="M14" i="9"/>
  <c r="F13" i="9"/>
  <c r="F14" i="9"/>
  <c r="F17" i="9"/>
  <c r="M5" i="9"/>
  <c r="F16" i="9"/>
  <c r="M15" i="9"/>
  <c r="M16" i="9"/>
  <c r="F8" i="9"/>
  <c r="G16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PC Results Incidence 88-17.data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APC Results Incidence 88-17.data11" type="6" refreshedVersion="6" background="1" saveData="1">
    <textPr codePage="437" sourceFile="O:\Surveillance\data_release_coordinator\Annual Report_Monograph_Exec Summ\Annual Reports\88to17\Incidence\APC Results Incidence 88-17.data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<sst xmlns="http://schemas.openxmlformats.org/spreadsheetml/2006/main" count="3520" uniqueCount="128">
  <si>
    <t>Male and female</t>
  </si>
  <si>
    <t>Male</t>
  </si>
  <si>
    <t>Female</t>
  </si>
  <si>
    <t>Rate</t>
  </si>
  <si>
    <t>Lower CI</t>
  </si>
  <si>
    <t>Upper CI</t>
  </si>
  <si>
    <t>Count</t>
  </si>
  <si>
    <t>Pop</t>
  </si>
  <si>
    <t>All races</t>
  </si>
  <si>
    <t>NH White</t>
  </si>
  <si>
    <t>NH Black</t>
  </si>
  <si>
    <t>Hispanic</t>
  </si>
  <si>
    <t xml:space="preserve">  ~</t>
  </si>
  <si>
    <t>Statistic could not be calculated.</t>
  </si>
  <si>
    <t>APC</t>
  </si>
  <si>
    <t>Age-Adjusted Incidence Rates</t>
  </si>
  <si>
    <t>Rates are per 100,000 and age-adjusted to the 2000 US Std Population (19 age groups - Census P25-1130) standard;  Confidence intervals (Tiwari mod) are 95% for rates.</t>
  </si>
  <si>
    <t>Segment</t>
  </si>
  <si>
    <t>Model</t>
  </si>
  <si>
    <t>Segment Start</t>
  </si>
  <si>
    <t>Segment End</t>
  </si>
  <si>
    <t>APC 95% LCL</t>
  </si>
  <si>
    <t>APC 95% UCL</t>
  </si>
  <si>
    <t>INCIDENCE</t>
  </si>
  <si>
    <t>LCL</t>
  </si>
  <si>
    <t>UCL</t>
  </si>
  <si>
    <t>Greater Bay Area</t>
  </si>
  <si>
    <t>California</t>
  </si>
  <si>
    <t>Region</t>
  </si>
  <si>
    <t>Race</t>
  </si>
  <si>
    <t>LCLforfig</t>
  </si>
  <si>
    <t>UCLforfig</t>
  </si>
  <si>
    <t>SEER 18</t>
  </si>
  <si>
    <t>GBACR</t>
  </si>
  <si>
    <t>NH API</t>
  </si>
  <si>
    <t xml:space="preserve">  ^</t>
  </si>
  <si>
    <t>Males and Females</t>
  </si>
  <si>
    <t>Incidence - Males</t>
  </si>
  <si>
    <t>Incidence - Females</t>
  </si>
  <si>
    <t>Mortality - Males</t>
  </si>
  <si>
    <t>Mortality - Females</t>
  </si>
  <si>
    <t xml:space="preserve"> </t>
  </si>
  <si>
    <t>Non-Hispanic White</t>
  </si>
  <si>
    <t>Non-Hispanic Black</t>
  </si>
  <si>
    <t>Asian/Pacific Islander</t>
  </si>
  <si>
    <t>5yr</t>
  </si>
  <si>
    <t>Race/ethnciity</t>
  </si>
  <si>
    <t>MALE AND FEMALE</t>
  </si>
  <si>
    <t>MALE</t>
  </si>
  <si>
    <t>FEMALE</t>
  </si>
  <si>
    <t>APC Significant (0=no, 1=yes)</t>
  </si>
  <si>
    <t>Total U.S. Mortality</t>
  </si>
  <si>
    <t>US Mortality</t>
  </si>
  <si>
    <t>County-specific Mortality Rates (Age-adjusted)</t>
  </si>
  <si>
    <t>Race/Ethnicity</t>
  </si>
  <si>
    <t>Test Statistic</t>
  </si>
  <si>
    <t>P value</t>
  </si>
  <si>
    <t>Age-Adjusted Mortality Rates</t>
  </si>
  <si>
    <t>Bladder</t>
  </si>
  <si>
    <t>Age-Specific Incidence</t>
  </si>
  <si>
    <t>Age-Specific Mortality</t>
  </si>
  <si>
    <t>All races/ethnicities</t>
  </si>
  <si>
    <t>County-specific (age-adjusted) Incidence Rates</t>
  </si>
  <si>
    <t>Sex</t>
  </si>
  <si>
    <t>APC JoinPoint Results, 1988-2019</t>
  </si>
  <si>
    <t>AAPC Results, 1988-2019</t>
  </si>
  <si>
    <t>GBACR, 1988 to 2019</t>
  </si>
  <si>
    <t>2015-2019</t>
  </si>
  <si>
    <t>GBACR, 2015-2019</t>
  </si>
  <si>
    <t>Site</t>
  </si>
  <si>
    <t>MORTALITY</t>
  </si>
  <si>
    <t>Gepgraphic location</t>
  </si>
  <si>
    <t>SF Bay Area</t>
  </si>
  <si>
    <t xml:space="preserve">  Alameda</t>
  </si>
  <si>
    <t xml:space="preserve">  Contra Costa</t>
  </si>
  <si>
    <t xml:space="preserve">  Marin</t>
  </si>
  <si>
    <t xml:space="preserve">  San Francisco</t>
  </si>
  <si>
    <t xml:space="preserve">  San Mateo</t>
  </si>
  <si>
    <t xml:space="preserve">  Santa Clara</t>
  </si>
  <si>
    <t>Monterey Bay Area</t>
  </si>
  <si>
    <t xml:space="preserve">  Monterey</t>
  </si>
  <si>
    <t xml:space="preserve">  San Benito</t>
  </si>
  <si>
    <t xml:space="preserve">  Santa Cruz</t>
  </si>
  <si>
    <t>Greater Bay Area (9)</t>
  </si>
  <si>
    <t>*Rates suppressed for cases &lt;15</t>
  </si>
  <si>
    <t>Age-Adjusted Incidence Rates by Race and Rthnicity</t>
  </si>
  <si>
    <t>0-04 years</t>
  </si>
  <si>
    <t>05-09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</si>
  <si>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</si>
  <si>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</si>
  <si>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</si>
  <si>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</si>
  <si>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</si>
  <si>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</si>
  <si>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</si>
  <si>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</si>
  <si>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</si>
  <si>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</si>
  <si>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</si>
  <si>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</si>
  <si>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</si>
  <si>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</si>
  <si>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</si>
  <si>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85+ years</t>
  </si>
  <si>
    <t>Statistic not displayed due to fewer than 15 cases.</t>
  </si>
  <si>
    <t xml:space="preserve">  Male</t>
  </si>
  <si>
    <t xml:space="preserve">  Female</t>
  </si>
  <si>
    <t>Full Range</t>
  </si>
  <si>
    <t>^</t>
  </si>
  <si>
    <t>Asian/PI</t>
  </si>
  <si>
    <t>All Races</t>
  </si>
  <si>
    <t>00 years</t>
  </si>
  <si>
    <t>01-04 years</t>
  </si>
  <si>
    <t>Statistic not displayed due to fewer than15 cases.</t>
  </si>
  <si>
    <t>Site recode for annual report_2019all</t>
  </si>
  <si>
    <t>SexAMF</t>
  </si>
  <si>
    <t>Custom race-5 group</t>
  </si>
  <si>
    <t>Year of diagnosis 88-19</t>
  </si>
  <si>
    <t>Asian/Pacific Islander Rate</t>
  </si>
  <si>
    <t>Asian/Pacific Islander Trend</t>
  </si>
  <si>
    <t>Hispanic Rate</t>
  </si>
  <si>
    <t>Hispanic Trend</t>
  </si>
  <si>
    <t>NH Black Rate</t>
  </si>
  <si>
    <t>NH Black Trend</t>
  </si>
  <si>
    <t>NH White Rate</t>
  </si>
  <si>
    <t>NH White Trend</t>
  </si>
  <si>
    <t>Year of death</t>
  </si>
  <si>
    <t>Age-Adjusted Mortality Rates-Five year rate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</si>
</sst>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18" fillId="0" borderId="0" xfId="0" applyFont="1"/>
    <xf numFmtId="0" fontId="19" fillId="0" borderId="0" xfId="0" applyFont="1"/>
    <xf numFmtId="0" fontId="19" fillId="0" borderId="10" xfId="0" applyFont="1" applyBorder="1"/>
    <xf numFmtId="2" fontId="0" fillId="0" borderId="0" xfId="0" applyNumberFormat="1"/>
    <xf numFmtId="0" fontId="0" fillId="0" borderId="0" xfId="0" applyBorder="1"/>
    <xf numFmtId="0" fontId="19" fillId="0" borderId="0" xfId="0" applyFont="1" applyBorder="1"/>
    <xf numFmtId="0" fontId="0" fillId="0" borderId="0" xfId="0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8" fillId="34" borderId="0" xfId="0" applyFont="1" applyFill="1" applyAlignment="1">
      <alignment horizontal="left"/>
    </xf>
    <xf numFmtId="0" fontId="18" fillId="34" borderId="0" xfId="0" applyFont="1" applyFill="1" applyAlignment="1">
      <alignment horizontal="center"/>
    </xf>
    <xf numFmtId="0" fontId="19" fillId="34" borderId="0" xfId="0" applyFont="1" applyFill="1"/>
    <xf numFmtId="0" fontId="18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21" fillId="38" borderId="0" xfId="0" applyFont="1" applyFill="1" applyBorder="1" applyAlignment="1">
      <alignment horizontal="left"/>
    </xf>
    <xf numFmtId="0" fontId="0" fillId="0" borderId="0" xfId="0" applyFont="1"/>
    <xf numFmtId="2" fontId="0" fillId="0" borderId="0" xfId="0" applyNumberFormat="1" applyFont="1" applyAlignment="1">
      <alignment horizontal="center"/>
    </xf>
    <xf numFmtId="0" fontId="1" fillId="0" borderId="0" xfId="0" applyFont="1"/>
    <xf numFmtId="2" fontId="0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0" fillId="35" borderId="0" xfId="0" applyFont="1" applyFill="1"/>
    <xf numFmtId="2" fontId="0" fillId="35" borderId="0" xfId="0" applyNumberFormat="1" applyFont="1" applyFill="1" applyAlignment="1">
      <alignment horizontal="center"/>
    </xf>
    <xf numFmtId="3" fontId="0" fillId="35" borderId="0" xfId="0" applyNumberFormat="1" applyFont="1" applyFill="1" applyAlignment="1">
      <alignment horizontal="center"/>
    </xf>
    <xf numFmtId="2" fontId="0" fillId="35" borderId="11" xfId="0" applyNumberFormat="1" applyFont="1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1" fillId="39" borderId="0" xfId="0" applyFont="1" applyFill="1" applyBorder="1"/>
    <xf numFmtId="0" fontId="0" fillId="39" borderId="0" xfId="0" applyFill="1" applyBorder="1"/>
    <xf numFmtId="2" fontId="0" fillId="39" borderId="0" xfId="0" applyNumberFormat="1" applyFill="1" applyBorder="1"/>
    <xf numFmtId="0" fontId="21" fillId="40" borderId="0" xfId="0" applyFont="1" applyFill="1" applyBorder="1"/>
    <xf numFmtId="0" fontId="22" fillId="0" borderId="0" xfId="0" applyFont="1" applyBorder="1"/>
    <xf numFmtId="0" fontId="22" fillId="0" borderId="0" xfId="0" applyFont="1" applyFill="1" applyBorder="1"/>
    <xf numFmtId="2" fontId="22" fillId="0" borderId="0" xfId="0" applyNumberFormat="1" applyFont="1" applyFill="1" applyBorder="1"/>
    <xf numFmtId="0" fontId="22" fillId="35" borderId="0" xfId="0" applyFont="1" applyFill="1" applyBorder="1"/>
    <xf numFmtId="2" fontId="22" fillId="35" borderId="0" xfId="0" applyNumberFormat="1" applyFont="1" applyFill="1" applyBorder="1"/>
    <xf numFmtId="2" fontId="22" fillId="0" borderId="0" xfId="0" applyNumberFormat="1" applyFont="1" applyBorder="1"/>
    <xf numFmtId="0" fontId="24" fillId="39" borderId="0" xfId="0" applyFont="1" applyFill="1" applyBorder="1"/>
    <xf numFmtId="2" fontId="24" fillId="39" borderId="0" xfId="0" applyNumberFormat="1" applyFont="1" applyFill="1" applyBorder="1"/>
    <xf numFmtId="0" fontId="24" fillId="0" borderId="0" xfId="0" applyFont="1" applyBorder="1"/>
    <xf numFmtId="0" fontId="24" fillId="40" borderId="0" xfId="0" applyFont="1" applyFill="1" applyBorder="1"/>
    <xf numFmtId="2" fontId="24" fillId="40" borderId="0" xfId="0" applyNumberFormat="1" applyFont="1" applyFill="1" applyBorder="1"/>
    <xf numFmtId="0" fontId="18" fillId="0" borderId="0" xfId="0" applyFont="1" applyFill="1" applyAlignment="1"/>
    <xf numFmtId="0" fontId="0" fillId="35" borderId="0" xfId="0" applyFill="1"/>
    <xf numFmtId="0" fontId="0" fillId="0" borderId="0" xfId="0" applyFill="1"/>
    <xf numFmtId="0" fontId="0" fillId="0" borderId="0" xfId="0" applyFill="1" applyBorder="1"/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3" fontId="0" fillId="35" borderId="0" xfId="0" applyNumberFormat="1" applyFill="1" applyBorder="1" applyAlignment="1">
      <alignment horizontal="center"/>
    </xf>
    <xf numFmtId="3" fontId="0" fillId="35" borderId="12" xfId="0" applyNumberForma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Fill="1" applyBorder="1"/>
    <xf numFmtId="2" fontId="25" fillId="0" borderId="0" xfId="0" applyNumberFormat="1" applyFont="1" applyFill="1" applyBorder="1"/>
    <xf numFmtId="3" fontId="25" fillId="0" borderId="0" xfId="0" applyNumberFormat="1" applyFont="1" applyFill="1" applyBorder="1"/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9" fillId="0" borderId="13" xfId="0" applyFont="1" applyBorder="1" applyAlignment="1">
      <alignment horizontal="center"/>
    </xf>
    <xf numFmtId="0" fontId="25" fillId="0" borderId="11" xfId="0" applyFont="1" applyFill="1" applyBorder="1"/>
    <xf numFmtId="0" fontId="21" fillId="34" borderId="0" xfId="0" applyFont="1" applyFill="1" applyBorder="1" applyAlignment="1">
      <alignment horizontal="left"/>
    </xf>
    <xf numFmtId="0" fontId="21" fillId="41" borderId="0" xfId="0" applyFont="1" applyFill="1" applyBorder="1" applyAlignment="1">
      <alignment horizontal="left"/>
    </xf>
    <xf numFmtId="0" fontId="26" fillId="33" borderId="0" xfId="0" applyFont="1" applyFill="1" applyBorder="1" applyAlignment="1">
      <alignment horizontal="left" wrapText="1"/>
    </xf>
    <xf numFmtId="0" fontId="24" fillId="38" borderId="0" xfId="0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4" fillId="41" borderId="0" xfId="0" applyFont="1" applyFill="1" applyBorder="1" applyAlignment="1">
      <alignment horizontal="center"/>
    </xf>
    <xf numFmtId="49" fontId="0" fillId="0" borderId="0" xfId="0" applyNumberFormat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4" fillId="38" borderId="0" xfId="0" applyFont="1" applyFill="1" applyBorder="1"/>
    <xf numFmtId="0" fontId="24" fillId="42" borderId="0" xfId="0" applyFont="1" applyFill="1" applyBorder="1" applyAlignment="1">
      <alignment horizontal="center"/>
    </xf>
    <xf numFmtId="0" fontId="24" fillId="34" borderId="0" xfId="0" applyFont="1" applyFill="1" applyBorder="1"/>
    <xf numFmtId="0" fontId="21" fillId="42" borderId="0" xfId="0" applyFont="1" applyFill="1" applyBorder="1" applyAlignment="1">
      <alignment horizontal="center"/>
    </xf>
    <xf numFmtId="0" fontId="26" fillId="33" borderId="0" xfId="0" applyFont="1" applyFill="1" applyBorder="1"/>
    <xf numFmtId="0" fontId="26" fillId="42" borderId="0" xfId="0" applyFont="1" applyFill="1" applyBorder="1" applyAlignment="1">
      <alignment horizontal="center" wrapText="1"/>
    </xf>
    <xf numFmtId="0" fontId="26" fillId="43" borderId="0" xfId="0" applyFont="1" applyFill="1" applyBorder="1" applyAlignment="1">
      <alignment horizontal="center" wrapText="1"/>
    </xf>
    <xf numFmtId="0" fontId="0" fillId="42" borderId="0" xfId="0" applyFill="1"/>
    <xf numFmtId="0" fontId="0" fillId="4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4" fillId="41" borderId="0" xfId="0" applyFont="1" applyFill="1" applyBorder="1"/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Border="1"/>
    <xf numFmtId="0" fontId="19" fillId="0" borderId="11" xfId="0" applyFont="1" applyBorder="1"/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7" fillId="0" borderId="11" xfId="0" applyFont="1" applyFill="1" applyBorder="1"/>
    <xf numFmtId="2" fontId="27" fillId="0" borderId="0" xfId="0" applyNumberFormat="1" applyFont="1" applyFill="1" applyBorder="1"/>
    <xf numFmtId="3" fontId="27" fillId="0" borderId="0" xfId="0" applyNumberFormat="1" applyFont="1" applyFill="1" applyBorder="1"/>
    <xf numFmtId="3" fontId="27" fillId="0" borderId="12" xfId="0" applyNumberFormat="1" applyFont="1" applyFill="1" applyBorder="1"/>
    <xf numFmtId="0" fontId="27" fillId="0" borderId="0" xfId="0" applyFont="1" applyFill="1" applyBorder="1"/>
    <xf numFmtId="0" fontId="19" fillId="0" borderId="15" xfId="0" applyFont="1" applyBorder="1"/>
    <xf numFmtId="0" fontId="27" fillId="0" borderId="14" xfId="0" applyFont="1" applyFill="1" applyBorder="1"/>
    <xf numFmtId="2" fontId="27" fillId="0" borderId="15" xfId="0" applyNumberFormat="1" applyFont="1" applyFill="1" applyBorder="1"/>
    <xf numFmtId="3" fontId="27" fillId="0" borderId="15" xfId="0" applyNumberFormat="1" applyFont="1" applyFill="1" applyBorder="1"/>
    <xf numFmtId="3" fontId="19" fillId="0" borderId="0" xfId="0" applyNumberFormat="1" applyFont="1"/>
    <xf numFmtId="3" fontId="19" fillId="0" borderId="0" xfId="0" applyNumberFormat="1" applyFont="1" applyBorder="1"/>
    <xf numFmtId="3" fontId="0" fillId="0" borderId="0" xfId="0" applyNumberFormat="1"/>
    <xf numFmtId="3" fontId="19" fillId="0" borderId="10" xfId="0" applyNumberFormat="1" applyFont="1" applyBorder="1"/>
    <xf numFmtId="4" fontId="19" fillId="0" borderId="10" xfId="0" applyNumberFormat="1" applyFont="1" applyBorder="1"/>
    <xf numFmtId="164" fontId="19" fillId="0" borderId="10" xfId="42" applyNumberFormat="1" applyFont="1" applyBorder="1"/>
    <xf numFmtId="2" fontId="18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/>
    <xf numFmtId="2" fontId="19" fillId="0" borderId="14" xfId="0" applyNumberFormat="1" applyFont="1" applyBorder="1" applyAlignment="1">
      <alignment horizontal="center" wrapText="1"/>
    </xf>
    <xf numFmtId="2" fontId="19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" fontId="25" fillId="0" borderId="11" xfId="0" applyNumberFormat="1" applyFont="1" applyFill="1" applyBorder="1"/>
    <xf numFmtId="2" fontId="19" fillId="0" borderId="15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3" fillId="36" borderId="0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8" borderId="0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Inc'!$E$3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Inc'!$E$4:$E$35</c:f>
              <c:numCache>
                <c:formatCode>General</c:formatCode>
                <c:ptCount val="32"/>
                <c:pt idx="0">
                  <c:v>10.210000000000001</c:v>
                </c:pt>
                <c:pt idx="1">
                  <c:v>9.01</c:v>
                </c:pt>
                <c:pt idx="2">
                  <c:v>9.4600000000000009</c:v>
                </c:pt>
                <c:pt idx="3">
                  <c:v>8.1300000000000008</c:v>
                </c:pt>
                <c:pt idx="4">
                  <c:v>9.91</c:v>
                </c:pt>
                <c:pt idx="5">
                  <c:v>10.56</c:v>
                </c:pt>
                <c:pt idx="6">
                  <c:v>9.9499999999999993</c:v>
                </c:pt>
                <c:pt idx="7">
                  <c:v>9.19</c:v>
                </c:pt>
                <c:pt idx="8">
                  <c:v>9.48</c:v>
                </c:pt>
                <c:pt idx="9">
                  <c:v>9.3699999999999992</c:v>
                </c:pt>
                <c:pt idx="10">
                  <c:v>9.1300000000000008</c:v>
                </c:pt>
                <c:pt idx="11">
                  <c:v>9.2899999999999991</c:v>
                </c:pt>
                <c:pt idx="12">
                  <c:v>9.42</c:v>
                </c:pt>
                <c:pt idx="13">
                  <c:v>9.32</c:v>
                </c:pt>
                <c:pt idx="14">
                  <c:v>9.57</c:v>
                </c:pt>
                <c:pt idx="15">
                  <c:v>10.07</c:v>
                </c:pt>
                <c:pt idx="16">
                  <c:v>9.17</c:v>
                </c:pt>
                <c:pt idx="17">
                  <c:v>10.56</c:v>
                </c:pt>
                <c:pt idx="18">
                  <c:v>9.19</c:v>
                </c:pt>
                <c:pt idx="19">
                  <c:v>8.7799999999999994</c:v>
                </c:pt>
                <c:pt idx="20">
                  <c:v>9.66</c:v>
                </c:pt>
                <c:pt idx="21">
                  <c:v>9.43</c:v>
                </c:pt>
                <c:pt idx="22">
                  <c:v>9.35</c:v>
                </c:pt>
                <c:pt idx="23">
                  <c:v>8.5299999999999994</c:v>
                </c:pt>
                <c:pt idx="24">
                  <c:v>8.74</c:v>
                </c:pt>
                <c:pt idx="25">
                  <c:v>8.6999999999999993</c:v>
                </c:pt>
                <c:pt idx="26">
                  <c:v>8.5399999999999991</c:v>
                </c:pt>
                <c:pt idx="27">
                  <c:v>8.8000000000000007</c:v>
                </c:pt>
                <c:pt idx="28">
                  <c:v>9.3000000000000007</c:v>
                </c:pt>
                <c:pt idx="29">
                  <c:v>8.1999999999999993</c:v>
                </c:pt>
                <c:pt idx="30">
                  <c:v>8.16</c:v>
                </c:pt>
                <c:pt idx="31">
                  <c:v>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DF-49D2-8B13-DB7B74D44961}"/>
            </c:ext>
          </c:extLst>
        </c:ser>
        <c:ser>
          <c:idx val="1"/>
          <c:order val="1"/>
          <c:tx>
            <c:strRef>
              <c:f>'Joinpoint APC Data Inc'!$F$3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Inc'!$F$4:$F$35</c:f>
              <c:numCache>
                <c:formatCode>General</c:formatCode>
                <c:ptCount val="32"/>
                <c:pt idx="0">
                  <c:v>10.17</c:v>
                </c:pt>
                <c:pt idx="1">
                  <c:v>10.11</c:v>
                </c:pt>
                <c:pt idx="2">
                  <c:v>10.050000000000001</c:v>
                </c:pt>
                <c:pt idx="3">
                  <c:v>9.99</c:v>
                </c:pt>
                <c:pt idx="4">
                  <c:v>9.93</c:v>
                </c:pt>
                <c:pt idx="5">
                  <c:v>9.8699999999999992</c:v>
                </c:pt>
                <c:pt idx="6">
                  <c:v>9.81</c:v>
                </c:pt>
                <c:pt idx="7">
                  <c:v>9.75</c:v>
                </c:pt>
                <c:pt idx="8">
                  <c:v>9.69</c:v>
                </c:pt>
                <c:pt idx="9">
                  <c:v>9.6300000000000008</c:v>
                </c:pt>
                <c:pt idx="10">
                  <c:v>9.57</c:v>
                </c:pt>
                <c:pt idx="11">
                  <c:v>9.52</c:v>
                </c:pt>
                <c:pt idx="12">
                  <c:v>9.4600000000000009</c:v>
                </c:pt>
                <c:pt idx="13">
                  <c:v>9.4</c:v>
                </c:pt>
                <c:pt idx="14">
                  <c:v>9.34</c:v>
                </c:pt>
                <c:pt idx="15">
                  <c:v>9.2899999999999991</c:v>
                </c:pt>
                <c:pt idx="16">
                  <c:v>9.23</c:v>
                </c:pt>
                <c:pt idx="17">
                  <c:v>9.18</c:v>
                </c:pt>
                <c:pt idx="18">
                  <c:v>9.1199999999999992</c:v>
                </c:pt>
                <c:pt idx="19">
                  <c:v>9.06</c:v>
                </c:pt>
                <c:pt idx="20">
                  <c:v>9.01</c:v>
                </c:pt>
                <c:pt idx="21">
                  <c:v>8.9499999999999993</c:v>
                </c:pt>
                <c:pt idx="22">
                  <c:v>8.9</c:v>
                </c:pt>
                <c:pt idx="23">
                  <c:v>8.85</c:v>
                </c:pt>
                <c:pt idx="24">
                  <c:v>8.7899999999999991</c:v>
                </c:pt>
                <c:pt idx="25">
                  <c:v>8.74</c:v>
                </c:pt>
                <c:pt idx="26">
                  <c:v>8.69</c:v>
                </c:pt>
                <c:pt idx="27">
                  <c:v>8.6300000000000008</c:v>
                </c:pt>
                <c:pt idx="28">
                  <c:v>8.58</c:v>
                </c:pt>
                <c:pt idx="29">
                  <c:v>8.5299999999999994</c:v>
                </c:pt>
                <c:pt idx="30">
                  <c:v>8.48</c:v>
                </c:pt>
                <c:pt idx="31">
                  <c:v>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DF-49D2-8B13-DB7B74D44961}"/>
            </c:ext>
          </c:extLst>
        </c:ser>
        <c:ser>
          <c:idx val="2"/>
          <c:order val="2"/>
          <c:tx>
            <c:strRef>
              <c:f>'Joinpoint APC Data Inc'!$E$36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Inc'!$E$37:$E$68</c:f>
              <c:numCache>
                <c:formatCode>General</c:formatCode>
                <c:ptCount val="32"/>
                <c:pt idx="0">
                  <c:v>12.66</c:v>
                </c:pt>
                <c:pt idx="1">
                  <c:v>11.15</c:v>
                </c:pt>
                <c:pt idx="2">
                  <c:v>11.47</c:v>
                </c:pt>
                <c:pt idx="3">
                  <c:v>11.24</c:v>
                </c:pt>
                <c:pt idx="4">
                  <c:v>11.65</c:v>
                </c:pt>
                <c:pt idx="5">
                  <c:v>11.42</c:v>
                </c:pt>
                <c:pt idx="6">
                  <c:v>11.84</c:v>
                </c:pt>
                <c:pt idx="7">
                  <c:v>10.72</c:v>
                </c:pt>
                <c:pt idx="8">
                  <c:v>10.49</c:v>
                </c:pt>
                <c:pt idx="9">
                  <c:v>10.79</c:v>
                </c:pt>
                <c:pt idx="10">
                  <c:v>9.74</c:v>
                </c:pt>
                <c:pt idx="11">
                  <c:v>10.46</c:v>
                </c:pt>
                <c:pt idx="12">
                  <c:v>11.56</c:v>
                </c:pt>
                <c:pt idx="13">
                  <c:v>11.55</c:v>
                </c:pt>
                <c:pt idx="14">
                  <c:v>10.99</c:v>
                </c:pt>
                <c:pt idx="15">
                  <c:v>10.48</c:v>
                </c:pt>
                <c:pt idx="16">
                  <c:v>11.39</c:v>
                </c:pt>
                <c:pt idx="17">
                  <c:v>11.09</c:v>
                </c:pt>
                <c:pt idx="18">
                  <c:v>11.33</c:v>
                </c:pt>
                <c:pt idx="19">
                  <c:v>11.18</c:v>
                </c:pt>
                <c:pt idx="20">
                  <c:v>10.86</c:v>
                </c:pt>
                <c:pt idx="21">
                  <c:v>10.96</c:v>
                </c:pt>
                <c:pt idx="22">
                  <c:v>10.29</c:v>
                </c:pt>
                <c:pt idx="23">
                  <c:v>10.69</c:v>
                </c:pt>
                <c:pt idx="24">
                  <c:v>9.8800000000000008</c:v>
                </c:pt>
                <c:pt idx="25">
                  <c:v>10.4</c:v>
                </c:pt>
                <c:pt idx="26">
                  <c:v>10.17</c:v>
                </c:pt>
                <c:pt idx="27">
                  <c:v>9.34</c:v>
                </c:pt>
                <c:pt idx="28">
                  <c:v>9.76</c:v>
                </c:pt>
                <c:pt idx="29">
                  <c:v>9.08</c:v>
                </c:pt>
                <c:pt idx="30">
                  <c:v>9.3800000000000008</c:v>
                </c:pt>
                <c:pt idx="31">
                  <c:v>9.67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DF-49D2-8B13-DB7B74D44961}"/>
            </c:ext>
          </c:extLst>
        </c:ser>
        <c:ser>
          <c:idx val="3"/>
          <c:order val="3"/>
          <c:tx>
            <c:strRef>
              <c:f>'Joinpoint APC Data Inc'!$F$36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Inc'!$F$37:$F$68</c:f>
              <c:numCache>
                <c:formatCode>General</c:formatCode>
                <c:ptCount val="32"/>
                <c:pt idx="0">
                  <c:v>11.97</c:v>
                </c:pt>
                <c:pt idx="1">
                  <c:v>11.88</c:v>
                </c:pt>
                <c:pt idx="2">
                  <c:v>11.8</c:v>
                </c:pt>
                <c:pt idx="3">
                  <c:v>11.72</c:v>
                </c:pt>
                <c:pt idx="4">
                  <c:v>11.64</c:v>
                </c:pt>
                <c:pt idx="5">
                  <c:v>11.56</c:v>
                </c:pt>
                <c:pt idx="6">
                  <c:v>11.48</c:v>
                </c:pt>
                <c:pt idx="7">
                  <c:v>11.4</c:v>
                </c:pt>
                <c:pt idx="8">
                  <c:v>11.32</c:v>
                </c:pt>
                <c:pt idx="9">
                  <c:v>11.25</c:v>
                </c:pt>
                <c:pt idx="10">
                  <c:v>11.17</c:v>
                </c:pt>
                <c:pt idx="11">
                  <c:v>11.09</c:v>
                </c:pt>
                <c:pt idx="12">
                  <c:v>11.02</c:v>
                </c:pt>
                <c:pt idx="13">
                  <c:v>10.94</c:v>
                </c:pt>
                <c:pt idx="14">
                  <c:v>10.86</c:v>
                </c:pt>
                <c:pt idx="15">
                  <c:v>10.79</c:v>
                </c:pt>
                <c:pt idx="16">
                  <c:v>10.72</c:v>
                </c:pt>
                <c:pt idx="17">
                  <c:v>10.64</c:v>
                </c:pt>
                <c:pt idx="18">
                  <c:v>10.57</c:v>
                </c:pt>
                <c:pt idx="19">
                  <c:v>10.5</c:v>
                </c:pt>
                <c:pt idx="20">
                  <c:v>10.42</c:v>
                </c:pt>
                <c:pt idx="21">
                  <c:v>10.35</c:v>
                </c:pt>
                <c:pt idx="22">
                  <c:v>10.28</c:v>
                </c:pt>
                <c:pt idx="23">
                  <c:v>10.210000000000001</c:v>
                </c:pt>
                <c:pt idx="24">
                  <c:v>10.14</c:v>
                </c:pt>
                <c:pt idx="25">
                  <c:v>10.07</c:v>
                </c:pt>
                <c:pt idx="26">
                  <c:v>10</c:v>
                </c:pt>
                <c:pt idx="27">
                  <c:v>9.93</c:v>
                </c:pt>
                <c:pt idx="28">
                  <c:v>9.86</c:v>
                </c:pt>
                <c:pt idx="29">
                  <c:v>9.8000000000000007</c:v>
                </c:pt>
                <c:pt idx="30">
                  <c:v>9.73</c:v>
                </c:pt>
                <c:pt idx="31">
                  <c:v>9.66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DF-49D2-8B13-DB7B74D44961}"/>
            </c:ext>
          </c:extLst>
        </c:ser>
        <c:ser>
          <c:idx val="4"/>
          <c:order val="4"/>
          <c:tx>
            <c:strRef>
              <c:f>'Joinpoint APC Data Inc'!$E$69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Inc'!$E$70:$E$101</c:f>
              <c:numCache>
                <c:formatCode>General</c:formatCode>
                <c:ptCount val="32"/>
                <c:pt idx="0">
                  <c:v>13.4</c:v>
                </c:pt>
                <c:pt idx="1">
                  <c:v>13.62</c:v>
                </c:pt>
                <c:pt idx="2">
                  <c:v>13.88</c:v>
                </c:pt>
                <c:pt idx="3">
                  <c:v>14.62</c:v>
                </c:pt>
                <c:pt idx="4">
                  <c:v>12.3</c:v>
                </c:pt>
                <c:pt idx="5">
                  <c:v>12.82</c:v>
                </c:pt>
                <c:pt idx="6">
                  <c:v>12.83</c:v>
                </c:pt>
                <c:pt idx="7">
                  <c:v>13.6</c:v>
                </c:pt>
                <c:pt idx="8">
                  <c:v>12.36</c:v>
                </c:pt>
                <c:pt idx="9">
                  <c:v>14.64</c:v>
                </c:pt>
                <c:pt idx="10">
                  <c:v>13.5</c:v>
                </c:pt>
                <c:pt idx="11">
                  <c:v>13.26</c:v>
                </c:pt>
                <c:pt idx="12">
                  <c:v>11.62</c:v>
                </c:pt>
                <c:pt idx="13">
                  <c:v>14.44</c:v>
                </c:pt>
                <c:pt idx="14">
                  <c:v>13.83</c:v>
                </c:pt>
                <c:pt idx="15">
                  <c:v>15.05</c:v>
                </c:pt>
                <c:pt idx="16">
                  <c:v>15.19</c:v>
                </c:pt>
                <c:pt idx="17">
                  <c:v>14.62</c:v>
                </c:pt>
                <c:pt idx="18">
                  <c:v>14.43</c:v>
                </c:pt>
                <c:pt idx="19">
                  <c:v>15.01</c:v>
                </c:pt>
                <c:pt idx="20">
                  <c:v>14.92</c:v>
                </c:pt>
                <c:pt idx="21">
                  <c:v>13.39</c:v>
                </c:pt>
                <c:pt idx="22">
                  <c:v>13.93</c:v>
                </c:pt>
                <c:pt idx="23">
                  <c:v>14.85</c:v>
                </c:pt>
                <c:pt idx="24">
                  <c:v>14.55</c:v>
                </c:pt>
                <c:pt idx="25">
                  <c:v>13.82</c:v>
                </c:pt>
                <c:pt idx="26">
                  <c:v>12.91</c:v>
                </c:pt>
                <c:pt idx="27">
                  <c:v>13.04</c:v>
                </c:pt>
                <c:pt idx="28">
                  <c:v>13.68</c:v>
                </c:pt>
                <c:pt idx="29">
                  <c:v>10.78</c:v>
                </c:pt>
                <c:pt idx="30">
                  <c:v>10.68</c:v>
                </c:pt>
                <c:pt idx="31">
                  <c:v>11.32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DF-49D2-8B13-DB7B74D44961}"/>
            </c:ext>
          </c:extLst>
        </c:ser>
        <c:ser>
          <c:idx val="5"/>
          <c:order val="5"/>
          <c:tx>
            <c:strRef>
              <c:f>'Joinpoint APC Data Inc'!$F$69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Inc'!$F$70:$F$101</c:f>
              <c:numCache>
                <c:formatCode>General</c:formatCode>
                <c:ptCount val="32"/>
                <c:pt idx="0">
                  <c:v>14.2</c:v>
                </c:pt>
                <c:pt idx="1">
                  <c:v>14.16</c:v>
                </c:pt>
                <c:pt idx="2">
                  <c:v>14.12</c:v>
                </c:pt>
                <c:pt idx="3">
                  <c:v>14.08</c:v>
                </c:pt>
                <c:pt idx="4">
                  <c:v>14.04</c:v>
                </c:pt>
                <c:pt idx="5">
                  <c:v>14</c:v>
                </c:pt>
                <c:pt idx="6">
                  <c:v>13.96</c:v>
                </c:pt>
                <c:pt idx="7">
                  <c:v>13.92</c:v>
                </c:pt>
                <c:pt idx="8">
                  <c:v>13.87</c:v>
                </c:pt>
                <c:pt idx="9">
                  <c:v>13.83</c:v>
                </c:pt>
                <c:pt idx="10">
                  <c:v>13.79</c:v>
                </c:pt>
                <c:pt idx="11">
                  <c:v>13.75</c:v>
                </c:pt>
                <c:pt idx="12">
                  <c:v>13.72</c:v>
                </c:pt>
                <c:pt idx="13">
                  <c:v>13.68</c:v>
                </c:pt>
                <c:pt idx="14">
                  <c:v>13.64</c:v>
                </c:pt>
                <c:pt idx="15">
                  <c:v>13.6</c:v>
                </c:pt>
                <c:pt idx="16">
                  <c:v>13.56</c:v>
                </c:pt>
                <c:pt idx="17">
                  <c:v>13.52</c:v>
                </c:pt>
                <c:pt idx="18">
                  <c:v>13.48</c:v>
                </c:pt>
                <c:pt idx="19">
                  <c:v>13.44</c:v>
                </c:pt>
                <c:pt idx="20">
                  <c:v>13.4</c:v>
                </c:pt>
                <c:pt idx="21">
                  <c:v>13.36</c:v>
                </c:pt>
                <c:pt idx="22">
                  <c:v>13.32</c:v>
                </c:pt>
                <c:pt idx="23">
                  <c:v>13.29</c:v>
                </c:pt>
                <c:pt idx="24">
                  <c:v>13.25</c:v>
                </c:pt>
                <c:pt idx="25">
                  <c:v>13.21</c:v>
                </c:pt>
                <c:pt idx="26">
                  <c:v>13.17</c:v>
                </c:pt>
                <c:pt idx="27">
                  <c:v>13.13</c:v>
                </c:pt>
                <c:pt idx="28">
                  <c:v>13.09</c:v>
                </c:pt>
                <c:pt idx="29">
                  <c:v>13.06</c:v>
                </c:pt>
                <c:pt idx="30">
                  <c:v>13.02</c:v>
                </c:pt>
                <c:pt idx="31">
                  <c:v>12.98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DF-49D2-8B13-DB7B74D44961}"/>
            </c:ext>
          </c:extLst>
        </c:ser>
        <c:ser>
          <c:idx val="6"/>
          <c:order val="6"/>
          <c:tx>
            <c:strRef>
              <c:f>'Joinpoint APC Data Inc'!$E$102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Inc'!$E$103:$E$134</c:f>
              <c:numCache>
                <c:formatCode>General</c:formatCode>
                <c:ptCount val="32"/>
                <c:pt idx="0">
                  <c:v>23.95</c:v>
                </c:pt>
                <c:pt idx="1">
                  <c:v>23.39</c:v>
                </c:pt>
                <c:pt idx="2">
                  <c:v>24.24</c:v>
                </c:pt>
                <c:pt idx="3">
                  <c:v>24.36</c:v>
                </c:pt>
                <c:pt idx="4">
                  <c:v>23.66</c:v>
                </c:pt>
                <c:pt idx="5">
                  <c:v>23.47</c:v>
                </c:pt>
                <c:pt idx="6">
                  <c:v>23.65</c:v>
                </c:pt>
                <c:pt idx="7">
                  <c:v>23.22</c:v>
                </c:pt>
                <c:pt idx="8">
                  <c:v>23.76</c:v>
                </c:pt>
                <c:pt idx="9">
                  <c:v>23.48</c:v>
                </c:pt>
                <c:pt idx="10">
                  <c:v>24.01</c:v>
                </c:pt>
                <c:pt idx="11">
                  <c:v>23.88</c:v>
                </c:pt>
                <c:pt idx="12">
                  <c:v>23.86</c:v>
                </c:pt>
                <c:pt idx="13">
                  <c:v>23.81</c:v>
                </c:pt>
                <c:pt idx="14">
                  <c:v>23.65</c:v>
                </c:pt>
                <c:pt idx="15">
                  <c:v>24.14</c:v>
                </c:pt>
                <c:pt idx="16">
                  <c:v>25.19</c:v>
                </c:pt>
                <c:pt idx="17">
                  <c:v>24.04</c:v>
                </c:pt>
                <c:pt idx="18">
                  <c:v>23.67</c:v>
                </c:pt>
                <c:pt idx="19">
                  <c:v>24.24</c:v>
                </c:pt>
                <c:pt idx="20">
                  <c:v>23.91</c:v>
                </c:pt>
                <c:pt idx="21">
                  <c:v>23.78</c:v>
                </c:pt>
                <c:pt idx="22">
                  <c:v>24.02</c:v>
                </c:pt>
                <c:pt idx="23">
                  <c:v>23.28</c:v>
                </c:pt>
                <c:pt idx="24">
                  <c:v>23.28</c:v>
                </c:pt>
                <c:pt idx="25">
                  <c:v>22.34</c:v>
                </c:pt>
                <c:pt idx="26">
                  <c:v>22.19</c:v>
                </c:pt>
                <c:pt idx="27">
                  <c:v>21.73</c:v>
                </c:pt>
                <c:pt idx="28">
                  <c:v>21.36</c:v>
                </c:pt>
                <c:pt idx="29">
                  <c:v>21.19</c:v>
                </c:pt>
                <c:pt idx="30">
                  <c:v>20.47</c:v>
                </c:pt>
                <c:pt idx="31">
                  <c:v>20.420000000000002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DF-49D2-8B13-DB7B74D44961}"/>
            </c:ext>
          </c:extLst>
        </c:ser>
        <c:ser>
          <c:idx val="7"/>
          <c:order val="7"/>
          <c:tx>
            <c:strRef>
              <c:f>'Joinpoint APC Data Inc'!$F$102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Inc'!$D$4:$D$35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Inc'!$F$103:$F$134</c:f>
              <c:numCache>
                <c:formatCode>General</c:formatCode>
                <c:ptCount val="32"/>
                <c:pt idx="0">
                  <c:v>24.69</c:v>
                </c:pt>
                <c:pt idx="1">
                  <c:v>24.59</c:v>
                </c:pt>
                <c:pt idx="2">
                  <c:v>24.5</c:v>
                </c:pt>
                <c:pt idx="3">
                  <c:v>24.41</c:v>
                </c:pt>
                <c:pt idx="4">
                  <c:v>24.32</c:v>
                </c:pt>
                <c:pt idx="5">
                  <c:v>24.23</c:v>
                </c:pt>
                <c:pt idx="6">
                  <c:v>24.14</c:v>
                </c:pt>
                <c:pt idx="7">
                  <c:v>24.05</c:v>
                </c:pt>
                <c:pt idx="8">
                  <c:v>23.96</c:v>
                </c:pt>
                <c:pt idx="9">
                  <c:v>23.87</c:v>
                </c:pt>
                <c:pt idx="10">
                  <c:v>23.78</c:v>
                </c:pt>
                <c:pt idx="11">
                  <c:v>23.69</c:v>
                </c:pt>
                <c:pt idx="12">
                  <c:v>23.61</c:v>
                </c:pt>
                <c:pt idx="13">
                  <c:v>23.52</c:v>
                </c:pt>
                <c:pt idx="14">
                  <c:v>23.43</c:v>
                </c:pt>
                <c:pt idx="15">
                  <c:v>23.34</c:v>
                </c:pt>
                <c:pt idx="16">
                  <c:v>23.26</c:v>
                </c:pt>
                <c:pt idx="17">
                  <c:v>23.17</c:v>
                </c:pt>
                <c:pt idx="18">
                  <c:v>23.09</c:v>
                </c:pt>
                <c:pt idx="19">
                  <c:v>23</c:v>
                </c:pt>
                <c:pt idx="20">
                  <c:v>22.91</c:v>
                </c:pt>
                <c:pt idx="21">
                  <c:v>22.83</c:v>
                </c:pt>
                <c:pt idx="22">
                  <c:v>22.74</c:v>
                </c:pt>
                <c:pt idx="23">
                  <c:v>22.66</c:v>
                </c:pt>
                <c:pt idx="24">
                  <c:v>22.58</c:v>
                </c:pt>
                <c:pt idx="25">
                  <c:v>22.49</c:v>
                </c:pt>
                <c:pt idx="26">
                  <c:v>22.41</c:v>
                </c:pt>
                <c:pt idx="27">
                  <c:v>22.32</c:v>
                </c:pt>
                <c:pt idx="28">
                  <c:v>22.24</c:v>
                </c:pt>
                <c:pt idx="29">
                  <c:v>22.16</c:v>
                </c:pt>
                <c:pt idx="30">
                  <c:v>22.08</c:v>
                </c:pt>
                <c:pt idx="31">
                  <c:v>21.99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DF-49D2-8B13-DB7B74D44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CA'!$A$14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CA'!$G$13:$G$17</c:f>
                <c:numCache>
                  <c:formatCode>General</c:formatCode>
                  <c:ptCount val="5"/>
                  <c:pt idx="0">
                    <c:v>0.34000000000000075</c:v>
                  </c:pt>
                  <c:pt idx="1">
                    <c:v>0.48</c:v>
                  </c:pt>
                  <c:pt idx="2">
                    <c:v>0.86000000000000032</c:v>
                  </c:pt>
                  <c:pt idx="3">
                    <c:v>1.5</c:v>
                  </c:pt>
                  <c:pt idx="4">
                    <c:v>0.5600000000000005</c:v>
                  </c:pt>
                </c:numCache>
              </c:numRef>
            </c:plus>
            <c:minus>
              <c:numRef>
                <c:f>'Comparison with CA'!$F$13:$F$17</c:f>
                <c:numCache>
                  <c:formatCode>General</c:formatCode>
                  <c:ptCount val="5"/>
                  <c:pt idx="0">
                    <c:v>0.33000000000000007</c:v>
                  </c:pt>
                  <c:pt idx="1">
                    <c:v>0.43000000000000016</c:v>
                  </c:pt>
                  <c:pt idx="2">
                    <c:v>0.77999999999999936</c:v>
                  </c:pt>
                  <c:pt idx="3">
                    <c:v>1.25</c:v>
                  </c:pt>
                  <c:pt idx="4">
                    <c:v>0.53999999999999915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CA'!$C$13:$C$17</c:f>
              <c:numCache>
                <c:formatCode>General</c:formatCode>
                <c:ptCount val="5"/>
                <c:pt idx="0">
                  <c:v>6.64</c:v>
                </c:pt>
                <c:pt idx="1">
                  <c:v>3.41</c:v>
                </c:pt>
                <c:pt idx="2">
                  <c:v>5.22</c:v>
                </c:pt>
                <c:pt idx="3">
                  <c:v>6.02</c:v>
                </c:pt>
                <c:pt idx="4">
                  <c:v>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06-40D4-BF00-0DF8ECE605FF}"/>
            </c:ext>
          </c:extLst>
        </c:ser>
        <c:ser>
          <c:idx val="1"/>
          <c:order val="1"/>
          <c:tx>
            <c:strRef>
              <c:f>'Comparison with CA'!$H$14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CA'!$N$13:$N$17</c:f>
                <c:numCache>
                  <c:formatCode>General</c:formatCode>
                  <c:ptCount val="5"/>
                  <c:pt idx="0">
                    <c:v>0.15000000000000036</c:v>
                  </c:pt>
                  <c:pt idx="1">
                    <c:v>0.27</c:v>
                  </c:pt>
                  <c:pt idx="2">
                    <c:v>0.25999999999999979</c:v>
                  </c:pt>
                  <c:pt idx="3">
                    <c:v>0.62999999999999989</c:v>
                  </c:pt>
                  <c:pt idx="4">
                    <c:v>0.24000000000000021</c:v>
                  </c:pt>
                </c:numCache>
              </c:numRef>
            </c:plus>
            <c:minus>
              <c:numRef>
                <c:f>'Comparison with CA'!$M$13:$M$17</c:f>
                <c:numCache>
                  <c:formatCode>General</c:formatCode>
                  <c:ptCount val="5"/>
                  <c:pt idx="0">
                    <c:v>0.15000000000000036</c:v>
                  </c:pt>
                  <c:pt idx="1">
                    <c:v>0.25</c:v>
                  </c:pt>
                  <c:pt idx="2">
                    <c:v>0.26000000000000068</c:v>
                  </c:pt>
                  <c:pt idx="3">
                    <c:v>0.58000000000000007</c:v>
                  </c:pt>
                  <c:pt idx="4">
                    <c:v>0.23000000000000043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CA'!$J$13:$J$17</c:f>
              <c:numCache>
                <c:formatCode>0.00</c:formatCode>
                <c:ptCount val="5"/>
                <c:pt idx="0">
                  <c:v>6.75</c:v>
                </c:pt>
                <c:pt idx="1">
                  <c:v>3.45</c:v>
                </c:pt>
                <c:pt idx="2">
                  <c:v>4.3600000000000003</c:v>
                </c:pt>
                <c:pt idx="3">
                  <c:v>6.13</c:v>
                </c:pt>
                <c:pt idx="4">
                  <c:v>8.52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06-40D4-BF00-0DF8ECE605FF}"/>
            </c:ext>
          </c:extLst>
        </c:ser>
        <c:ser>
          <c:idx val="2"/>
          <c:order val="2"/>
          <c:tx>
            <c:strRef>
              <c:f>'Comparison with CA'!$O$14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CA'!$B$13:$B$17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CA'!$Q$14:$Q$17</c:f>
            </c:numRef>
          </c:val>
          <c:extLst>
            <c:ext xmlns:c16="http://schemas.microsoft.com/office/drawing/2014/chart" uri="{C3380CC4-5D6E-409C-BE32-E72D297353CC}">
              <c16:uniqueId val="{00000002-1006-40D4-BF00-0DF8ECE60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3912"/>
        <c:axId val="545743088"/>
      </c:barChart>
      <c:catAx>
        <c:axId val="336433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088"/>
        <c:crosses val="autoZero"/>
        <c:auto val="1"/>
        <c:lblAlgn val="ctr"/>
        <c:lblOffset val="100"/>
        <c:noMultiLvlLbl val="0"/>
      </c:catAx>
      <c:valAx>
        <c:axId val="5457430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CA'!$A$24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CA'!$G$23:$G$27</c:f>
                <c:numCache>
                  <c:formatCode>General</c:formatCode>
                  <c:ptCount val="5"/>
                  <c:pt idx="0">
                    <c:v>0.34999999999999964</c:v>
                  </c:pt>
                  <c:pt idx="1">
                    <c:v>0.5</c:v>
                  </c:pt>
                  <c:pt idx="2">
                    <c:v>0.89000000000000012</c:v>
                  </c:pt>
                  <c:pt idx="3">
                    <c:v>1.8900000000000006</c:v>
                  </c:pt>
                  <c:pt idx="4">
                    <c:v>0.54999999999999982</c:v>
                  </c:pt>
                </c:numCache>
              </c:numRef>
            </c:plus>
            <c:minus>
              <c:numRef>
                <c:f>'Comparison with CA'!$F$23:$F$27</c:f>
                <c:numCache>
                  <c:formatCode>General</c:formatCode>
                  <c:ptCount val="5"/>
                  <c:pt idx="0">
                    <c:v>0.33999999999999986</c:v>
                  </c:pt>
                  <c:pt idx="1">
                    <c:v>0.42999999999999972</c:v>
                  </c:pt>
                  <c:pt idx="2">
                    <c:v>0.7799999999999998</c:v>
                  </c:pt>
                  <c:pt idx="3">
                    <c:v>1.5700000000000003</c:v>
                  </c:pt>
                  <c:pt idx="4">
                    <c:v>0.51000000000000068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CA'!$C$23:$C$27</c:f>
              <c:numCache>
                <c:formatCode>0.00</c:formatCode>
                <c:ptCount val="5"/>
                <c:pt idx="0">
                  <c:v>5.37</c:v>
                </c:pt>
                <c:pt idx="1">
                  <c:v>2.5299999999999998</c:v>
                </c:pt>
                <c:pt idx="2">
                  <c:v>3.57</c:v>
                </c:pt>
                <c:pt idx="3">
                  <c:v>6.33</c:v>
                </c:pt>
                <c:pt idx="4">
                  <c:v>6.9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E-4AAC-A985-9D664827D2B1}"/>
            </c:ext>
          </c:extLst>
        </c:ser>
        <c:ser>
          <c:idx val="1"/>
          <c:order val="1"/>
          <c:tx>
            <c:strRef>
              <c:f>'Comparison with CA'!$H$24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CA'!$N$23:$N$27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0.31000000000000005</c:v>
                  </c:pt>
                  <c:pt idx="2">
                    <c:v>0.31000000000000005</c:v>
                  </c:pt>
                  <c:pt idx="3">
                    <c:v>0.75999999999999979</c:v>
                  </c:pt>
                  <c:pt idx="4">
                    <c:v>0.25</c:v>
                  </c:pt>
                </c:numCache>
              </c:numRef>
            </c:plus>
            <c:minus>
              <c:numRef>
                <c:f>'Comparison with CA'!$M$23:$M$27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0.29000000000000004</c:v>
                  </c:pt>
                  <c:pt idx="2">
                    <c:v>0.29999999999999982</c:v>
                  </c:pt>
                  <c:pt idx="3">
                    <c:v>0.69000000000000039</c:v>
                  </c:pt>
                  <c:pt idx="4">
                    <c:v>0.24000000000000021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CA'!$J$23:$J$27</c:f>
              <c:numCache>
                <c:formatCode>0.00</c:formatCode>
                <c:ptCount val="5"/>
                <c:pt idx="0">
                  <c:v>6.57</c:v>
                </c:pt>
                <c:pt idx="1">
                  <c:v>3.13</c:v>
                </c:pt>
                <c:pt idx="2">
                  <c:v>3.86</c:v>
                </c:pt>
                <c:pt idx="3">
                  <c:v>5.82</c:v>
                </c:pt>
                <c:pt idx="4">
                  <c:v>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3E-4AAC-A985-9D664827D2B1}"/>
            </c:ext>
          </c:extLst>
        </c:ser>
        <c:ser>
          <c:idx val="2"/>
          <c:order val="2"/>
          <c:tx>
            <c:strRef>
              <c:f>'Comparison with CA'!$O$24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CA'!$B$23:$B$27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CA'!$Q$24:$Q$27</c:f>
            </c:numRef>
          </c:val>
          <c:extLst>
            <c:ext xmlns:c16="http://schemas.microsoft.com/office/drawing/2014/chart" uri="{C3380CC4-5D6E-409C-BE32-E72D297353CC}">
              <c16:uniqueId val="{00000002-EC3E-4AAC-A985-9D664827D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5743872"/>
        <c:axId val="545744264"/>
      </c:barChart>
      <c:catAx>
        <c:axId val="545743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4264"/>
        <c:crosses val="autoZero"/>
        <c:auto val="1"/>
        <c:lblAlgn val="ctr"/>
        <c:lblOffset val="100"/>
        <c:noMultiLvlLbl val="0"/>
      </c:catAx>
      <c:valAx>
        <c:axId val="5457442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574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mortality among females,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CA'!$A$33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CA'!$G$32:$G$36</c:f>
                <c:numCache>
                  <c:formatCode>General</c:formatCode>
                  <c:ptCount val="5"/>
                  <c:pt idx="0">
                    <c:v>0.16999999999999993</c:v>
                  </c:pt>
                  <c:pt idx="1">
                    <c:v>0.28000000000000003</c:v>
                  </c:pt>
                  <c:pt idx="2">
                    <c:v>0.47</c:v>
                  </c:pt>
                  <c:pt idx="3">
                    <c:v>0.90000000000000013</c:v>
                  </c:pt>
                  <c:pt idx="4">
                    <c:v>0.27000000000000024</c:v>
                  </c:pt>
                </c:numCache>
              </c:numRef>
            </c:plus>
            <c:minus>
              <c:numRef>
                <c:f>'Comparison with CA'!$F$32:$F$36</c:f>
                <c:numCache>
                  <c:formatCode>General</c:formatCode>
                  <c:ptCount val="5"/>
                  <c:pt idx="0">
                    <c:v>0.15000000000000013</c:v>
                  </c:pt>
                  <c:pt idx="1">
                    <c:v>0.21999999999999997</c:v>
                  </c:pt>
                  <c:pt idx="2">
                    <c:v>0.37</c:v>
                  </c:pt>
                  <c:pt idx="3">
                    <c:v>0.64000000000000012</c:v>
                  </c:pt>
                  <c:pt idx="4">
                    <c:v>0.25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CA'!$C$32:$C$36</c:f>
              <c:numCache>
                <c:formatCode>0.00</c:formatCode>
                <c:ptCount val="5"/>
                <c:pt idx="0">
                  <c:v>1.59</c:v>
                </c:pt>
                <c:pt idx="1">
                  <c:v>0.95</c:v>
                </c:pt>
                <c:pt idx="2">
                  <c:v>1.27</c:v>
                </c:pt>
                <c:pt idx="3">
                  <c:v>1.8</c:v>
                </c:pt>
                <c:pt idx="4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0-4ACC-8461-36BE6A102B08}"/>
            </c:ext>
          </c:extLst>
        </c:ser>
        <c:ser>
          <c:idx val="1"/>
          <c:order val="1"/>
          <c:tx>
            <c:strRef>
              <c:f>'Comparison with CA'!$H$33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CA'!$N$32:$N$36</c:f>
                <c:numCache>
                  <c:formatCode>General</c:formatCode>
                  <c:ptCount val="5"/>
                  <c:pt idx="0">
                    <c:v>6.999999999999984E-2</c:v>
                  </c:pt>
                  <c:pt idx="1">
                    <c:v>0.15000000000000013</c:v>
                  </c:pt>
                  <c:pt idx="2">
                    <c:v>0.15000000000000013</c:v>
                  </c:pt>
                  <c:pt idx="3">
                    <c:v>0.39999999999999991</c:v>
                  </c:pt>
                  <c:pt idx="4">
                    <c:v>0.10999999999999988</c:v>
                  </c:pt>
                </c:numCache>
              </c:numRef>
            </c:plus>
            <c:minus>
              <c:numRef>
                <c:f>'Comparison with CA'!$M$32:$M$36</c:f>
                <c:numCache>
                  <c:formatCode>General</c:formatCode>
                  <c:ptCount val="5"/>
                  <c:pt idx="0">
                    <c:v>8.0000000000000071E-2</c:v>
                  </c:pt>
                  <c:pt idx="1">
                    <c:v>0.13</c:v>
                  </c:pt>
                  <c:pt idx="2">
                    <c:v>0.14999999999999991</c:v>
                  </c:pt>
                  <c:pt idx="3">
                    <c:v>0.35000000000000009</c:v>
                  </c:pt>
                  <c:pt idx="4">
                    <c:v>0.11000000000000032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CA'!$J$32:$J$36</c:f>
              <c:numCache>
                <c:formatCode>0.00</c:formatCode>
                <c:ptCount val="5"/>
                <c:pt idx="0">
                  <c:v>1.86</c:v>
                </c:pt>
                <c:pt idx="1">
                  <c:v>0.96</c:v>
                </c:pt>
                <c:pt idx="2">
                  <c:v>1.42</c:v>
                </c:pt>
                <c:pt idx="3">
                  <c:v>2.29</c:v>
                </c:pt>
                <c:pt idx="4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90-4ACC-8461-36BE6A102B08}"/>
            </c:ext>
          </c:extLst>
        </c:ser>
        <c:ser>
          <c:idx val="2"/>
          <c:order val="2"/>
          <c:tx>
            <c:strRef>
              <c:f>'Comparison with CA'!$O$33</c:f>
              <c:strCache>
                <c:ptCount val="1"/>
                <c:pt idx="0">
                  <c:v>US Mortality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CA'!$B$32:$B$36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CA'!$Q$33:$Q$36</c:f>
            </c:numRef>
          </c:val>
          <c:extLst>
            <c:ext xmlns:c16="http://schemas.microsoft.com/office/drawing/2014/chart" uri="{C3380CC4-5D6E-409C-BE32-E72D297353CC}">
              <c16:uniqueId val="{00000002-0790-4ACC-8461-36BE6A10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3389712"/>
        <c:axId val="453390104"/>
      </c:barChart>
      <c:catAx>
        <c:axId val="4533897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90104"/>
        <c:crosses val="autoZero"/>
        <c:auto val="1"/>
        <c:lblAlgn val="ctr"/>
        <c:lblOffset val="100"/>
        <c:noMultiLvlLbl val="0"/>
      </c:catAx>
      <c:valAx>
        <c:axId val="453390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Mortality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incidence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incidence'!$B$5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incidence'!$B$7:$B$24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1.72</c:v>
                </c:pt>
                <c:pt idx="8">
                  <c:v>3.28</c:v>
                </c:pt>
                <c:pt idx="9">
                  <c:v>7.03</c:v>
                </c:pt>
                <c:pt idx="10">
                  <c:v>14.92</c:v>
                </c:pt>
                <c:pt idx="11">
                  <c:v>27.85</c:v>
                </c:pt>
                <c:pt idx="12">
                  <c:v>50.89</c:v>
                </c:pt>
                <c:pt idx="13">
                  <c:v>86.89</c:v>
                </c:pt>
                <c:pt idx="14">
                  <c:v>135.57</c:v>
                </c:pt>
                <c:pt idx="15">
                  <c:v>201.03</c:v>
                </c:pt>
                <c:pt idx="16">
                  <c:v>271.20999999999998</c:v>
                </c:pt>
                <c:pt idx="17">
                  <c:v>314.83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35-40DE-8F45-3FE65FB59411}"/>
            </c:ext>
          </c:extLst>
        </c:ser>
        <c:ser>
          <c:idx val="1"/>
          <c:order val="1"/>
          <c:tx>
            <c:strRef>
              <c:f>'Age-specific incidence'!$C$5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incidence'!$A$7:$A$24</c:f>
              <c:strCache>
                <c:ptCount val="18"/>
                <c:pt idx="0">
                  <c:v>0-04 years</c:v>
                </c:pt>
                <c:pt idx="1">
                  <c:v>05-09 years</c:v>
                </c:pt>
                <c:pt idx="2">
                  <c:v>10-14 years</c:v>
                </c:pt>
                <c:pt idx="3">
                  <c:v>15-19 years</c:v>
                </c:pt>
                <c:pt idx="4">
                  <c:v>20-24 years</c:v>
                </c:pt>
                <c:pt idx="5">
                  <c:v>25-29 years</c:v>
                </c:pt>
                <c:pt idx="6">
                  <c:v>30-34 years</c:v>
                </c:pt>
                <c:pt idx="7">
                  <c:v>35-39 years</c:v>
                </c:pt>
                <c:pt idx="8">
                  <c:v>40-44 years</c:v>
                </c:pt>
                <c:pt idx="9">
                  <c:v>45-49 years</c:v>
                </c:pt>
                <c:pt idx="10">
                  <c:v>50-54 years</c:v>
                </c:pt>
                <c:pt idx="11">
                  <c:v>55-59 years</c:v>
                </c:pt>
                <c:pt idx="12">
                  <c:v>60-64 years</c:v>
                </c:pt>
                <c:pt idx="13">
                  <c:v>65-69 years</c:v>
                </c:pt>
                <c:pt idx="14">
                  <c:v>70-74 years</c:v>
                </c:pt>
                <c:pt idx="15">
                  <c:v>75-79 years</c:v>
                </c:pt>
                <c:pt idx="16">
                  <c:v>80-84 years</c:v>
                </c:pt>
                <c:pt idx="17">
                  <c:v>85+ years</c:v>
                </c:pt>
              </c:strCache>
            </c:strRef>
          </c:cat>
          <c:val>
            <c:numRef>
              <c:f>'Age-specific incidence'!$C$7:$C$24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1.28</c:v>
                </c:pt>
                <c:pt idx="9">
                  <c:v>1.89</c:v>
                </c:pt>
                <c:pt idx="10">
                  <c:v>4.05</c:v>
                </c:pt>
                <c:pt idx="11">
                  <c:v>6.99</c:v>
                </c:pt>
                <c:pt idx="12">
                  <c:v>13.3</c:v>
                </c:pt>
                <c:pt idx="13">
                  <c:v>23.58</c:v>
                </c:pt>
                <c:pt idx="14">
                  <c:v>32.69</c:v>
                </c:pt>
                <c:pt idx="15">
                  <c:v>44.28</c:v>
                </c:pt>
                <c:pt idx="16">
                  <c:v>56.47</c:v>
                </c:pt>
                <c:pt idx="17">
                  <c:v>71.459999999999994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35-40DE-8F45-3FE65FB59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438-4B57-BCD8-D17473528167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438-4B57-BCD8-D17473528167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38-4B57-BCD8-D1747352816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38-4B57-BCD8-D17473528167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incidence'!$H$7:$H$19</c:f>
              <c:numCache>
                <c:formatCode>General</c:formatCode>
                <c:ptCount val="13"/>
                <c:pt idx="0">
                  <c:v>27.52</c:v>
                </c:pt>
                <c:pt idx="1">
                  <c:v>26.62</c:v>
                </c:pt>
                <c:pt idx="2">
                  <c:v>27.98</c:v>
                </c:pt>
                <c:pt idx="3">
                  <c:v>36.130000000000003</c:v>
                </c:pt>
                <c:pt idx="4">
                  <c:v>23.83</c:v>
                </c:pt>
                <c:pt idx="5">
                  <c:v>31.24</c:v>
                </c:pt>
                <c:pt idx="6">
                  <c:v>26.4</c:v>
                </c:pt>
                <c:pt idx="7">
                  <c:v>29.63</c:v>
                </c:pt>
                <c:pt idx="8">
                  <c:v>26.97</c:v>
                </c:pt>
                <c:pt idx="9">
                  <c:v>30.85</c:v>
                </c:pt>
                <c:pt idx="10">
                  <c:v>33.5</c:v>
                </c:pt>
                <c:pt idx="11">
                  <c:v>27.74</c:v>
                </c:pt>
                <c:pt idx="12">
                  <c:v>28.35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38-4B57-BCD8-D17473528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582088"/>
        <c:axId val="460582480"/>
      </c:barChart>
      <c:catAx>
        <c:axId val="46058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480"/>
        <c:crosses val="autoZero"/>
        <c:auto val="1"/>
        <c:lblAlgn val="ctr"/>
        <c:lblOffset val="100"/>
        <c:noMultiLvlLbl val="0"/>
      </c:catAx>
      <c:valAx>
        <c:axId val="46058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0582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incidence'!$M$5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93B-46F6-8AAC-0DA1656F248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93B-46F6-8AAC-0DA1656F2481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3B-46F6-8AAC-0DA1656F2481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3B-46F6-8AAC-0DA1656F2481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incidence'!$M$7:$M$19</c:f>
              <c:numCache>
                <c:formatCode>General</c:formatCode>
                <c:ptCount val="13"/>
                <c:pt idx="0">
                  <c:v>6.63</c:v>
                </c:pt>
                <c:pt idx="1">
                  <c:v>6.3</c:v>
                </c:pt>
                <c:pt idx="2">
                  <c:v>6.83</c:v>
                </c:pt>
                <c:pt idx="3">
                  <c:v>9.6300000000000008</c:v>
                </c:pt>
                <c:pt idx="4">
                  <c:v>5.82</c:v>
                </c:pt>
                <c:pt idx="5">
                  <c:v>7.11</c:v>
                </c:pt>
                <c:pt idx="6">
                  <c:v>6.38</c:v>
                </c:pt>
                <c:pt idx="7">
                  <c:v>6.66</c:v>
                </c:pt>
                <c:pt idx="8">
                  <c:v>4.96</c:v>
                </c:pt>
                <c:pt idx="9">
                  <c:v>0</c:v>
                </c:pt>
                <c:pt idx="10">
                  <c:v>9.49</c:v>
                </c:pt>
                <c:pt idx="11">
                  <c:v>6.64</c:v>
                </c:pt>
                <c:pt idx="12">
                  <c:v>6.75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93B-46F6-8AAC-0DA1656F2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1489688"/>
        <c:axId val="451490080"/>
      </c:barChart>
      <c:catAx>
        <c:axId val="451489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90080"/>
        <c:crosses val="autoZero"/>
        <c:auto val="1"/>
        <c:lblAlgn val="ctr"/>
        <c:lblOffset val="100"/>
        <c:noMultiLvlLbl val="0"/>
      </c:catAx>
      <c:valAx>
        <c:axId val="451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489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873472712463"/>
          <c:y val="2.9097963142580001E-2"/>
          <c:w val="0.81303676350801002"/>
          <c:h val="0.76384861090476897"/>
        </c:manualLayout>
      </c:layout>
      <c:lineChart>
        <c:grouping val="standard"/>
        <c:varyColors val="0"/>
        <c:ser>
          <c:idx val="0"/>
          <c:order val="0"/>
          <c:tx>
            <c:strRef>
              <c:f>'Joinpoint APC Data Mort'!$E$3</c:f>
              <c:strCache>
                <c:ptCount val="1"/>
                <c:pt idx="0">
                  <c:v>Asian/Pacific Islander Rate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52049"/>
              </a:solidFill>
              <a:ln w="9525">
                <a:noFill/>
              </a:ln>
              <a:effectLst/>
            </c:spPr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Mort'!$E$4:$E$35</c:f>
              <c:numCache>
                <c:formatCode>General</c:formatCode>
                <c:ptCount val="32"/>
                <c:pt idx="0">
                  <c:v>3.34</c:v>
                </c:pt>
                <c:pt idx="1">
                  <c:v>2.73</c:v>
                </c:pt>
                <c:pt idx="2">
                  <c:v>2.73</c:v>
                </c:pt>
                <c:pt idx="3">
                  <c:v>2.1</c:v>
                </c:pt>
                <c:pt idx="4">
                  <c:v>2.83</c:v>
                </c:pt>
                <c:pt idx="5">
                  <c:v>2.0299999999999998</c:v>
                </c:pt>
                <c:pt idx="6">
                  <c:v>2.65</c:v>
                </c:pt>
                <c:pt idx="7">
                  <c:v>1.84</c:v>
                </c:pt>
                <c:pt idx="8">
                  <c:v>0.81</c:v>
                </c:pt>
                <c:pt idx="9">
                  <c:v>3.02</c:v>
                </c:pt>
                <c:pt idx="10">
                  <c:v>2.48</c:v>
                </c:pt>
                <c:pt idx="11">
                  <c:v>1.71</c:v>
                </c:pt>
                <c:pt idx="12">
                  <c:v>1.1399999999999999</c:v>
                </c:pt>
                <c:pt idx="13">
                  <c:v>2.13</c:v>
                </c:pt>
                <c:pt idx="14">
                  <c:v>2.2599999999999998</c:v>
                </c:pt>
                <c:pt idx="15">
                  <c:v>1.1100000000000001</c:v>
                </c:pt>
                <c:pt idx="16">
                  <c:v>2.37</c:v>
                </c:pt>
                <c:pt idx="17">
                  <c:v>1.67</c:v>
                </c:pt>
                <c:pt idx="18">
                  <c:v>1.28</c:v>
                </c:pt>
                <c:pt idx="19">
                  <c:v>1.29</c:v>
                </c:pt>
                <c:pt idx="20">
                  <c:v>1.62</c:v>
                </c:pt>
                <c:pt idx="21">
                  <c:v>1.59</c:v>
                </c:pt>
                <c:pt idx="22">
                  <c:v>1.78</c:v>
                </c:pt>
                <c:pt idx="23">
                  <c:v>1.55</c:v>
                </c:pt>
                <c:pt idx="24">
                  <c:v>1.45</c:v>
                </c:pt>
                <c:pt idx="25">
                  <c:v>1.31</c:v>
                </c:pt>
                <c:pt idx="26">
                  <c:v>1.86</c:v>
                </c:pt>
                <c:pt idx="27">
                  <c:v>1.89</c:v>
                </c:pt>
                <c:pt idx="28">
                  <c:v>1.57</c:v>
                </c:pt>
                <c:pt idx="29">
                  <c:v>1.64</c:v>
                </c:pt>
                <c:pt idx="30">
                  <c:v>1.62</c:v>
                </c:pt>
                <c:pt idx="31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DA-43F0-B822-986D58A922DF}"/>
            </c:ext>
          </c:extLst>
        </c:ser>
        <c:ser>
          <c:idx val="1"/>
          <c:order val="1"/>
          <c:tx>
            <c:strRef>
              <c:f>'Joinpoint APC Data Mort'!$F$3</c:f>
              <c:strCache>
                <c:ptCount val="1"/>
                <c:pt idx="0">
                  <c:v>Asian/Pacific Islander Trend</c:v>
                </c:pt>
              </c:strCache>
            </c:strRef>
          </c:tx>
          <c:spPr>
            <a:ln w="28575" cap="rnd">
              <a:solidFill>
                <a:srgbClr val="052049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Mort'!$F$4:$F$35</c:f>
              <c:numCache>
                <c:formatCode>General</c:formatCode>
                <c:ptCount val="32"/>
                <c:pt idx="0">
                  <c:v>2.5</c:v>
                </c:pt>
                <c:pt idx="1">
                  <c:v>2.4500000000000002</c:v>
                </c:pt>
                <c:pt idx="2">
                  <c:v>2.41</c:v>
                </c:pt>
                <c:pt idx="3">
                  <c:v>2.37</c:v>
                </c:pt>
                <c:pt idx="4">
                  <c:v>2.33</c:v>
                </c:pt>
                <c:pt idx="5">
                  <c:v>2.29</c:v>
                </c:pt>
                <c:pt idx="6">
                  <c:v>2.25</c:v>
                </c:pt>
                <c:pt idx="7">
                  <c:v>2.21</c:v>
                </c:pt>
                <c:pt idx="8">
                  <c:v>2.17</c:v>
                </c:pt>
                <c:pt idx="9">
                  <c:v>2.13</c:v>
                </c:pt>
                <c:pt idx="10">
                  <c:v>2.1</c:v>
                </c:pt>
                <c:pt idx="11">
                  <c:v>2.06</c:v>
                </c:pt>
                <c:pt idx="12">
                  <c:v>2.02</c:v>
                </c:pt>
                <c:pt idx="13">
                  <c:v>1.99</c:v>
                </c:pt>
                <c:pt idx="14">
                  <c:v>1.95</c:v>
                </c:pt>
                <c:pt idx="15">
                  <c:v>1.92</c:v>
                </c:pt>
                <c:pt idx="16">
                  <c:v>1.89</c:v>
                </c:pt>
                <c:pt idx="17">
                  <c:v>1.85</c:v>
                </c:pt>
                <c:pt idx="18">
                  <c:v>1.82</c:v>
                </c:pt>
                <c:pt idx="19">
                  <c:v>1.79</c:v>
                </c:pt>
                <c:pt idx="20">
                  <c:v>1.76</c:v>
                </c:pt>
                <c:pt idx="21">
                  <c:v>1.73</c:v>
                </c:pt>
                <c:pt idx="22">
                  <c:v>1.7</c:v>
                </c:pt>
                <c:pt idx="23">
                  <c:v>1.67</c:v>
                </c:pt>
                <c:pt idx="24">
                  <c:v>1.64</c:v>
                </c:pt>
                <c:pt idx="25">
                  <c:v>1.61</c:v>
                </c:pt>
                <c:pt idx="26">
                  <c:v>1.58</c:v>
                </c:pt>
                <c:pt idx="27">
                  <c:v>1.56</c:v>
                </c:pt>
                <c:pt idx="28">
                  <c:v>1.53</c:v>
                </c:pt>
                <c:pt idx="29">
                  <c:v>1.5</c:v>
                </c:pt>
                <c:pt idx="30">
                  <c:v>1.48</c:v>
                </c:pt>
                <c:pt idx="31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DA-43F0-B822-986D58A922DF}"/>
            </c:ext>
          </c:extLst>
        </c:ser>
        <c:ser>
          <c:idx val="2"/>
          <c:order val="2"/>
          <c:tx>
            <c:strRef>
              <c:f>'Joinpoint APC Data Mort'!$E$36</c:f>
              <c:strCache>
                <c:ptCount val="1"/>
                <c:pt idx="0">
                  <c:v>Hispanic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6"/>
            <c:spPr>
              <a:solidFill>
                <a:srgbClr val="18A3AC"/>
              </a:solidFill>
              <a:ln w="9525">
                <a:noFill/>
              </a:ln>
              <a:effectLst/>
            </c:spPr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Mort'!$E$37:$E$68</c:f>
              <c:numCache>
                <c:formatCode>General</c:formatCode>
                <c:ptCount val="32"/>
                <c:pt idx="0">
                  <c:v>2.92</c:v>
                </c:pt>
                <c:pt idx="1">
                  <c:v>3.47</c:v>
                </c:pt>
                <c:pt idx="2">
                  <c:v>2.72</c:v>
                </c:pt>
                <c:pt idx="3">
                  <c:v>1.78</c:v>
                </c:pt>
                <c:pt idx="4">
                  <c:v>1.76</c:v>
                </c:pt>
                <c:pt idx="5">
                  <c:v>3.02</c:v>
                </c:pt>
                <c:pt idx="6">
                  <c:v>2.67</c:v>
                </c:pt>
                <c:pt idx="7">
                  <c:v>2.88</c:v>
                </c:pt>
                <c:pt idx="8">
                  <c:v>1.45</c:v>
                </c:pt>
                <c:pt idx="9">
                  <c:v>2.25</c:v>
                </c:pt>
                <c:pt idx="10">
                  <c:v>2.94</c:v>
                </c:pt>
                <c:pt idx="11">
                  <c:v>1.27</c:v>
                </c:pt>
                <c:pt idx="12">
                  <c:v>3.08</c:v>
                </c:pt>
                <c:pt idx="13">
                  <c:v>2.72</c:v>
                </c:pt>
                <c:pt idx="14">
                  <c:v>3.34</c:v>
                </c:pt>
                <c:pt idx="15">
                  <c:v>4.18</c:v>
                </c:pt>
                <c:pt idx="16">
                  <c:v>3.17</c:v>
                </c:pt>
                <c:pt idx="17">
                  <c:v>3.08</c:v>
                </c:pt>
                <c:pt idx="18">
                  <c:v>2.5099999999999998</c:v>
                </c:pt>
                <c:pt idx="19">
                  <c:v>2.78</c:v>
                </c:pt>
                <c:pt idx="20">
                  <c:v>2.82</c:v>
                </c:pt>
                <c:pt idx="21">
                  <c:v>2.29</c:v>
                </c:pt>
                <c:pt idx="22">
                  <c:v>2.86</c:v>
                </c:pt>
                <c:pt idx="23">
                  <c:v>2.2400000000000002</c:v>
                </c:pt>
                <c:pt idx="24">
                  <c:v>2.36</c:v>
                </c:pt>
                <c:pt idx="25">
                  <c:v>2.89</c:v>
                </c:pt>
                <c:pt idx="26">
                  <c:v>2.81</c:v>
                </c:pt>
                <c:pt idx="27">
                  <c:v>2.33</c:v>
                </c:pt>
                <c:pt idx="28">
                  <c:v>2.59</c:v>
                </c:pt>
                <c:pt idx="29">
                  <c:v>2.2999999999999998</c:v>
                </c:pt>
                <c:pt idx="30">
                  <c:v>1.81</c:v>
                </c:pt>
                <c:pt idx="31">
                  <c:v>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DA-43F0-B822-986D58A922DF}"/>
            </c:ext>
          </c:extLst>
        </c:ser>
        <c:ser>
          <c:idx val="3"/>
          <c:order val="3"/>
          <c:tx>
            <c:strRef>
              <c:f>'Joinpoint APC Data Mort'!$F$36</c:f>
              <c:strCache>
                <c:ptCount val="1"/>
                <c:pt idx="0">
                  <c:v>Hispanic Trend</c:v>
                </c:pt>
              </c:strCache>
            </c:strRef>
          </c:tx>
          <c:spPr>
            <a:ln w="25400" cap="rnd">
              <a:solidFill>
                <a:srgbClr val="18A3AC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Mort'!$F$37:$F$68</c:f>
              <c:numCache>
                <c:formatCode>General</c:formatCode>
                <c:ptCount val="32"/>
                <c:pt idx="0">
                  <c:v>2.96</c:v>
                </c:pt>
                <c:pt idx="1">
                  <c:v>2.94</c:v>
                </c:pt>
                <c:pt idx="2">
                  <c:v>2.92</c:v>
                </c:pt>
                <c:pt idx="3">
                  <c:v>2.9</c:v>
                </c:pt>
                <c:pt idx="4">
                  <c:v>2.88</c:v>
                </c:pt>
                <c:pt idx="5">
                  <c:v>2.86</c:v>
                </c:pt>
                <c:pt idx="6">
                  <c:v>2.84</c:v>
                </c:pt>
                <c:pt idx="7">
                  <c:v>2.82</c:v>
                </c:pt>
                <c:pt idx="8">
                  <c:v>2.81</c:v>
                </c:pt>
                <c:pt idx="9">
                  <c:v>2.79</c:v>
                </c:pt>
                <c:pt idx="10">
                  <c:v>2.77</c:v>
                </c:pt>
                <c:pt idx="11">
                  <c:v>2.75</c:v>
                </c:pt>
                <c:pt idx="12">
                  <c:v>2.73</c:v>
                </c:pt>
                <c:pt idx="13">
                  <c:v>2.72</c:v>
                </c:pt>
                <c:pt idx="14">
                  <c:v>2.7</c:v>
                </c:pt>
                <c:pt idx="15">
                  <c:v>2.68</c:v>
                </c:pt>
                <c:pt idx="16">
                  <c:v>2.66</c:v>
                </c:pt>
                <c:pt idx="17">
                  <c:v>2.65</c:v>
                </c:pt>
                <c:pt idx="18">
                  <c:v>2.63</c:v>
                </c:pt>
                <c:pt idx="19">
                  <c:v>2.61</c:v>
                </c:pt>
                <c:pt idx="20">
                  <c:v>2.59</c:v>
                </c:pt>
                <c:pt idx="21">
                  <c:v>2.58</c:v>
                </c:pt>
                <c:pt idx="22">
                  <c:v>2.56</c:v>
                </c:pt>
                <c:pt idx="23">
                  <c:v>2.54</c:v>
                </c:pt>
                <c:pt idx="24">
                  <c:v>2.5299999999999998</c:v>
                </c:pt>
                <c:pt idx="25">
                  <c:v>2.5099999999999998</c:v>
                </c:pt>
                <c:pt idx="26">
                  <c:v>2.4900000000000002</c:v>
                </c:pt>
                <c:pt idx="27">
                  <c:v>2.48</c:v>
                </c:pt>
                <c:pt idx="28">
                  <c:v>2.46</c:v>
                </c:pt>
                <c:pt idx="29">
                  <c:v>2.4500000000000002</c:v>
                </c:pt>
                <c:pt idx="30">
                  <c:v>2.4300000000000002</c:v>
                </c:pt>
                <c:pt idx="31">
                  <c:v>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DA-43F0-B822-986D58A922DF}"/>
            </c:ext>
          </c:extLst>
        </c:ser>
        <c:ser>
          <c:idx val="4"/>
          <c:order val="4"/>
          <c:tx>
            <c:strRef>
              <c:f>'Joinpoint APC Data Mort'!$E$69</c:f>
              <c:strCache>
                <c:ptCount val="1"/>
                <c:pt idx="0">
                  <c:v>NH Black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6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Mort'!$E$70:$E$101</c:f>
              <c:numCache>
                <c:formatCode>General</c:formatCode>
                <c:ptCount val="32"/>
                <c:pt idx="0">
                  <c:v>2.2599999999999998</c:v>
                </c:pt>
                <c:pt idx="1">
                  <c:v>3.97</c:v>
                </c:pt>
                <c:pt idx="2">
                  <c:v>4.03</c:v>
                </c:pt>
                <c:pt idx="3">
                  <c:v>2.67</c:v>
                </c:pt>
                <c:pt idx="4">
                  <c:v>1.69</c:v>
                </c:pt>
                <c:pt idx="5">
                  <c:v>4.97</c:v>
                </c:pt>
                <c:pt idx="6">
                  <c:v>4.93</c:v>
                </c:pt>
                <c:pt idx="7">
                  <c:v>5.51</c:v>
                </c:pt>
                <c:pt idx="8">
                  <c:v>5.03</c:v>
                </c:pt>
                <c:pt idx="9">
                  <c:v>4.2</c:v>
                </c:pt>
                <c:pt idx="10">
                  <c:v>4.46</c:v>
                </c:pt>
                <c:pt idx="11">
                  <c:v>5.77</c:v>
                </c:pt>
                <c:pt idx="12">
                  <c:v>3.31</c:v>
                </c:pt>
                <c:pt idx="13">
                  <c:v>4.4000000000000004</c:v>
                </c:pt>
                <c:pt idx="14">
                  <c:v>3.81</c:v>
                </c:pt>
                <c:pt idx="15">
                  <c:v>5.1100000000000003</c:v>
                </c:pt>
                <c:pt idx="16">
                  <c:v>5.46</c:v>
                </c:pt>
                <c:pt idx="17">
                  <c:v>5.08</c:v>
                </c:pt>
                <c:pt idx="18">
                  <c:v>4.75</c:v>
                </c:pt>
                <c:pt idx="19">
                  <c:v>5.16</c:v>
                </c:pt>
                <c:pt idx="20">
                  <c:v>3.47</c:v>
                </c:pt>
                <c:pt idx="21">
                  <c:v>5.49</c:v>
                </c:pt>
                <c:pt idx="22">
                  <c:v>3.41</c:v>
                </c:pt>
                <c:pt idx="23">
                  <c:v>4.99</c:v>
                </c:pt>
                <c:pt idx="24">
                  <c:v>4.54</c:v>
                </c:pt>
                <c:pt idx="25">
                  <c:v>3.65</c:v>
                </c:pt>
                <c:pt idx="26">
                  <c:v>5.37</c:v>
                </c:pt>
                <c:pt idx="27">
                  <c:v>2.88</c:v>
                </c:pt>
                <c:pt idx="28">
                  <c:v>4.6399999999999997</c:v>
                </c:pt>
                <c:pt idx="29">
                  <c:v>4.26</c:v>
                </c:pt>
                <c:pt idx="30">
                  <c:v>3.67</c:v>
                </c:pt>
                <c:pt idx="31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1DA-43F0-B822-986D58A922DF}"/>
            </c:ext>
          </c:extLst>
        </c:ser>
        <c:ser>
          <c:idx val="5"/>
          <c:order val="5"/>
          <c:tx>
            <c:strRef>
              <c:f>'Joinpoint APC Data Mort'!$F$69</c:f>
              <c:strCache>
                <c:ptCount val="1"/>
                <c:pt idx="0">
                  <c:v>NH Black Trend</c:v>
                </c:pt>
              </c:strCache>
            </c:strRef>
          </c:tx>
          <c:spPr>
            <a:ln w="2540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Mort'!$F$70:$F$101</c:f>
              <c:numCache>
                <c:formatCode>General</c:formatCode>
                <c:ptCount val="32"/>
                <c:pt idx="0">
                  <c:v>4.3600000000000003</c:v>
                </c:pt>
                <c:pt idx="1">
                  <c:v>4.3600000000000003</c:v>
                </c:pt>
                <c:pt idx="2">
                  <c:v>4.3600000000000003</c:v>
                </c:pt>
                <c:pt idx="3">
                  <c:v>4.3600000000000003</c:v>
                </c:pt>
                <c:pt idx="4">
                  <c:v>4.3600000000000003</c:v>
                </c:pt>
                <c:pt idx="5">
                  <c:v>4.3600000000000003</c:v>
                </c:pt>
                <c:pt idx="6">
                  <c:v>4.3600000000000003</c:v>
                </c:pt>
                <c:pt idx="7">
                  <c:v>4.3600000000000003</c:v>
                </c:pt>
                <c:pt idx="8">
                  <c:v>4.3600000000000003</c:v>
                </c:pt>
                <c:pt idx="9">
                  <c:v>4.3600000000000003</c:v>
                </c:pt>
                <c:pt idx="10">
                  <c:v>4.3600000000000003</c:v>
                </c:pt>
                <c:pt idx="11">
                  <c:v>4.3600000000000003</c:v>
                </c:pt>
                <c:pt idx="12">
                  <c:v>4.3600000000000003</c:v>
                </c:pt>
                <c:pt idx="13">
                  <c:v>4.3600000000000003</c:v>
                </c:pt>
                <c:pt idx="14">
                  <c:v>4.3600000000000003</c:v>
                </c:pt>
                <c:pt idx="15">
                  <c:v>4.3600000000000003</c:v>
                </c:pt>
                <c:pt idx="16">
                  <c:v>4.3600000000000003</c:v>
                </c:pt>
                <c:pt idx="17">
                  <c:v>4.3600000000000003</c:v>
                </c:pt>
                <c:pt idx="18">
                  <c:v>4.3600000000000003</c:v>
                </c:pt>
                <c:pt idx="19">
                  <c:v>4.3600000000000003</c:v>
                </c:pt>
                <c:pt idx="20">
                  <c:v>4.3600000000000003</c:v>
                </c:pt>
                <c:pt idx="21">
                  <c:v>4.3600000000000003</c:v>
                </c:pt>
                <c:pt idx="22">
                  <c:v>4.37</c:v>
                </c:pt>
                <c:pt idx="23">
                  <c:v>4.37</c:v>
                </c:pt>
                <c:pt idx="24">
                  <c:v>4.37</c:v>
                </c:pt>
                <c:pt idx="25">
                  <c:v>4.37</c:v>
                </c:pt>
                <c:pt idx="26">
                  <c:v>4.37</c:v>
                </c:pt>
                <c:pt idx="27">
                  <c:v>4.37</c:v>
                </c:pt>
                <c:pt idx="28">
                  <c:v>4.37</c:v>
                </c:pt>
                <c:pt idx="29">
                  <c:v>4.37</c:v>
                </c:pt>
                <c:pt idx="30">
                  <c:v>4.37</c:v>
                </c:pt>
                <c:pt idx="31">
                  <c:v>4.37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1DA-43F0-B822-986D58A922DF}"/>
            </c:ext>
          </c:extLst>
        </c:ser>
        <c:ser>
          <c:idx val="6"/>
          <c:order val="6"/>
          <c:tx>
            <c:strRef>
              <c:f>'Joinpoint APC Data Mort'!$E$102</c:f>
              <c:strCache>
                <c:ptCount val="1"/>
                <c:pt idx="0">
                  <c:v>NH White Rate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6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Mort'!$E$103:$E$134</c:f>
              <c:numCache>
                <c:formatCode>General</c:formatCode>
                <c:ptCount val="32"/>
                <c:pt idx="0">
                  <c:v>4.29</c:v>
                </c:pt>
                <c:pt idx="1">
                  <c:v>4.8600000000000003</c:v>
                </c:pt>
                <c:pt idx="2">
                  <c:v>4.79</c:v>
                </c:pt>
                <c:pt idx="3">
                  <c:v>4.5</c:v>
                </c:pt>
                <c:pt idx="4">
                  <c:v>3.93</c:v>
                </c:pt>
                <c:pt idx="5">
                  <c:v>4.43</c:v>
                </c:pt>
                <c:pt idx="6">
                  <c:v>5</c:v>
                </c:pt>
                <c:pt idx="7">
                  <c:v>4.22</c:v>
                </c:pt>
                <c:pt idx="8">
                  <c:v>4.18</c:v>
                </c:pt>
                <c:pt idx="9">
                  <c:v>4.4800000000000004</c:v>
                </c:pt>
                <c:pt idx="10">
                  <c:v>4.49</c:v>
                </c:pt>
                <c:pt idx="11">
                  <c:v>4.34</c:v>
                </c:pt>
                <c:pt idx="12">
                  <c:v>3.61</c:v>
                </c:pt>
                <c:pt idx="13">
                  <c:v>4.24</c:v>
                </c:pt>
                <c:pt idx="14">
                  <c:v>4.83</c:v>
                </c:pt>
                <c:pt idx="15">
                  <c:v>4.51</c:v>
                </c:pt>
                <c:pt idx="16">
                  <c:v>4.41</c:v>
                </c:pt>
                <c:pt idx="17">
                  <c:v>4.4000000000000004</c:v>
                </c:pt>
                <c:pt idx="18">
                  <c:v>4.5199999999999996</c:v>
                </c:pt>
                <c:pt idx="19">
                  <c:v>4.75</c:v>
                </c:pt>
                <c:pt idx="20">
                  <c:v>3.56</c:v>
                </c:pt>
                <c:pt idx="21">
                  <c:v>4.2699999999999996</c:v>
                </c:pt>
                <c:pt idx="22">
                  <c:v>4.24</c:v>
                </c:pt>
                <c:pt idx="23">
                  <c:v>4.5</c:v>
                </c:pt>
                <c:pt idx="24">
                  <c:v>4.93</c:v>
                </c:pt>
                <c:pt idx="25">
                  <c:v>3.91</c:v>
                </c:pt>
                <c:pt idx="26">
                  <c:v>4.43</c:v>
                </c:pt>
                <c:pt idx="27">
                  <c:v>3.89</c:v>
                </c:pt>
                <c:pt idx="28">
                  <c:v>4.2699999999999996</c:v>
                </c:pt>
                <c:pt idx="29">
                  <c:v>4.07</c:v>
                </c:pt>
                <c:pt idx="30">
                  <c:v>4.1900000000000004</c:v>
                </c:pt>
                <c:pt idx="31">
                  <c:v>3.78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1DA-43F0-B822-986D58A922DF}"/>
            </c:ext>
          </c:extLst>
        </c:ser>
        <c:ser>
          <c:idx val="7"/>
          <c:order val="7"/>
          <c:tx>
            <c:strRef>
              <c:f>'Joinpoint APC Data Mort'!$F$102</c:f>
              <c:strCache>
                <c:ptCount val="1"/>
                <c:pt idx="0">
                  <c:v>NH White Trend</c:v>
                </c:pt>
              </c:strCache>
            </c:strRef>
          </c:tx>
          <c:spPr>
            <a:ln w="25400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'Joinpoint APC Data Mort'!$D$4:$D$35</c:f>
              <c:numCache>
                <c:formatCode>General</c:formatCode>
                <c:ptCount val="32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  <c:pt idx="25">
                  <c:v>2013</c:v>
                </c:pt>
                <c:pt idx="26">
                  <c:v>2014</c:v>
                </c:pt>
                <c:pt idx="27">
                  <c:v>2015</c:v>
                </c:pt>
                <c:pt idx="28">
                  <c:v>2016</c:v>
                </c:pt>
                <c:pt idx="29">
                  <c:v>2017</c:v>
                </c:pt>
                <c:pt idx="30">
                  <c:v>2018</c:v>
                </c:pt>
                <c:pt idx="31">
                  <c:v>2019</c:v>
                </c:pt>
              </c:numCache>
            </c:numRef>
          </c:cat>
          <c:val>
            <c:numRef>
              <c:f>'Joinpoint APC Data Mort'!$F$103:$F$134</c:f>
              <c:numCache>
                <c:formatCode>General</c:formatCode>
                <c:ptCount val="32"/>
                <c:pt idx="0">
                  <c:v>4.55</c:v>
                </c:pt>
                <c:pt idx="1">
                  <c:v>4.54</c:v>
                </c:pt>
                <c:pt idx="2">
                  <c:v>4.53</c:v>
                </c:pt>
                <c:pt idx="3">
                  <c:v>4.51</c:v>
                </c:pt>
                <c:pt idx="4">
                  <c:v>4.5</c:v>
                </c:pt>
                <c:pt idx="5">
                  <c:v>4.4800000000000004</c:v>
                </c:pt>
                <c:pt idx="6">
                  <c:v>4.47</c:v>
                </c:pt>
                <c:pt idx="7">
                  <c:v>4.46</c:v>
                </c:pt>
                <c:pt idx="8">
                  <c:v>4.4400000000000004</c:v>
                </c:pt>
                <c:pt idx="9">
                  <c:v>4.43</c:v>
                </c:pt>
                <c:pt idx="10">
                  <c:v>4.42</c:v>
                </c:pt>
                <c:pt idx="11">
                  <c:v>4.41</c:v>
                </c:pt>
                <c:pt idx="12">
                  <c:v>4.3899999999999997</c:v>
                </c:pt>
                <c:pt idx="13">
                  <c:v>4.38</c:v>
                </c:pt>
                <c:pt idx="14">
                  <c:v>4.37</c:v>
                </c:pt>
                <c:pt idx="15">
                  <c:v>4.3499999999999996</c:v>
                </c:pt>
                <c:pt idx="16">
                  <c:v>4.34</c:v>
                </c:pt>
                <c:pt idx="17">
                  <c:v>4.33</c:v>
                </c:pt>
                <c:pt idx="18">
                  <c:v>4.3099999999999996</c:v>
                </c:pt>
                <c:pt idx="19">
                  <c:v>4.3</c:v>
                </c:pt>
                <c:pt idx="20">
                  <c:v>4.29</c:v>
                </c:pt>
                <c:pt idx="21">
                  <c:v>4.28</c:v>
                </c:pt>
                <c:pt idx="22">
                  <c:v>4.26</c:v>
                </c:pt>
                <c:pt idx="23">
                  <c:v>4.25</c:v>
                </c:pt>
                <c:pt idx="24">
                  <c:v>4.24</c:v>
                </c:pt>
                <c:pt idx="25">
                  <c:v>4.2300000000000004</c:v>
                </c:pt>
                <c:pt idx="26">
                  <c:v>4.21</c:v>
                </c:pt>
                <c:pt idx="27">
                  <c:v>4.2</c:v>
                </c:pt>
                <c:pt idx="28">
                  <c:v>4.1900000000000004</c:v>
                </c:pt>
                <c:pt idx="29">
                  <c:v>4.18</c:v>
                </c:pt>
                <c:pt idx="30">
                  <c:v>4.16</c:v>
                </c:pt>
                <c:pt idx="31">
                  <c:v>4.1500000000000004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1DA-43F0-B822-986D58A92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84775376"/>
        <c:axId val="-884770512"/>
      </c:lineChart>
      <c:catAx>
        <c:axId val="-88477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0512"/>
        <c:crosses val="autoZero"/>
        <c:auto val="1"/>
        <c:lblAlgn val="ctr"/>
        <c:lblOffset val="100"/>
        <c:tickLblSkip val="5"/>
        <c:noMultiLvlLbl val="0"/>
      </c:catAx>
      <c:valAx>
        <c:axId val="-88477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8477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Age-specific mortality rates,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'Age-specific mortality'!$C$4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mortality'!$C$6:$C$24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0.39</c:v>
                </c:pt>
                <c:pt idx="11">
                  <c:v>0.96</c:v>
                </c:pt>
                <c:pt idx="12">
                  <c:v>2.75</c:v>
                </c:pt>
                <c:pt idx="13">
                  <c:v>5.12</c:v>
                </c:pt>
                <c:pt idx="14">
                  <c:v>10.4</c:v>
                </c:pt>
                <c:pt idx="15">
                  <c:v>19.510000000000002</c:v>
                </c:pt>
                <c:pt idx="16">
                  <c:v>31.18</c:v>
                </c:pt>
                <c:pt idx="17">
                  <c:v>52.61</c:v>
                </c:pt>
                <c:pt idx="18">
                  <c:v>140.69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7-4DD0-BB66-B23D425430E0}"/>
            </c:ext>
          </c:extLst>
        </c:ser>
        <c:ser>
          <c:idx val="1"/>
          <c:order val="1"/>
          <c:tx>
            <c:strRef>
              <c:f>'Age-specific mortality'!$D$4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'Age-specific mortality'!$A$6:$A$24</c:f>
              <c:strCache>
                <c:ptCount val="19"/>
                <c:pt idx="0">
                  <c:v>00 years</c:v>
                </c:pt>
                <c:pt idx="1">
                  <c:v>01-04 years</c:v>
                </c:pt>
                <c:pt idx="2">
                  <c:v>05-09 years</c:v>
                </c:pt>
                <c:pt idx="3">
                  <c:v>10-14 years</c:v>
                </c:pt>
                <c:pt idx="4">
                  <c:v>15-19 years</c:v>
                </c:pt>
                <c:pt idx="5">
                  <c:v>20-24 years</c:v>
                </c:pt>
                <c:pt idx="6">
                  <c:v>25-29 years</c:v>
                </c:pt>
                <c:pt idx="7">
                  <c:v>30-34 years</c:v>
                </c:pt>
                <c:pt idx="8">
                  <c:v>35-39 years</c:v>
                </c:pt>
                <c:pt idx="9">
                  <c:v>40-44 years</c:v>
                </c:pt>
                <c:pt idx="10">
                  <c:v>45-49 years</c:v>
                </c:pt>
                <c:pt idx="11">
                  <c:v>50-54 years</c:v>
                </c:pt>
                <c:pt idx="12">
                  <c:v>55-59 years</c:v>
                </c:pt>
                <c:pt idx="13">
                  <c:v>60-64 years</c:v>
                </c:pt>
                <c:pt idx="14">
                  <c:v>65-69 years</c:v>
                </c:pt>
                <c:pt idx="15">
                  <c:v>70-74 years</c:v>
                </c:pt>
                <c:pt idx="16">
                  <c:v>75-79 years</c:v>
                </c:pt>
                <c:pt idx="17">
                  <c:v>80-84 years</c:v>
                </c:pt>
                <c:pt idx="18">
                  <c:v>85+ years</c:v>
                </c:pt>
              </c:strCache>
            </c:strRef>
          </c:cat>
          <c:val>
            <c:numRef>
              <c:f>'Age-specific mortality'!$D$6:$D$24</c:f>
              <c:numCache>
                <c:formatCode>General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0.41</c:v>
                </c:pt>
                <c:pt idx="12">
                  <c:v>0</c:v>
                </c:pt>
                <c:pt idx="13">
                  <c:v>0.91</c:v>
                </c:pt>
                <c:pt idx="14">
                  <c:v>3.61</c:v>
                </c:pt>
                <c:pt idx="15">
                  <c:v>5.24</c:v>
                </c:pt>
                <c:pt idx="16">
                  <c:v>10.02</c:v>
                </c:pt>
                <c:pt idx="17">
                  <c:v>18.73</c:v>
                </c:pt>
                <c:pt idx="18">
                  <c:v>37.299999999999997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7-4DD0-BB66-B23D42543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2302768"/>
        <c:axId val="622304432"/>
      </c:lineChart>
      <c:catAx>
        <c:axId val="622302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4432"/>
        <c:crosses val="autoZero"/>
        <c:auto val="1"/>
        <c:lblAlgn val="ctr"/>
        <c:lblOffset val="100"/>
        <c:noMultiLvlLbl val="0"/>
      </c:catAx>
      <c:valAx>
        <c:axId val="62230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30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mortality'!$H$5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868-4594-AE93-EE4E3D2A3B8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868-4594-AE93-EE4E3D2A3B80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68-4594-AE93-EE4E3D2A3B80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868-4594-AE93-EE4E3D2A3B80}"/>
              </c:ext>
            </c:extLst>
          </c:dPt>
          <c:cat>
            <c:strRef>
              <c:f>'County-specific mortality'!$B$7:$B$19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mortality'!$H$7:$H$19</c:f>
              <c:numCache>
                <c:formatCode>0.00</c:formatCode>
                <c:ptCount val="13"/>
                <c:pt idx="0">
                  <c:v>5.3</c:v>
                </c:pt>
                <c:pt idx="1">
                  <c:v>5.27</c:v>
                </c:pt>
                <c:pt idx="2">
                  <c:v>7.27</c:v>
                </c:pt>
                <c:pt idx="3">
                  <c:v>6.65</c:v>
                </c:pt>
                <c:pt idx="4">
                  <c:v>4.28</c:v>
                </c:pt>
                <c:pt idx="5">
                  <c:v>5.24</c:v>
                </c:pt>
                <c:pt idx="6">
                  <c:v>4.3600000000000003</c:v>
                </c:pt>
                <c:pt idx="7">
                  <c:v>6.03</c:v>
                </c:pt>
                <c:pt idx="8">
                  <c:v>6.1</c:v>
                </c:pt>
                <c:pt idx="9">
                  <c:v>0</c:v>
                </c:pt>
                <c:pt idx="10">
                  <c:v>6.11</c:v>
                </c:pt>
                <c:pt idx="11">
                  <c:v>5.37</c:v>
                </c:pt>
                <c:pt idx="12">
                  <c:v>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68-4594-AE93-EE4E3D2A3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6800"/>
        <c:axId val="339357192"/>
      </c:barChart>
      <c:catAx>
        <c:axId val="3393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192"/>
        <c:crosses val="autoZero"/>
        <c:auto val="1"/>
        <c:lblAlgn val="ctr"/>
        <c:lblOffset val="100"/>
        <c:noMultiLvlLbl val="0"/>
      </c:catAx>
      <c:valAx>
        <c:axId val="339357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County-Specific Mortality Rates in Females,  All Races,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'County-specific mortality'!$M$5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7A-4BCD-89DE-0FD072D579C3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7A-4BCD-89DE-0FD072D579C3}"/>
              </c:ext>
            </c:extLst>
          </c:dPt>
          <c:dPt>
            <c:idx val="1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27A-4BCD-89DE-0FD072D579C3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27A-4BCD-89DE-0FD072D579C3}"/>
              </c:ext>
            </c:extLst>
          </c:dPt>
          <c:cat>
            <c:strRef>
              <c:f>'County-specific incidence'!$B$7:$B$19</c:f>
              <c:strCache>
                <c:ptCount val="13"/>
                <c:pt idx="0">
                  <c:v>SF Bay Area</c:v>
                </c:pt>
                <c:pt idx="1">
                  <c:v>  Alameda</c:v>
                </c:pt>
                <c:pt idx="2">
                  <c:v>  Contra Costa</c:v>
                </c:pt>
                <c:pt idx="3">
                  <c:v>  Marin</c:v>
                </c:pt>
                <c:pt idx="4">
                  <c:v>  San Francisco</c:v>
                </c:pt>
                <c:pt idx="5">
                  <c:v>  San Mateo</c:v>
                </c:pt>
                <c:pt idx="6">
                  <c:v>  Santa Clara</c:v>
                </c:pt>
                <c:pt idx="7">
                  <c:v>Monterey Bay Area</c:v>
                </c:pt>
                <c:pt idx="8">
                  <c:v>  Monterey</c:v>
                </c:pt>
                <c:pt idx="9">
                  <c:v>  San Benito</c:v>
                </c:pt>
                <c:pt idx="10">
                  <c:v>  Santa Cruz</c:v>
                </c:pt>
                <c:pt idx="11">
                  <c:v>Greater Bay Area (9)</c:v>
                </c:pt>
                <c:pt idx="12">
                  <c:v>California</c:v>
                </c:pt>
              </c:strCache>
            </c:strRef>
          </c:cat>
          <c:val>
            <c:numRef>
              <c:f>'County-specific mortality'!$M$7:$M$19</c:f>
              <c:numCache>
                <c:formatCode>0.00</c:formatCode>
                <c:ptCount val="13"/>
                <c:pt idx="0">
                  <c:v>1.62</c:v>
                </c:pt>
                <c:pt idx="1">
                  <c:v>1.65</c:v>
                </c:pt>
                <c:pt idx="2">
                  <c:v>2.11</c:v>
                </c:pt>
                <c:pt idx="3">
                  <c:v>1.19</c:v>
                </c:pt>
                <c:pt idx="4">
                  <c:v>1.39</c:v>
                </c:pt>
                <c:pt idx="5">
                  <c:v>1.58</c:v>
                </c:pt>
                <c:pt idx="6">
                  <c:v>1.48</c:v>
                </c:pt>
                <c:pt idx="7">
                  <c:v>1.33</c:v>
                </c:pt>
                <c:pt idx="8">
                  <c:v>1.46</c:v>
                </c:pt>
                <c:pt idx="9">
                  <c:v>0</c:v>
                </c:pt>
                <c:pt idx="10">
                  <c:v>0</c:v>
                </c:pt>
                <c:pt idx="11">
                  <c:v>1.59</c:v>
                </c:pt>
                <c:pt idx="12">
                  <c:v>1.86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7A-4BCD-89DE-0FD072D57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357976"/>
        <c:axId val="339358368"/>
      </c:barChart>
      <c:catAx>
        <c:axId val="33935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8368"/>
        <c:crosses val="autoZero"/>
        <c:auto val="1"/>
        <c:lblAlgn val="ctr"/>
        <c:lblOffset val="100"/>
        <c:noMultiLvlLbl val="0"/>
      </c:catAx>
      <c:valAx>
        <c:axId val="3393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Deaths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9357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incidence among males, 2015-2019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'Comparison with CA'!$A$5</c:f>
              <c:strCache>
                <c:ptCount val="1"/>
                <c:pt idx="0">
                  <c:v>Greater Bay Area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CA'!$G$4:$G$8</c:f>
                <c:numCache>
                  <c:formatCode>General</c:formatCode>
                  <c:ptCount val="5"/>
                  <c:pt idx="0">
                    <c:v>0.78000000000000114</c:v>
                  </c:pt>
                  <c:pt idx="1">
                    <c:v>1.1600000000000001</c:v>
                  </c:pt>
                  <c:pt idx="2">
                    <c:v>1.879999999999999</c:v>
                  </c:pt>
                  <c:pt idx="3">
                    <c:v>3.0700000000000003</c:v>
                  </c:pt>
                  <c:pt idx="4">
                    <c:v>1.2100000000000009</c:v>
                  </c:pt>
                </c:numCache>
              </c:numRef>
            </c:plus>
            <c:minus>
              <c:numRef>
                <c:f>'Comparison with CA'!$F$4:$F$8</c:f>
                <c:numCache>
                  <c:formatCode>General</c:formatCode>
                  <c:ptCount val="5"/>
                  <c:pt idx="0">
                    <c:v>0.76999999999999957</c:v>
                  </c:pt>
                  <c:pt idx="1">
                    <c:v>1.0999999999999996</c:v>
                  </c:pt>
                  <c:pt idx="2">
                    <c:v>1.7699999999999996</c:v>
                  </c:pt>
                  <c:pt idx="3">
                    <c:v>2.7699999999999996</c:v>
                  </c:pt>
                  <c:pt idx="4">
                    <c:v>1.1799999999999997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CA'!$C$4:$C$8</c:f>
              <c:numCache>
                <c:formatCode>General</c:formatCode>
                <c:ptCount val="5"/>
                <c:pt idx="0">
                  <c:v>27.74</c:v>
                </c:pt>
                <c:pt idx="1">
                  <c:v>15.48</c:v>
                </c:pt>
                <c:pt idx="2">
                  <c:v>18.48</c:v>
                </c:pt>
                <c:pt idx="3">
                  <c:v>20.9</c:v>
                </c:pt>
                <c:pt idx="4">
                  <c:v>35.68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2-41B8-AB5F-A1251BDC0783}"/>
            </c:ext>
          </c:extLst>
        </c:ser>
        <c:ser>
          <c:idx val="1"/>
          <c:order val="1"/>
          <c:tx>
            <c:strRef>
              <c:f>'Comparison with CA'!$H$5</c:f>
              <c:strCache>
                <c:ptCount val="1"/>
                <c:pt idx="0">
                  <c:v>California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'Comparison with CA'!$N$4:$N$8</c:f>
                <c:numCache>
                  <c:formatCode>General</c:formatCode>
                  <c:ptCount val="5"/>
                  <c:pt idx="0">
                    <c:v>0.34999999999999787</c:v>
                  </c:pt>
                  <c:pt idx="1">
                    <c:v>0.65000000000000036</c:v>
                  </c:pt>
                  <c:pt idx="2">
                    <c:v>0.60000000000000142</c:v>
                  </c:pt>
                  <c:pt idx="3">
                    <c:v>1.3000000000000007</c:v>
                  </c:pt>
                  <c:pt idx="4">
                    <c:v>0.51999999999999602</c:v>
                  </c:pt>
                </c:numCache>
              </c:numRef>
            </c:plus>
            <c:minus>
              <c:numRef>
                <c:f>'Comparison with CA'!$M$4:$M$8</c:f>
                <c:numCache>
                  <c:formatCode>General</c:formatCode>
                  <c:ptCount val="5"/>
                  <c:pt idx="0">
                    <c:v>0.33999999999999986</c:v>
                  </c:pt>
                  <c:pt idx="1">
                    <c:v>0.63000000000000078</c:v>
                  </c:pt>
                  <c:pt idx="2">
                    <c:v>0.58999999999999986</c:v>
                  </c:pt>
                  <c:pt idx="3">
                    <c:v>1.2399999999999984</c:v>
                  </c:pt>
                  <c:pt idx="4">
                    <c:v>0.51000000000000512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CA'!$J$4:$J$8</c:f>
              <c:numCache>
                <c:formatCode>General</c:formatCode>
                <c:ptCount val="5"/>
                <c:pt idx="0">
                  <c:v>28.35</c:v>
                </c:pt>
                <c:pt idx="1">
                  <c:v>14.9</c:v>
                </c:pt>
                <c:pt idx="2">
                  <c:v>16.34</c:v>
                </c:pt>
                <c:pt idx="3">
                  <c:v>19.66</c:v>
                </c:pt>
                <c:pt idx="4">
                  <c:v>36.130000000000003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52-41B8-AB5F-A1251BDC0783}"/>
            </c:ext>
          </c:extLst>
        </c:ser>
        <c:ser>
          <c:idx val="2"/>
          <c:order val="2"/>
          <c:tx>
            <c:strRef>
              <c:f>'Comparison with CA'!$O$5</c:f>
              <c:strCache>
                <c:ptCount val="1"/>
                <c:pt idx="0">
                  <c:v>SEER 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4"/>
                <c:pt idx="0">
                  <c:v>0.20000000000000284</c:v>
                </c:pt>
                <c:pt idx="1">
                  <c:v>0.40000000000000036</c:v>
                </c:pt>
                <c:pt idx="2">
                  <c:v>0.5</c:v>
                </c:pt>
                <c:pt idx="3">
                  <c:v>0.60000000000000142</c:v>
                </c:pt>
              </c:numLit>
            </c:plus>
            <c:minus>
              <c:numLit>
                <c:formatCode>General</c:formatCode>
                <c:ptCount val="4"/>
                <c:pt idx="0">
                  <c:v>0.29999999999999716</c:v>
                </c:pt>
                <c:pt idx="1">
                  <c:v>0.40000000000000036</c:v>
                </c:pt>
                <c:pt idx="2">
                  <c:v>0.39999999999999858</c:v>
                </c:pt>
                <c:pt idx="3">
                  <c:v>0.60000000000000142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'Comparison with CA'!$B$4:$B$8</c:f>
              <c:strCache>
                <c:ptCount val="5"/>
                <c:pt idx="0">
                  <c:v>All races</c:v>
                </c:pt>
                <c:pt idx="1">
                  <c:v>Asian/Pacific Islander</c:v>
                </c:pt>
                <c:pt idx="2">
                  <c:v>Hispanic</c:v>
                </c:pt>
                <c:pt idx="3">
                  <c:v>NH Black</c:v>
                </c:pt>
                <c:pt idx="4">
                  <c:v>NH White</c:v>
                </c:pt>
              </c:strCache>
            </c:strRef>
          </c:cat>
          <c:val>
            <c:numRef>
              <c:f>'Comparison with CA'!$Q$5:$Q$8</c:f>
            </c:numRef>
          </c:val>
          <c:extLst>
            <c:ext xmlns:c16="http://schemas.microsoft.com/office/drawing/2014/chart" uri="{C3380CC4-5D6E-409C-BE32-E72D297353CC}">
              <c16:uniqueId val="{00000002-8B52-41B8-AB5F-A1251BDC0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6432736"/>
        <c:axId val="336433128"/>
      </c:barChart>
      <c:catAx>
        <c:axId val="336432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3128"/>
        <c:crosses val="autoZero"/>
        <c:auto val="1"/>
        <c:lblAlgn val="ctr"/>
        <c:lblOffset val="100"/>
        <c:noMultiLvlLbl val="0"/>
      </c:catAx>
      <c:valAx>
        <c:axId val="336433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Incidence per 100,000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643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604414</xdr:colOff>
      <xdr:row>2</xdr:row>
      <xdr:rowOff>175160</xdr:rowOff>
    </xdr:from>
    <xdr:to>
      <xdr:col>15</xdr:col>
      <xdr:colOff>328116</xdr:colOff>
      <xdr:row>41</xdr:row>
      <xdr:rowOff>94400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422275</xdr:colOff>
      <xdr:row>5</xdr:row>
      <xdr:rowOff>22225</xdr:rowOff>
    </xdr:from>
    <xdr:to>
      <xdr:col>12</xdr:col>
      <xdr:colOff>117475</xdr:colOff>
      <xdr:row>20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14975</xdr:colOff>
      <xdr:row>4</xdr:row>
      <xdr:rowOff>82901</xdr:rowOff>
    </xdr:from>
    <xdr:to>
      <xdr:col>25</xdr:col>
      <xdr:colOff>382605</xdr:colOff>
      <xdr:row>22</xdr:row>
      <xdr:rowOff>116322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34600</xdr:colOff>
      <xdr:row>25</xdr:row>
      <xdr:rowOff>88911</xdr:rowOff>
    </xdr:from>
    <xdr:to>
      <xdr:col>25</xdr:col>
      <xdr:colOff>402231</xdr:colOff>
      <xdr:row>43</xdr:row>
      <xdr:rowOff>125230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604414</xdr:colOff>
      <xdr:row>2</xdr:row>
      <xdr:rowOff>175160</xdr:rowOff>
    </xdr:from>
    <xdr:to>
      <xdr:col>15</xdr:col>
      <xdr:colOff>328116</xdr:colOff>
      <xdr:row>41</xdr:row>
      <xdr:rowOff>94400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422275</xdr:colOff>
      <xdr:row>4</xdr:row>
      <xdr:rowOff>22225</xdr:rowOff>
    </xdr:from>
    <xdr:to>
      <xdr:col>13</xdr:col>
      <xdr:colOff>117475</xdr:colOff>
      <xdr:row>19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305260</xdr:colOff>
      <xdr:row>2</xdr:row>
      <xdr:rowOff>21051</xdr:rowOff>
    </xdr:from>
    <xdr:to>
      <xdr:col>25</xdr:col>
      <xdr:colOff>86547</xdr:colOff>
      <xdr:row>20</xdr:row>
      <xdr:rowOff>54472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343478</xdr:colOff>
      <xdr:row>21</xdr:row>
      <xdr:rowOff>8865</xdr:rowOff>
    </xdr:from>
    <xdr:to>
      <xdr:col>25</xdr:col>
      <xdr:colOff>121879</xdr:colOff>
      <xdr:row>39</xdr:row>
      <xdr:rowOff>42285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326571</xdr:colOff>
      <xdr:row>1</xdr:row>
      <xdr:rowOff>27214</xdr:rowOff>
    </xdr:from>
    <xdr:to>
      <xdr:col>31</xdr:col>
      <xdr:colOff>29504</xdr:colOff>
      <xdr:row>17</xdr:row>
      <xdr:rowOff>111079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54428</xdr:colOff>
      <xdr:row>0</xdr:row>
      <xdr:rowOff>285750</xdr:rowOff>
    </xdr:from>
    <xdr:to>
      <xdr:col>39</xdr:col>
      <xdr:colOff>548567</xdr:colOff>
      <xdr:row>18</xdr:row>
      <xdr:rowOff>118381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231321</xdr:colOff>
      <xdr:row>19</xdr:row>
      <xdr:rowOff>40821</xdr:rowOff>
    </xdr:from>
    <xdr:to>
      <xdr:col>30</xdr:col>
      <xdr:colOff>546576</xdr:colOff>
      <xdr:row>35</xdr:row>
      <xdr:rowOff>49350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13606</xdr:colOff>
      <xdr:row>19</xdr:row>
      <xdr:rowOff>149679</xdr:rowOff>
    </xdr:from>
    <xdr:to>
      <xdr:col>39</xdr:col>
      <xdr:colOff>507745</xdr:colOff>
      <xdr:row>35</xdr:row>
      <xdr:rowOff>91167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1" xr16:uid="{00000000-0016-0000-01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PC Results Incidence 88-17.data" connectionId="2" xr16:uid="{00000000-0016-0000-0500-000001000000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"/>
  <sheetViews>
    <sheetView tabSelected="1" zoomScale="60" zoomScaleNormal="60" zoomScaleSheetLayoutView="86" workbookViewId="0"/>
  </sheetViews>
  <sheetFormatPr defaultColWidth="9.1796875" defaultRowHeight="14.5" x14ac:dyDescent="0.35"/>
  <cols>
    <col min="1" max="1" width="18.54296875" style="17" customWidth="1"/>
    <col min="2" max="2" width="12.54296875" style="18" customWidth="1"/>
    <col min="3" max="3" width="25.453125" style="94" customWidth="1"/>
    <col min="4" max="5" width="12.54296875" style="94" customWidth="1"/>
    <col min="6" max="7" width="13.54296875" style="94" customWidth="1"/>
    <col min="8" max="8" width="10.81640625" style="94" customWidth="1"/>
    <col min="9" max="9" width="12.81640625" style="94" customWidth="1"/>
    <col min="10" max="11" width="15" style="94" customWidth="1"/>
    <col min="12" max="13" width="12.54296875" style="94" customWidth="1"/>
    <col min="14" max="14" width="6.1796875" style="108" customWidth="1"/>
    <col min="15" max="15" width="18.54296875" style="108" customWidth="1"/>
    <col min="16" max="16" width="12.54296875" style="17" customWidth="1"/>
    <col min="17" max="17" width="25.453125" style="94" customWidth="1"/>
    <col min="18" max="19" width="12.54296875" style="94" customWidth="1"/>
    <col min="20" max="21" width="13.54296875" style="94" customWidth="1"/>
    <col min="22" max="22" width="10.81640625" style="94" customWidth="1"/>
    <col min="23" max="25" width="15" style="94" customWidth="1"/>
    <col min="26" max="27" width="12.54296875" style="94" customWidth="1"/>
    <col min="28" max="16384" width="9.1796875" style="17"/>
  </cols>
  <sheetData>
    <row r="1" spans="1:27" s="53" customFormat="1" ht="33.65" customHeight="1" x14ac:dyDescent="0.55000000000000004">
      <c r="A1" s="19" t="s">
        <v>64</v>
      </c>
      <c r="B1" s="96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7"/>
      <c r="O1" s="82" t="s">
        <v>65</v>
      </c>
      <c r="P1" s="82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s="53" customFormat="1" ht="23.5" x14ac:dyDescent="0.55000000000000004">
      <c r="A2" s="81" t="s">
        <v>23</v>
      </c>
      <c r="B2" s="98"/>
      <c r="C2" s="85"/>
      <c r="D2" s="86"/>
      <c r="E2" s="86"/>
      <c r="F2" s="86"/>
      <c r="G2" s="86"/>
      <c r="H2" s="86"/>
      <c r="I2" s="86"/>
      <c r="J2" s="86"/>
      <c r="K2" s="86"/>
      <c r="L2" s="86"/>
      <c r="M2" s="86"/>
      <c r="N2" s="99"/>
      <c r="O2" s="81" t="s">
        <v>23</v>
      </c>
      <c r="P2" s="81"/>
      <c r="Q2" s="85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7" s="45" customFormat="1" ht="54" customHeight="1" x14ac:dyDescent="0.35">
      <c r="A3" s="100" t="s">
        <v>69</v>
      </c>
      <c r="B3" s="83" t="s">
        <v>63</v>
      </c>
      <c r="C3" s="87" t="s">
        <v>54</v>
      </c>
      <c r="D3" s="88" t="s">
        <v>18</v>
      </c>
      <c r="E3" s="88" t="s">
        <v>17</v>
      </c>
      <c r="F3" s="88" t="s">
        <v>19</v>
      </c>
      <c r="G3" s="88" t="s">
        <v>20</v>
      </c>
      <c r="H3" s="88" t="s">
        <v>14</v>
      </c>
      <c r="I3" s="88" t="s">
        <v>21</v>
      </c>
      <c r="J3" s="88" t="s">
        <v>22</v>
      </c>
      <c r="K3" s="88" t="s">
        <v>50</v>
      </c>
      <c r="L3" s="88" t="s">
        <v>55</v>
      </c>
      <c r="M3" s="88" t="s">
        <v>56</v>
      </c>
      <c r="N3" s="101"/>
      <c r="O3" s="102" t="s">
        <v>69</v>
      </c>
      <c r="P3" s="83" t="s">
        <v>63</v>
      </c>
      <c r="Q3" s="87" t="s">
        <v>54</v>
      </c>
      <c r="R3" s="88" t="s">
        <v>18</v>
      </c>
      <c r="S3" s="88" t="s">
        <v>17</v>
      </c>
      <c r="T3" s="88" t="s">
        <v>19</v>
      </c>
      <c r="U3" s="88" t="s">
        <v>20</v>
      </c>
      <c r="V3" s="88" t="s">
        <v>14</v>
      </c>
      <c r="W3" s="88" t="s">
        <v>21</v>
      </c>
      <c r="X3" s="88" t="s">
        <v>22</v>
      </c>
      <c r="Y3" s="88" t="s">
        <v>50</v>
      </c>
      <c r="Z3" s="88" t="s">
        <v>55</v>
      </c>
      <c r="AA3" s="88" t="s">
        <v>56</v>
      </c>
    </row>
    <row r="4" spans="1:27" s="6" customFormat="1" x14ac:dyDescent="0.35">
      <c r="A4" s="37" t="s">
        <v>58</v>
      </c>
      <c r="B4" s="37" t="s">
        <v>0</v>
      </c>
      <c r="C4" s="37" t="s">
        <v>8</v>
      </c>
      <c r="D4" s="37">
        <v>1</v>
      </c>
      <c r="E4" s="37">
        <v>0</v>
      </c>
      <c r="F4" s="37">
        <v>1988</v>
      </c>
      <c r="G4" s="37">
        <v>2009</v>
      </c>
      <c r="H4" s="37">
        <v>-0.4</v>
      </c>
      <c r="I4" s="37">
        <v>-0.5</v>
      </c>
      <c r="J4" s="37">
        <v>-0.3</v>
      </c>
      <c r="K4" s="37">
        <v>1</v>
      </c>
      <c r="L4" s="37">
        <v>-7.6</v>
      </c>
      <c r="M4" s="37">
        <v>0</v>
      </c>
      <c r="N4" s="103"/>
      <c r="O4" s="37" t="s">
        <v>58</v>
      </c>
      <c r="P4" s="37" t="s">
        <v>0</v>
      </c>
      <c r="Q4" s="37" t="s">
        <v>8</v>
      </c>
      <c r="R4" s="37">
        <v>1</v>
      </c>
      <c r="S4" s="37" t="s">
        <v>107</v>
      </c>
      <c r="T4" s="37">
        <v>1988</v>
      </c>
      <c r="U4" s="37">
        <v>2019</v>
      </c>
      <c r="V4" s="37">
        <v>-0.9</v>
      </c>
      <c r="W4" s="37">
        <v>-1</v>
      </c>
      <c r="X4" s="37">
        <v>-0.8</v>
      </c>
      <c r="Y4" s="37">
        <v>1</v>
      </c>
      <c r="Z4" s="37">
        <v>-16</v>
      </c>
      <c r="AA4" s="37">
        <v>0</v>
      </c>
    </row>
    <row r="5" spans="1:27" s="6" customFormat="1" x14ac:dyDescent="0.35">
      <c r="A5" s="37" t="s">
        <v>58</v>
      </c>
      <c r="B5" s="37" t="s">
        <v>0</v>
      </c>
      <c r="C5" s="37" t="s">
        <v>8</v>
      </c>
      <c r="D5" s="37">
        <v>1</v>
      </c>
      <c r="E5" s="37">
        <v>1</v>
      </c>
      <c r="F5" s="37">
        <v>2009</v>
      </c>
      <c r="G5" s="37">
        <v>2019</v>
      </c>
      <c r="H5" s="37">
        <v>-2</v>
      </c>
      <c r="I5" s="37">
        <v>-2.2999999999999998</v>
      </c>
      <c r="J5" s="37">
        <v>-1.7</v>
      </c>
      <c r="K5" s="37">
        <v>1</v>
      </c>
      <c r="L5" s="37">
        <v>-14.3</v>
      </c>
      <c r="M5" s="37">
        <v>0</v>
      </c>
      <c r="N5" s="103"/>
      <c r="O5" s="37" t="s">
        <v>58</v>
      </c>
      <c r="P5" s="37" t="s">
        <v>0</v>
      </c>
      <c r="Q5" s="37" t="s">
        <v>44</v>
      </c>
      <c r="R5" s="37">
        <v>1</v>
      </c>
      <c r="S5" s="37" t="s">
        <v>107</v>
      </c>
      <c r="T5" s="37">
        <v>1988</v>
      </c>
      <c r="U5" s="37">
        <v>2019</v>
      </c>
      <c r="V5" s="37">
        <v>-0.9</v>
      </c>
      <c r="W5" s="37">
        <v>-1.4</v>
      </c>
      <c r="X5" s="37">
        <v>-0.3</v>
      </c>
      <c r="Y5" s="37">
        <v>1</v>
      </c>
      <c r="Z5" s="37">
        <v>-2.9</v>
      </c>
      <c r="AA5" s="37">
        <v>4.0000000000000001E-3</v>
      </c>
    </row>
    <row r="6" spans="1:27" s="6" customFormat="1" x14ac:dyDescent="0.35">
      <c r="A6" s="37" t="s">
        <v>58</v>
      </c>
      <c r="B6" s="37" t="s">
        <v>0</v>
      </c>
      <c r="C6" s="37" t="s">
        <v>44</v>
      </c>
      <c r="D6" s="37">
        <v>1</v>
      </c>
      <c r="E6" s="37">
        <v>0</v>
      </c>
      <c r="F6" s="37">
        <v>1988</v>
      </c>
      <c r="G6" s="37">
        <v>2016</v>
      </c>
      <c r="H6" s="37">
        <v>-0.4</v>
      </c>
      <c r="I6" s="37">
        <v>-0.6</v>
      </c>
      <c r="J6" s="37">
        <v>-0.1</v>
      </c>
      <c r="K6" s="37">
        <v>1</v>
      </c>
      <c r="L6" s="37">
        <v>-2.6</v>
      </c>
      <c r="M6" s="37">
        <v>1.4999999999999999E-2</v>
      </c>
      <c r="N6" s="103"/>
      <c r="O6" s="37" t="s">
        <v>58</v>
      </c>
      <c r="P6" s="37" t="s">
        <v>0</v>
      </c>
      <c r="Q6" s="37" t="s">
        <v>11</v>
      </c>
      <c r="R6" s="37">
        <v>1</v>
      </c>
      <c r="S6" s="37" t="s">
        <v>107</v>
      </c>
      <c r="T6" s="37">
        <v>1988</v>
      </c>
      <c r="U6" s="37">
        <v>2019</v>
      </c>
      <c r="V6" s="37">
        <v>-0.7</v>
      </c>
      <c r="W6" s="37">
        <v>-1</v>
      </c>
      <c r="X6" s="37">
        <v>-0.3</v>
      </c>
      <c r="Y6" s="37">
        <v>1</v>
      </c>
      <c r="Z6" s="37">
        <v>-3.7</v>
      </c>
      <c r="AA6" s="37">
        <v>0</v>
      </c>
    </row>
    <row r="7" spans="1:27" s="6" customFormat="1" x14ac:dyDescent="0.35">
      <c r="A7" s="37" t="s">
        <v>58</v>
      </c>
      <c r="B7" s="37" t="s">
        <v>0</v>
      </c>
      <c r="C7" s="37" t="s">
        <v>44</v>
      </c>
      <c r="D7" s="37">
        <v>1</v>
      </c>
      <c r="E7" s="37">
        <v>1</v>
      </c>
      <c r="F7" s="37">
        <v>2016</v>
      </c>
      <c r="G7" s="37">
        <v>2019</v>
      </c>
      <c r="H7" s="37">
        <v>-5.4</v>
      </c>
      <c r="I7" s="37">
        <v>-10.7</v>
      </c>
      <c r="J7" s="37">
        <v>0.3</v>
      </c>
      <c r="K7" s="37">
        <v>0</v>
      </c>
      <c r="L7" s="37">
        <v>-2</v>
      </c>
      <c r="M7" s="37">
        <v>6.0999999999999999E-2</v>
      </c>
      <c r="N7" s="103"/>
      <c r="O7" s="37" t="s">
        <v>58</v>
      </c>
      <c r="P7" s="37" t="s">
        <v>0</v>
      </c>
      <c r="Q7" s="37" t="s">
        <v>43</v>
      </c>
      <c r="R7" s="37">
        <v>1</v>
      </c>
      <c r="S7" s="37" t="s">
        <v>107</v>
      </c>
      <c r="T7" s="37">
        <v>1988</v>
      </c>
      <c r="U7" s="37">
        <v>2019</v>
      </c>
      <c r="V7" s="37">
        <v>-0.6</v>
      </c>
      <c r="W7" s="37">
        <v>-1.2</v>
      </c>
      <c r="X7" s="37">
        <v>0</v>
      </c>
      <c r="Y7" s="37">
        <v>1</v>
      </c>
      <c r="Z7" s="37">
        <v>-2.1</v>
      </c>
      <c r="AA7" s="37">
        <v>3.4000000000000002E-2</v>
      </c>
    </row>
    <row r="8" spans="1:27" s="6" customFormat="1" x14ac:dyDescent="0.35">
      <c r="A8" s="37" t="s">
        <v>58</v>
      </c>
      <c r="B8" s="37" t="s">
        <v>0</v>
      </c>
      <c r="C8" s="37" t="s">
        <v>11</v>
      </c>
      <c r="D8" s="37">
        <v>1</v>
      </c>
      <c r="E8" s="37">
        <v>0</v>
      </c>
      <c r="F8" s="37">
        <v>1988</v>
      </c>
      <c r="G8" s="37">
        <v>2007</v>
      </c>
      <c r="H8" s="37">
        <v>-0.2</v>
      </c>
      <c r="I8" s="37">
        <v>-0.6</v>
      </c>
      <c r="J8" s="37">
        <v>0.3</v>
      </c>
      <c r="K8" s="37">
        <v>0</v>
      </c>
      <c r="L8" s="37">
        <v>-0.9</v>
      </c>
      <c r="M8" s="37">
        <v>0.38600000000000001</v>
      </c>
      <c r="N8" s="103"/>
      <c r="O8" s="37" t="s">
        <v>58</v>
      </c>
      <c r="P8" s="37" t="s">
        <v>0</v>
      </c>
      <c r="Q8" s="37" t="s">
        <v>42</v>
      </c>
      <c r="R8" s="37">
        <v>1</v>
      </c>
      <c r="S8" s="37" t="s">
        <v>107</v>
      </c>
      <c r="T8" s="37">
        <v>1988</v>
      </c>
      <c r="U8" s="37">
        <v>2019</v>
      </c>
      <c r="V8" s="37">
        <v>-0.5</v>
      </c>
      <c r="W8" s="37">
        <v>-0.6</v>
      </c>
      <c r="X8" s="37">
        <v>-0.4</v>
      </c>
      <c r="Y8" s="37">
        <v>1</v>
      </c>
      <c r="Z8" s="37">
        <v>-7.7</v>
      </c>
      <c r="AA8" s="37">
        <v>0</v>
      </c>
    </row>
    <row r="9" spans="1:27" s="6" customFormat="1" x14ac:dyDescent="0.35">
      <c r="A9" s="37" t="s">
        <v>58</v>
      </c>
      <c r="B9" s="37" t="s">
        <v>0</v>
      </c>
      <c r="C9" s="37" t="s">
        <v>11</v>
      </c>
      <c r="D9" s="37">
        <v>1</v>
      </c>
      <c r="E9" s="37">
        <v>1</v>
      </c>
      <c r="F9" s="37">
        <v>2007</v>
      </c>
      <c r="G9" s="37">
        <v>2019</v>
      </c>
      <c r="H9" s="37">
        <v>-1.4</v>
      </c>
      <c r="I9" s="37">
        <v>-2</v>
      </c>
      <c r="J9" s="37">
        <v>-0.8</v>
      </c>
      <c r="K9" s="37">
        <v>1</v>
      </c>
      <c r="L9" s="37">
        <v>-4.5</v>
      </c>
      <c r="M9" s="37">
        <v>0</v>
      </c>
      <c r="N9" s="103"/>
      <c r="O9" s="37" t="s">
        <v>58</v>
      </c>
      <c r="P9" s="37" t="s">
        <v>105</v>
      </c>
      <c r="Q9" s="37" t="s">
        <v>8</v>
      </c>
      <c r="R9" s="37">
        <v>1</v>
      </c>
      <c r="S9" s="37" t="s">
        <v>107</v>
      </c>
      <c r="T9" s="37">
        <v>1988</v>
      </c>
      <c r="U9" s="37">
        <v>2019</v>
      </c>
      <c r="V9" s="37">
        <v>-1</v>
      </c>
      <c r="W9" s="37">
        <v>-1.2</v>
      </c>
      <c r="X9" s="37">
        <v>-0.9</v>
      </c>
      <c r="Y9" s="37">
        <v>1</v>
      </c>
      <c r="Z9" s="37">
        <v>-14.9</v>
      </c>
      <c r="AA9" s="37">
        <v>0</v>
      </c>
    </row>
    <row r="10" spans="1:27" s="6" customFormat="1" x14ac:dyDescent="0.35">
      <c r="A10" s="37" t="s">
        <v>58</v>
      </c>
      <c r="B10" s="37" t="s">
        <v>0</v>
      </c>
      <c r="C10" s="37" t="s">
        <v>43</v>
      </c>
      <c r="D10" s="37">
        <v>1</v>
      </c>
      <c r="E10" s="37">
        <v>0</v>
      </c>
      <c r="F10" s="37">
        <v>1988</v>
      </c>
      <c r="G10" s="37">
        <v>2012</v>
      </c>
      <c r="H10" s="37">
        <v>0.5</v>
      </c>
      <c r="I10" s="37">
        <v>0</v>
      </c>
      <c r="J10" s="37">
        <v>0.9</v>
      </c>
      <c r="K10" s="37">
        <v>1</v>
      </c>
      <c r="L10" s="37">
        <v>2.2000000000000002</v>
      </c>
      <c r="M10" s="37">
        <v>3.3000000000000002E-2</v>
      </c>
      <c r="N10" s="103"/>
      <c r="O10" s="37" t="s">
        <v>58</v>
      </c>
      <c r="P10" s="37" t="s">
        <v>105</v>
      </c>
      <c r="Q10" s="37" t="s">
        <v>44</v>
      </c>
      <c r="R10" s="37">
        <v>1</v>
      </c>
      <c r="S10" s="37" t="s">
        <v>107</v>
      </c>
      <c r="T10" s="37">
        <v>1988</v>
      </c>
      <c r="U10" s="37">
        <v>2019</v>
      </c>
      <c r="V10" s="37">
        <v>-0.2</v>
      </c>
      <c r="W10" s="37">
        <v>-0.8</v>
      </c>
      <c r="X10" s="37">
        <v>0.3</v>
      </c>
      <c r="Y10" s="37">
        <v>0</v>
      </c>
      <c r="Z10" s="37">
        <v>-0.8</v>
      </c>
      <c r="AA10" s="37">
        <v>0.41799999999999998</v>
      </c>
    </row>
    <row r="11" spans="1:27" s="6" customFormat="1" x14ac:dyDescent="0.35">
      <c r="A11" s="37" t="s">
        <v>58</v>
      </c>
      <c r="B11" s="37" t="s">
        <v>0</v>
      </c>
      <c r="C11" s="37" t="s">
        <v>43</v>
      </c>
      <c r="D11" s="37">
        <v>1</v>
      </c>
      <c r="E11" s="37">
        <v>1</v>
      </c>
      <c r="F11" s="37">
        <v>2012</v>
      </c>
      <c r="G11" s="37">
        <v>2019</v>
      </c>
      <c r="H11" s="37">
        <v>-4.2</v>
      </c>
      <c r="I11" s="37">
        <v>-6.4</v>
      </c>
      <c r="J11" s="37">
        <v>-2</v>
      </c>
      <c r="K11" s="37">
        <v>1</v>
      </c>
      <c r="L11" s="37">
        <v>-3.9</v>
      </c>
      <c r="M11" s="37">
        <v>1E-3</v>
      </c>
      <c r="N11" s="103"/>
      <c r="O11" s="37" t="s">
        <v>58</v>
      </c>
      <c r="P11" s="37" t="s">
        <v>105</v>
      </c>
      <c r="Q11" s="37" t="s">
        <v>11</v>
      </c>
      <c r="R11" s="37">
        <v>1</v>
      </c>
      <c r="S11" s="37" t="s">
        <v>107</v>
      </c>
      <c r="T11" s="37">
        <v>1988</v>
      </c>
      <c r="U11" s="37">
        <v>2019</v>
      </c>
      <c r="V11" s="37">
        <v>-0.6</v>
      </c>
      <c r="W11" s="37">
        <v>-1.1000000000000001</v>
      </c>
      <c r="X11" s="37">
        <v>-0.2</v>
      </c>
      <c r="Y11" s="37">
        <v>1</v>
      </c>
      <c r="Z11" s="37">
        <v>-3.1</v>
      </c>
      <c r="AA11" s="37">
        <v>2E-3</v>
      </c>
    </row>
    <row r="12" spans="1:27" s="6" customFormat="1" x14ac:dyDescent="0.35">
      <c r="A12" s="37" t="s">
        <v>58</v>
      </c>
      <c r="B12" s="37" t="s">
        <v>0</v>
      </c>
      <c r="C12" s="37" t="s">
        <v>42</v>
      </c>
      <c r="D12" s="37">
        <v>1</v>
      </c>
      <c r="E12" s="37">
        <v>0</v>
      </c>
      <c r="F12" s="37">
        <v>1988</v>
      </c>
      <c r="G12" s="37">
        <v>2010</v>
      </c>
      <c r="H12" s="37">
        <v>0</v>
      </c>
      <c r="I12" s="37">
        <v>-0.1</v>
      </c>
      <c r="J12" s="37">
        <v>0.2</v>
      </c>
      <c r="K12" s="37">
        <v>0</v>
      </c>
      <c r="L12" s="37">
        <v>0.9</v>
      </c>
      <c r="M12" s="37">
        <v>0.35099999999999998</v>
      </c>
      <c r="N12" s="103"/>
      <c r="O12" s="37" t="s">
        <v>58</v>
      </c>
      <c r="P12" s="37" t="s">
        <v>105</v>
      </c>
      <c r="Q12" s="37" t="s">
        <v>43</v>
      </c>
      <c r="R12" s="37">
        <v>1</v>
      </c>
      <c r="S12" s="37" t="s">
        <v>107</v>
      </c>
      <c r="T12" s="37">
        <v>1988</v>
      </c>
      <c r="U12" s="37">
        <v>2019</v>
      </c>
      <c r="V12" s="37">
        <v>-0.5</v>
      </c>
      <c r="W12" s="37">
        <v>-1.1000000000000001</v>
      </c>
      <c r="X12" s="37">
        <v>0.1</v>
      </c>
      <c r="Y12" s="37">
        <v>0</v>
      </c>
      <c r="Z12" s="37">
        <v>-1.5</v>
      </c>
      <c r="AA12" s="37">
        <v>0.128</v>
      </c>
    </row>
    <row r="13" spans="1:27" s="6" customFormat="1" x14ac:dyDescent="0.35">
      <c r="A13" s="37" t="s">
        <v>58</v>
      </c>
      <c r="B13" s="37" t="s">
        <v>0</v>
      </c>
      <c r="C13" s="37" t="s">
        <v>42</v>
      </c>
      <c r="D13" s="37">
        <v>1</v>
      </c>
      <c r="E13" s="37">
        <v>1</v>
      </c>
      <c r="F13" s="37">
        <v>2010</v>
      </c>
      <c r="G13" s="37">
        <v>2019</v>
      </c>
      <c r="H13" s="37">
        <v>-1.9</v>
      </c>
      <c r="I13" s="37">
        <v>-2.2999999999999998</v>
      </c>
      <c r="J13" s="37">
        <v>-1.5</v>
      </c>
      <c r="K13" s="37">
        <v>1</v>
      </c>
      <c r="L13" s="37">
        <v>-9.8000000000000007</v>
      </c>
      <c r="M13" s="37">
        <v>0</v>
      </c>
      <c r="N13" s="103"/>
      <c r="O13" s="37" t="s">
        <v>58</v>
      </c>
      <c r="P13" s="37" t="s">
        <v>105</v>
      </c>
      <c r="Q13" s="37" t="s">
        <v>42</v>
      </c>
      <c r="R13" s="37">
        <v>1</v>
      </c>
      <c r="S13" s="37" t="s">
        <v>107</v>
      </c>
      <c r="T13" s="37">
        <v>1988</v>
      </c>
      <c r="U13" s="37">
        <v>2019</v>
      </c>
      <c r="V13" s="37">
        <v>-0.7</v>
      </c>
      <c r="W13" s="37">
        <v>-0.8</v>
      </c>
      <c r="X13" s="37">
        <v>-0.5</v>
      </c>
      <c r="Y13" s="37">
        <v>1</v>
      </c>
      <c r="Z13" s="37">
        <v>-9.1</v>
      </c>
      <c r="AA13" s="37">
        <v>0</v>
      </c>
    </row>
    <row r="14" spans="1:27" s="6" customFormat="1" x14ac:dyDescent="0.35">
      <c r="A14" s="37" t="s">
        <v>58</v>
      </c>
      <c r="B14" s="37" t="s">
        <v>105</v>
      </c>
      <c r="C14" s="37" t="s">
        <v>8</v>
      </c>
      <c r="D14" s="37">
        <v>1</v>
      </c>
      <c r="E14" s="37">
        <v>0</v>
      </c>
      <c r="F14" s="37">
        <v>1988</v>
      </c>
      <c r="G14" s="37">
        <v>2010</v>
      </c>
      <c r="H14" s="37">
        <v>-0.5</v>
      </c>
      <c r="I14" s="37">
        <v>-0.6</v>
      </c>
      <c r="J14" s="37">
        <v>-0.4</v>
      </c>
      <c r="K14" s="37">
        <v>1</v>
      </c>
      <c r="L14" s="37">
        <v>-8.6999999999999993</v>
      </c>
      <c r="M14" s="37">
        <v>0</v>
      </c>
      <c r="N14" s="103"/>
      <c r="O14" s="37" t="s">
        <v>58</v>
      </c>
      <c r="P14" s="37" t="s">
        <v>106</v>
      </c>
      <c r="Q14" s="37" t="s">
        <v>8</v>
      </c>
      <c r="R14" s="37">
        <v>1</v>
      </c>
      <c r="S14" s="37" t="s">
        <v>107</v>
      </c>
      <c r="T14" s="37">
        <v>1988</v>
      </c>
      <c r="U14" s="37">
        <v>2019</v>
      </c>
      <c r="V14" s="37">
        <v>-1.2</v>
      </c>
      <c r="W14" s="37">
        <v>-1.4</v>
      </c>
      <c r="X14" s="37">
        <v>-1</v>
      </c>
      <c r="Y14" s="37">
        <v>1</v>
      </c>
      <c r="Z14" s="37">
        <v>-10.7</v>
      </c>
      <c r="AA14" s="37">
        <v>0</v>
      </c>
    </row>
    <row r="15" spans="1:27" s="6" customFormat="1" x14ac:dyDescent="0.35">
      <c r="A15" s="37" t="s">
        <v>58</v>
      </c>
      <c r="B15" s="37" t="s">
        <v>105</v>
      </c>
      <c r="C15" s="37" t="s">
        <v>8</v>
      </c>
      <c r="D15" s="37">
        <v>1</v>
      </c>
      <c r="E15" s="37">
        <v>1</v>
      </c>
      <c r="F15" s="37">
        <v>2010</v>
      </c>
      <c r="G15" s="37">
        <v>2019</v>
      </c>
      <c r="H15" s="37">
        <v>-2.4</v>
      </c>
      <c r="I15" s="37">
        <v>-2.8</v>
      </c>
      <c r="J15" s="37">
        <v>-2</v>
      </c>
      <c r="K15" s="37">
        <v>1</v>
      </c>
      <c r="L15" s="37">
        <v>-12.1</v>
      </c>
      <c r="M15" s="37">
        <v>0</v>
      </c>
      <c r="N15" s="103"/>
      <c r="O15" s="37" t="s">
        <v>58</v>
      </c>
      <c r="P15" s="37" t="s">
        <v>106</v>
      </c>
      <c r="Q15" s="37" t="s">
        <v>44</v>
      </c>
      <c r="R15" s="37">
        <v>0</v>
      </c>
      <c r="S15" s="37" t="s">
        <v>107</v>
      </c>
      <c r="T15" s="37">
        <v>1988</v>
      </c>
      <c r="U15" s="37">
        <v>2019</v>
      </c>
      <c r="V15" s="37">
        <v>-0.9</v>
      </c>
      <c r="W15" s="37">
        <v>-1.5</v>
      </c>
      <c r="X15" s="37">
        <v>-0.4</v>
      </c>
      <c r="Y15" s="37">
        <v>1</v>
      </c>
      <c r="Z15" s="37">
        <v>-3.3</v>
      </c>
      <c r="AA15" s="37">
        <v>2E-3</v>
      </c>
    </row>
    <row r="16" spans="1:27" s="6" customFormat="1" x14ac:dyDescent="0.35">
      <c r="A16" s="37" t="s">
        <v>58</v>
      </c>
      <c r="B16" s="37" t="s">
        <v>105</v>
      </c>
      <c r="C16" s="37" t="s">
        <v>44</v>
      </c>
      <c r="D16" s="37">
        <v>1</v>
      </c>
      <c r="E16" s="37">
        <v>0</v>
      </c>
      <c r="F16" s="37">
        <v>1988</v>
      </c>
      <c r="G16" s="37">
        <v>2005</v>
      </c>
      <c r="H16" s="37">
        <v>0.7</v>
      </c>
      <c r="I16" s="37">
        <v>-0.2</v>
      </c>
      <c r="J16" s="37">
        <v>1.6</v>
      </c>
      <c r="K16" s="37">
        <v>0</v>
      </c>
      <c r="L16" s="37">
        <v>1.5</v>
      </c>
      <c r="M16" s="37">
        <v>0.13900000000000001</v>
      </c>
      <c r="N16" s="103"/>
      <c r="O16" s="37" t="s">
        <v>58</v>
      </c>
      <c r="P16" s="37" t="s">
        <v>106</v>
      </c>
      <c r="Q16" s="37" t="s">
        <v>11</v>
      </c>
      <c r="R16" s="37">
        <v>0</v>
      </c>
      <c r="S16" s="37" t="s">
        <v>107</v>
      </c>
      <c r="T16" s="37">
        <v>1988</v>
      </c>
      <c r="U16" s="37">
        <v>2019</v>
      </c>
      <c r="V16" s="37">
        <v>-0.9</v>
      </c>
      <c r="W16" s="37">
        <v>-1.2</v>
      </c>
      <c r="X16" s="37">
        <v>-0.6</v>
      </c>
      <c r="Y16" s="37">
        <v>1</v>
      </c>
      <c r="Z16" s="37">
        <v>-6.2</v>
      </c>
      <c r="AA16" s="37">
        <v>0</v>
      </c>
    </row>
    <row r="17" spans="1:27" s="6" customFormat="1" x14ac:dyDescent="0.35">
      <c r="A17" s="37" t="s">
        <v>58</v>
      </c>
      <c r="B17" s="37" t="s">
        <v>105</v>
      </c>
      <c r="C17" s="37" t="s">
        <v>44</v>
      </c>
      <c r="D17" s="37">
        <v>1</v>
      </c>
      <c r="E17" s="37">
        <v>1</v>
      </c>
      <c r="F17" s="37">
        <v>2005</v>
      </c>
      <c r="G17" s="37">
        <v>2019</v>
      </c>
      <c r="H17" s="37">
        <v>-1.3</v>
      </c>
      <c r="I17" s="37">
        <v>-2.1</v>
      </c>
      <c r="J17" s="37">
        <v>-0.6</v>
      </c>
      <c r="K17" s="37">
        <v>1</v>
      </c>
      <c r="L17" s="37">
        <v>-3.6</v>
      </c>
      <c r="M17" s="37">
        <v>1E-3</v>
      </c>
      <c r="N17" s="103"/>
      <c r="O17" s="37" t="s">
        <v>58</v>
      </c>
      <c r="P17" s="37" t="s">
        <v>106</v>
      </c>
      <c r="Q17" s="37" t="s">
        <v>43</v>
      </c>
      <c r="R17" s="37">
        <v>0</v>
      </c>
      <c r="S17" s="37" t="s">
        <v>107</v>
      </c>
      <c r="T17" s="37">
        <v>1988</v>
      </c>
      <c r="U17" s="37">
        <v>2019</v>
      </c>
      <c r="V17" s="37">
        <v>-0.9</v>
      </c>
      <c r="W17" s="37">
        <v>-1.4</v>
      </c>
      <c r="X17" s="37">
        <v>-0.3</v>
      </c>
      <c r="Y17" s="37">
        <v>1</v>
      </c>
      <c r="Z17" s="37">
        <v>-3.3</v>
      </c>
      <c r="AA17" s="37">
        <v>3.0000000000000001E-3</v>
      </c>
    </row>
    <row r="18" spans="1:27" s="6" customFormat="1" x14ac:dyDescent="0.35">
      <c r="A18" s="37" t="s">
        <v>58</v>
      </c>
      <c r="B18" s="37" t="s">
        <v>105</v>
      </c>
      <c r="C18" s="37" t="s">
        <v>11</v>
      </c>
      <c r="D18" s="37">
        <v>1</v>
      </c>
      <c r="E18" s="37">
        <v>0</v>
      </c>
      <c r="F18" s="37">
        <v>1988</v>
      </c>
      <c r="G18" s="37">
        <v>2008</v>
      </c>
      <c r="H18" s="37">
        <v>0.1</v>
      </c>
      <c r="I18" s="37">
        <v>-0.4</v>
      </c>
      <c r="J18" s="37">
        <v>0.5</v>
      </c>
      <c r="K18" s="37">
        <v>0</v>
      </c>
      <c r="L18" s="37">
        <v>0.2</v>
      </c>
      <c r="M18" s="37">
        <v>0.83099999999999996</v>
      </c>
      <c r="N18" s="103"/>
      <c r="O18" s="37" t="s">
        <v>58</v>
      </c>
      <c r="P18" s="37" t="s">
        <v>106</v>
      </c>
      <c r="Q18" s="37" t="s">
        <v>42</v>
      </c>
      <c r="R18" s="37">
        <v>1</v>
      </c>
      <c r="S18" s="37" t="s">
        <v>107</v>
      </c>
      <c r="T18" s="37">
        <v>1988</v>
      </c>
      <c r="U18" s="37">
        <v>2019</v>
      </c>
      <c r="V18" s="37">
        <v>-0.8</v>
      </c>
      <c r="W18" s="37">
        <v>-1</v>
      </c>
      <c r="X18" s="37">
        <v>-0.5</v>
      </c>
      <c r="Y18" s="37">
        <v>1</v>
      </c>
      <c r="Z18" s="37">
        <v>-5.6</v>
      </c>
      <c r="AA18" s="37">
        <v>0</v>
      </c>
    </row>
    <row r="19" spans="1:27" s="6" customFormat="1" x14ac:dyDescent="0.35">
      <c r="A19" s="37" t="s">
        <v>58</v>
      </c>
      <c r="B19" s="37" t="s">
        <v>105</v>
      </c>
      <c r="C19" s="37" t="s">
        <v>11</v>
      </c>
      <c r="D19" s="37">
        <v>1</v>
      </c>
      <c r="E19" s="37">
        <v>1</v>
      </c>
      <c r="F19" s="37">
        <v>2008</v>
      </c>
      <c r="G19" s="37">
        <v>2019</v>
      </c>
      <c r="H19" s="37">
        <v>-1.9</v>
      </c>
      <c r="I19" s="37">
        <v>-2.7</v>
      </c>
      <c r="J19" s="37">
        <v>-1.1000000000000001</v>
      </c>
      <c r="K19" s="37">
        <v>1</v>
      </c>
      <c r="L19" s="37">
        <v>-4.7</v>
      </c>
      <c r="M19" s="37">
        <v>0</v>
      </c>
      <c r="N19" s="103"/>
      <c r="O19" s="58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s="6" customFormat="1" x14ac:dyDescent="0.35">
      <c r="A20" s="37" t="s">
        <v>58</v>
      </c>
      <c r="B20" s="37" t="s">
        <v>105</v>
      </c>
      <c r="C20" s="37" t="s">
        <v>43</v>
      </c>
      <c r="D20" s="37">
        <v>1</v>
      </c>
      <c r="E20" s="37">
        <v>0</v>
      </c>
      <c r="F20" s="37">
        <v>1988</v>
      </c>
      <c r="G20" s="37">
        <v>2012</v>
      </c>
      <c r="H20" s="37">
        <v>0.7</v>
      </c>
      <c r="I20" s="37">
        <v>0.2</v>
      </c>
      <c r="J20" s="37">
        <v>1.2</v>
      </c>
      <c r="K20" s="37">
        <v>1</v>
      </c>
      <c r="L20" s="37">
        <v>3</v>
      </c>
      <c r="M20" s="37">
        <v>6.0000000000000001E-3</v>
      </c>
      <c r="N20" s="103"/>
      <c r="O20" s="58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s="6" customFormat="1" x14ac:dyDescent="0.35">
      <c r="A21" s="37" t="s">
        <v>58</v>
      </c>
      <c r="B21" s="37" t="s">
        <v>105</v>
      </c>
      <c r="C21" s="37" t="s">
        <v>43</v>
      </c>
      <c r="D21" s="37">
        <v>1</v>
      </c>
      <c r="E21" s="37">
        <v>1</v>
      </c>
      <c r="F21" s="37">
        <v>2012</v>
      </c>
      <c r="G21" s="37">
        <v>2019</v>
      </c>
      <c r="H21" s="37">
        <v>-4.5</v>
      </c>
      <c r="I21" s="37">
        <v>-6.9</v>
      </c>
      <c r="J21" s="37">
        <v>-2.1</v>
      </c>
      <c r="K21" s="37">
        <v>1</v>
      </c>
      <c r="L21" s="37">
        <v>-3.7</v>
      </c>
      <c r="M21" s="37">
        <v>1E-3</v>
      </c>
      <c r="N21" s="103"/>
      <c r="O21" s="58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s="6" customFormat="1" x14ac:dyDescent="0.35">
      <c r="A22" s="37" t="s">
        <v>58</v>
      </c>
      <c r="B22" s="37" t="s">
        <v>105</v>
      </c>
      <c r="C22" s="37" t="s">
        <v>42</v>
      </c>
      <c r="D22" s="37">
        <v>1</v>
      </c>
      <c r="E22" s="37">
        <v>0</v>
      </c>
      <c r="F22" s="37">
        <v>1988</v>
      </c>
      <c r="G22" s="37">
        <v>2010</v>
      </c>
      <c r="H22" s="37">
        <v>-0.1</v>
      </c>
      <c r="I22" s="37">
        <v>-0.2</v>
      </c>
      <c r="J22" s="37">
        <v>0</v>
      </c>
      <c r="K22" s="37">
        <v>0</v>
      </c>
      <c r="L22" s="37">
        <v>-2</v>
      </c>
      <c r="M22" s="37">
        <v>5.0999999999999997E-2</v>
      </c>
      <c r="N22" s="103"/>
      <c r="O22" s="58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s="6" customFormat="1" x14ac:dyDescent="0.35">
      <c r="A23" s="37" t="s">
        <v>58</v>
      </c>
      <c r="B23" s="37" t="s">
        <v>105</v>
      </c>
      <c r="C23" s="37" t="s">
        <v>42</v>
      </c>
      <c r="D23" s="37">
        <v>1</v>
      </c>
      <c r="E23" s="37">
        <v>1</v>
      </c>
      <c r="F23" s="37">
        <v>2010</v>
      </c>
      <c r="G23" s="37">
        <v>2019</v>
      </c>
      <c r="H23" s="37">
        <v>-2</v>
      </c>
      <c r="I23" s="37">
        <v>-2.5</v>
      </c>
      <c r="J23" s="37">
        <v>-1.6</v>
      </c>
      <c r="K23" s="37">
        <v>1</v>
      </c>
      <c r="L23" s="37">
        <v>-9.6</v>
      </c>
      <c r="M23" s="37">
        <v>0</v>
      </c>
      <c r="N23" s="103"/>
      <c r="O23" s="58"/>
      <c r="P23" s="37"/>
      <c r="Q23" s="91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6" customFormat="1" x14ac:dyDescent="0.35">
      <c r="A24" s="37" t="s">
        <v>58</v>
      </c>
      <c r="B24" s="37" t="s">
        <v>106</v>
      </c>
      <c r="C24" s="37" t="s">
        <v>8</v>
      </c>
      <c r="D24" s="37">
        <v>1</v>
      </c>
      <c r="E24" s="37">
        <v>0</v>
      </c>
      <c r="F24" s="37">
        <v>1988</v>
      </c>
      <c r="G24" s="37">
        <v>2009</v>
      </c>
      <c r="H24" s="37">
        <v>-0.7</v>
      </c>
      <c r="I24" s="37">
        <v>-0.9</v>
      </c>
      <c r="J24" s="37">
        <v>-0.5</v>
      </c>
      <c r="K24" s="37">
        <v>1</v>
      </c>
      <c r="L24" s="37">
        <v>-7.6</v>
      </c>
      <c r="M24" s="37">
        <v>0</v>
      </c>
      <c r="N24" s="103"/>
      <c r="O24" s="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s="6" customFormat="1" x14ac:dyDescent="0.35">
      <c r="A25" s="37" t="s">
        <v>58</v>
      </c>
      <c r="B25" s="37" t="s">
        <v>106</v>
      </c>
      <c r="C25" s="37" t="s">
        <v>8</v>
      </c>
      <c r="D25" s="37">
        <v>1</v>
      </c>
      <c r="E25" s="37">
        <v>1</v>
      </c>
      <c r="F25" s="37">
        <v>2009</v>
      </c>
      <c r="G25" s="37">
        <v>2019</v>
      </c>
      <c r="H25" s="37">
        <v>-2.1</v>
      </c>
      <c r="I25" s="37">
        <v>-2.7</v>
      </c>
      <c r="J25" s="37">
        <v>-1.5</v>
      </c>
      <c r="K25" s="37">
        <v>1</v>
      </c>
      <c r="L25" s="37">
        <v>-7.6</v>
      </c>
      <c r="M25" s="37">
        <v>0</v>
      </c>
      <c r="N25" s="103"/>
      <c r="O25" s="58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s="6" customFormat="1" x14ac:dyDescent="0.35">
      <c r="A26" s="37" t="s">
        <v>58</v>
      </c>
      <c r="B26" s="37" t="s">
        <v>106</v>
      </c>
      <c r="C26" s="37" t="s">
        <v>44</v>
      </c>
      <c r="D26" s="37">
        <v>0</v>
      </c>
      <c r="E26" s="37">
        <v>0</v>
      </c>
      <c r="F26" s="37">
        <v>1988</v>
      </c>
      <c r="G26" s="37">
        <v>2019</v>
      </c>
      <c r="H26" s="37">
        <v>-0.9</v>
      </c>
      <c r="I26" s="37">
        <v>-1.5</v>
      </c>
      <c r="J26" s="37">
        <v>-0.4</v>
      </c>
      <c r="K26" s="37">
        <v>1</v>
      </c>
      <c r="L26" s="37">
        <v>-3.3</v>
      </c>
      <c r="M26" s="37">
        <v>2E-3</v>
      </c>
      <c r="N26" s="103"/>
      <c r="O26" s="58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s="6" customFormat="1" x14ac:dyDescent="0.35">
      <c r="A27" s="37" t="s">
        <v>58</v>
      </c>
      <c r="B27" s="37" t="s">
        <v>106</v>
      </c>
      <c r="C27" s="37" t="s">
        <v>11</v>
      </c>
      <c r="D27" s="37">
        <v>0</v>
      </c>
      <c r="E27" s="37">
        <v>0</v>
      </c>
      <c r="F27" s="37">
        <v>1988</v>
      </c>
      <c r="G27" s="37">
        <v>2019</v>
      </c>
      <c r="H27" s="37">
        <v>-0.9</v>
      </c>
      <c r="I27" s="37">
        <v>-1.2</v>
      </c>
      <c r="J27" s="37">
        <v>-0.6</v>
      </c>
      <c r="K27" s="37">
        <v>1</v>
      </c>
      <c r="L27" s="37">
        <v>-6.2</v>
      </c>
      <c r="M27" s="37">
        <v>0</v>
      </c>
      <c r="N27" s="103"/>
      <c r="O27" s="58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6" customFormat="1" x14ac:dyDescent="0.35">
      <c r="A28" s="37" t="s">
        <v>58</v>
      </c>
      <c r="B28" s="37" t="s">
        <v>106</v>
      </c>
      <c r="C28" s="37" t="s">
        <v>43</v>
      </c>
      <c r="D28" s="37">
        <v>0</v>
      </c>
      <c r="E28" s="37">
        <v>0</v>
      </c>
      <c r="F28" s="37">
        <v>1988</v>
      </c>
      <c r="G28" s="37">
        <v>2019</v>
      </c>
      <c r="H28" s="37">
        <v>-0.9</v>
      </c>
      <c r="I28" s="37">
        <v>-1.4</v>
      </c>
      <c r="J28" s="37">
        <v>-0.3</v>
      </c>
      <c r="K28" s="37">
        <v>1</v>
      </c>
      <c r="L28" s="37">
        <v>-3.3</v>
      </c>
      <c r="M28" s="37">
        <v>3.0000000000000001E-3</v>
      </c>
      <c r="N28" s="103"/>
      <c r="O28" s="58"/>
      <c r="P28" s="37"/>
      <c r="Q28" s="91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s="6" customFormat="1" x14ac:dyDescent="0.35">
      <c r="A29" s="37" t="s">
        <v>58</v>
      </c>
      <c r="B29" s="37" t="s">
        <v>106</v>
      </c>
      <c r="C29" s="37" t="s">
        <v>42</v>
      </c>
      <c r="D29" s="37">
        <v>1</v>
      </c>
      <c r="E29" s="37">
        <v>0</v>
      </c>
      <c r="F29" s="37">
        <v>1988</v>
      </c>
      <c r="G29" s="37">
        <v>2009</v>
      </c>
      <c r="H29" s="37">
        <v>-0.2</v>
      </c>
      <c r="I29" s="37">
        <v>-0.5</v>
      </c>
      <c r="J29" s="37">
        <v>0</v>
      </c>
      <c r="K29" s="37">
        <v>0</v>
      </c>
      <c r="L29" s="37">
        <v>-2</v>
      </c>
      <c r="M29" s="37">
        <v>5.5E-2</v>
      </c>
      <c r="N29" s="103"/>
      <c r="O29" s="58"/>
      <c r="P29" s="37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</row>
    <row r="30" spans="1:27" s="6" customFormat="1" x14ac:dyDescent="0.35">
      <c r="A30" s="37" t="s">
        <v>58</v>
      </c>
      <c r="B30" s="37" t="s">
        <v>106</v>
      </c>
      <c r="C30" s="37" t="s">
        <v>42</v>
      </c>
      <c r="D30" s="37">
        <v>1</v>
      </c>
      <c r="E30" s="37">
        <v>1</v>
      </c>
      <c r="F30" s="37">
        <v>2009</v>
      </c>
      <c r="G30" s="37">
        <v>2019</v>
      </c>
      <c r="H30" s="37">
        <v>-1.9</v>
      </c>
      <c r="I30" s="37">
        <v>-2.6</v>
      </c>
      <c r="J30" s="37">
        <v>-1.2</v>
      </c>
      <c r="K30" s="37">
        <v>1</v>
      </c>
      <c r="L30" s="37">
        <v>-5.4</v>
      </c>
      <c r="M30" s="37">
        <v>0</v>
      </c>
      <c r="N30" s="103"/>
      <c r="O30" s="58"/>
      <c r="P30" s="37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</row>
    <row r="31" spans="1:27" s="6" customFormat="1" x14ac:dyDescent="0.3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103"/>
      <c r="O31" s="58"/>
      <c r="P31" s="37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</row>
    <row r="32" spans="1:27" s="6" customFormat="1" x14ac:dyDescent="0.35">
      <c r="B32" s="37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104"/>
      <c r="O32" s="105"/>
      <c r="P32" s="37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</row>
    <row r="33" spans="1:27" s="53" customFormat="1" ht="33.65" customHeight="1" x14ac:dyDescent="0.55000000000000004">
      <c r="A33" s="19" t="s">
        <v>64</v>
      </c>
      <c r="B33" s="19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97"/>
      <c r="O33" s="82" t="s">
        <v>65</v>
      </c>
      <c r="P33" s="106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s="53" customFormat="1" ht="23.5" x14ac:dyDescent="0.55000000000000004">
      <c r="A34" s="81" t="s">
        <v>70</v>
      </c>
      <c r="B34" s="81"/>
      <c r="C34" s="85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99"/>
      <c r="O34" s="81" t="s">
        <v>70</v>
      </c>
      <c r="P34" s="81"/>
      <c r="Q34" s="85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45" customFormat="1" ht="63" customHeight="1" x14ac:dyDescent="0.35">
      <c r="A35" s="100" t="s">
        <v>69</v>
      </c>
      <c r="B35" s="83" t="s">
        <v>63</v>
      </c>
      <c r="C35" s="87" t="s">
        <v>54</v>
      </c>
      <c r="D35" s="88" t="s">
        <v>18</v>
      </c>
      <c r="E35" s="88" t="s">
        <v>17</v>
      </c>
      <c r="F35" s="88" t="s">
        <v>19</v>
      </c>
      <c r="G35" s="88" t="s">
        <v>20</v>
      </c>
      <c r="H35" s="88" t="s">
        <v>14</v>
      </c>
      <c r="I35" s="88" t="s">
        <v>21</v>
      </c>
      <c r="J35" s="88" t="s">
        <v>22</v>
      </c>
      <c r="K35" s="88" t="s">
        <v>50</v>
      </c>
      <c r="L35" s="88" t="s">
        <v>55</v>
      </c>
      <c r="M35" s="88" t="s">
        <v>56</v>
      </c>
      <c r="N35" s="101"/>
      <c r="O35" s="102" t="s">
        <v>69</v>
      </c>
      <c r="P35" s="83" t="s">
        <v>63</v>
      </c>
      <c r="Q35" s="87" t="s">
        <v>54</v>
      </c>
      <c r="R35" s="88" t="s">
        <v>18</v>
      </c>
      <c r="S35" s="88" t="s">
        <v>17</v>
      </c>
      <c r="T35" s="88" t="s">
        <v>19</v>
      </c>
      <c r="U35" s="88" t="s">
        <v>20</v>
      </c>
      <c r="V35" s="88" t="s">
        <v>14</v>
      </c>
      <c r="W35" s="88" t="s">
        <v>21</v>
      </c>
      <c r="X35" s="88" t="s">
        <v>22</v>
      </c>
      <c r="Y35" s="88" t="s">
        <v>50</v>
      </c>
      <c r="Z35" s="88" t="s">
        <v>55</v>
      </c>
      <c r="AA35" s="88" t="s">
        <v>56</v>
      </c>
    </row>
    <row r="36" spans="1:27" s="6" customFormat="1" x14ac:dyDescent="0.35">
      <c r="A36" s="37" t="s">
        <v>58</v>
      </c>
      <c r="B36" s="37" t="s">
        <v>0</v>
      </c>
      <c r="C36" s="37" t="s">
        <v>8</v>
      </c>
      <c r="D36" s="37">
        <v>0</v>
      </c>
      <c r="E36" s="37">
        <v>0</v>
      </c>
      <c r="F36" s="37">
        <v>1988</v>
      </c>
      <c r="G36" s="37">
        <v>2019</v>
      </c>
      <c r="H36" s="37">
        <v>-0.9</v>
      </c>
      <c r="I36" s="37">
        <v>-1.2</v>
      </c>
      <c r="J36" s="37">
        <v>-0.6</v>
      </c>
      <c r="K36" s="37">
        <v>1</v>
      </c>
      <c r="L36" s="37">
        <v>-5.8</v>
      </c>
      <c r="M36" s="37">
        <v>0</v>
      </c>
      <c r="N36" s="105"/>
      <c r="O36" s="37" t="s">
        <v>58</v>
      </c>
      <c r="P36" s="37" t="s">
        <v>0</v>
      </c>
      <c r="Q36" s="37" t="s">
        <v>8</v>
      </c>
      <c r="R36" s="37">
        <v>0</v>
      </c>
      <c r="S36" s="37" t="s">
        <v>107</v>
      </c>
      <c r="T36" s="37">
        <v>1988</v>
      </c>
      <c r="U36" s="37">
        <v>2019</v>
      </c>
      <c r="V36" s="37">
        <v>-0.9</v>
      </c>
      <c r="W36" s="37">
        <v>-1.2</v>
      </c>
      <c r="X36" s="37">
        <v>-0.6</v>
      </c>
      <c r="Y36" s="37">
        <v>1</v>
      </c>
      <c r="Z36" s="37">
        <v>-5.8</v>
      </c>
      <c r="AA36" s="37">
        <v>0</v>
      </c>
    </row>
    <row r="37" spans="1:27" s="6" customFormat="1" x14ac:dyDescent="0.35">
      <c r="A37" s="37" t="s">
        <v>58</v>
      </c>
      <c r="B37" s="37" t="s">
        <v>0</v>
      </c>
      <c r="C37" s="37" t="s">
        <v>109</v>
      </c>
      <c r="D37" s="37">
        <v>0</v>
      </c>
      <c r="E37" s="37">
        <v>0</v>
      </c>
      <c r="F37" s="37">
        <v>1988</v>
      </c>
      <c r="G37" s="37">
        <v>2019</v>
      </c>
      <c r="H37" s="37">
        <v>-1.7</v>
      </c>
      <c r="I37" s="37">
        <v>-2.6</v>
      </c>
      <c r="J37" s="37">
        <v>-0.8</v>
      </c>
      <c r="K37" s="37">
        <v>1</v>
      </c>
      <c r="L37" s="37">
        <v>-4</v>
      </c>
      <c r="M37" s="37">
        <v>0</v>
      </c>
      <c r="N37" s="105"/>
      <c r="O37" s="37" t="s">
        <v>58</v>
      </c>
      <c r="P37" s="37" t="s">
        <v>0</v>
      </c>
      <c r="Q37" s="37" t="s">
        <v>109</v>
      </c>
      <c r="R37" s="37">
        <v>0</v>
      </c>
      <c r="S37" s="37" t="s">
        <v>107</v>
      </c>
      <c r="T37" s="37">
        <v>1988</v>
      </c>
      <c r="U37" s="37">
        <v>2019</v>
      </c>
      <c r="V37" s="37">
        <v>-1.7</v>
      </c>
      <c r="W37" s="37">
        <v>-2.6</v>
      </c>
      <c r="X37" s="37">
        <v>-0.8</v>
      </c>
      <c r="Y37" s="37">
        <v>1</v>
      </c>
      <c r="Z37" s="37">
        <v>-4</v>
      </c>
      <c r="AA37" s="37">
        <v>0</v>
      </c>
    </row>
    <row r="38" spans="1:27" s="6" customFormat="1" x14ac:dyDescent="0.35">
      <c r="A38" s="37" t="s">
        <v>58</v>
      </c>
      <c r="B38" s="37" t="s">
        <v>0</v>
      </c>
      <c r="C38" s="37" t="s">
        <v>11</v>
      </c>
      <c r="D38" s="37">
        <v>0</v>
      </c>
      <c r="E38" s="37">
        <v>0</v>
      </c>
      <c r="F38" s="37">
        <v>1988</v>
      </c>
      <c r="G38" s="37">
        <v>2019</v>
      </c>
      <c r="H38" s="37">
        <v>-0.6</v>
      </c>
      <c r="I38" s="37">
        <v>-1.5</v>
      </c>
      <c r="J38" s="37">
        <v>0.2</v>
      </c>
      <c r="K38" s="37">
        <v>0</v>
      </c>
      <c r="L38" s="37">
        <v>-1.5</v>
      </c>
      <c r="M38" s="37">
        <v>0.14499999999999999</v>
      </c>
      <c r="N38" s="105"/>
      <c r="O38" s="37" t="s">
        <v>58</v>
      </c>
      <c r="P38" s="37" t="s">
        <v>0</v>
      </c>
      <c r="Q38" s="37" t="s">
        <v>11</v>
      </c>
      <c r="R38" s="37">
        <v>0</v>
      </c>
      <c r="S38" s="37" t="s">
        <v>107</v>
      </c>
      <c r="T38" s="37">
        <v>1988</v>
      </c>
      <c r="U38" s="37">
        <v>2019</v>
      </c>
      <c r="V38" s="37">
        <v>-0.6</v>
      </c>
      <c r="W38" s="37">
        <v>-1.5</v>
      </c>
      <c r="X38" s="37">
        <v>0.2</v>
      </c>
      <c r="Y38" s="37">
        <v>0</v>
      </c>
      <c r="Z38" s="37">
        <v>-1.5</v>
      </c>
      <c r="AA38" s="37">
        <v>0.14499999999999999</v>
      </c>
    </row>
    <row r="39" spans="1:27" s="6" customFormat="1" x14ac:dyDescent="0.35">
      <c r="A39" s="37" t="s">
        <v>58</v>
      </c>
      <c r="B39" s="37" t="s">
        <v>0</v>
      </c>
      <c r="C39" s="37" t="s">
        <v>10</v>
      </c>
      <c r="D39" s="37">
        <v>0</v>
      </c>
      <c r="E39" s="37">
        <v>0</v>
      </c>
      <c r="F39" s="37">
        <v>1988</v>
      </c>
      <c r="G39" s="37">
        <v>2019</v>
      </c>
      <c r="H39" s="37">
        <v>0</v>
      </c>
      <c r="I39" s="37">
        <v>-1</v>
      </c>
      <c r="J39" s="37">
        <v>1</v>
      </c>
      <c r="K39" s="37">
        <v>0</v>
      </c>
      <c r="L39" s="37">
        <v>0</v>
      </c>
      <c r="M39" s="37">
        <v>0.996</v>
      </c>
      <c r="N39" s="105"/>
      <c r="O39" s="37" t="s">
        <v>58</v>
      </c>
      <c r="P39" s="37" t="s">
        <v>0</v>
      </c>
      <c r="Q39" s="37" t="s">
        <v>10</v>
      </c>
      <c r="R39" s="37">
        <v>0</v>
      </c>
      <c r="S39" s="37" t="s">
        <v>107</v>
      </c>
      <c r="T39" s="37">
        <v>1988</v>
      </c>
      <c r="U39" s="37">
        <v>2019</v>
      </c>
      <c r="V39" s="37">
        <v>0</v>
      </c>
      <c r="W39" s="37">
        <v>-1</v>
      </c>
      <c r="X39" s="37">
        <v>1</v>
      </c>
      <c r="Y39" s="37">
        <v>0</v>
      </c>
      <c r="Z39" s="37">
        <v>0</v>
      </c>
      <c r="AA39" s="37">
        <v>0.996</v>
      </c>
    </row>
    <row r="40" spans="1:27" s="6" customFormat="1" x14ac:dyDescent="0.35">
      <c r="A40" s="37" t="s">
        <v>58</v>
      </c>
      <c r="B40" s="37" t="s">
        <v>0</v>
      </c>
      <c r="C40" s="37" t="s">
        <v>9</v>
      </c>
      <c r="D40" s="37">
        <v>0</v>
      </c>
      <c r="E40" s="37">
        <v>0</v>
      </c>
      <c r="F40" s="37">
        <v>1988</v>
      </c>
      <c r="G40" s="37">
        <v>2019</v>
      </c>
      <c r="H40" s="37">
        <v>-0.3</v>
      </c>
      <c r="I40" s="37">
        <v>-0.6</v>
      </c>
      <c r="J40" s="37">
        <v>0</v>
      </c>
      <c r="K40" s="37">
        <v>0</v>
      </c>
      <c r="L40" s="37">
        <v>-1.9</v>
      </c>
      <c r="M40" s="37">
        <v>6.0999999999999999E-2</v>
      </c>
      <c r="N40" s="105"/>
      <c r="O40" s="37" t="s">
        <v>58</v>
      </c>
      <c r="P40" s="37" t="s">
        <v>0</v>
      </c>
      <c r="Q40" s="37" t="s">
        <v>9</v>
      </c>
      <c r="R40" s="37">
        <v>0</v>
      </c>
      <c r="S40" s="37" t="s">
        <v>107</v>
      </c>
      <c r="T40" s="37">
        <v>1988</v>
      </c>
      <c r="U40" s="37">
        <v>2019</v>
      </c>
      <c r="V40" s="37">
        <v>-0.3</v>
      </c>
      <c r="W40" s="37">
        <v>-0.6</v>
      </c>
      <c r="X40" s="37">
        <v>0</v>
      </c>
      <c r="Y40" s="37">
        <v>0</v>
      </c>
      <c r="Z40" s="37">
        <v>-1.9</v>
      </c>
      <c r="AA40" s="37">
        <v>6.0999999999999999E-2</v>
      </c>
    </row>
    <row r="41" spans="1:27" s="6" customFormat="1" x14ac:dyDescent="0.35">
      <c r="A41" s="37" t="s">
        <v>58</v>
      </c>
      <c r="B41" s="37" t="s">
        <v>105</v>
      </c>
      <c r="C41" s="37" t="s">
        <v>8</v>
      </c>
      <c r="D41" s="37">
        <v>0</v>
      </c>
      <c r="E41" s="37">
        <v>0</v>
      </c>
      <c r="F41" s="37">
        <v>1988</v>
      </c>
      <c r="G41" s="37">
        <v>2019</v>
      </c>
      <c r="H41" s="37">
        <v>-0.8</v>
      </c>
      <c r="I41" s="37">
        <v>-1.1000000000000001</v>
      </c>
      <c r="J41" s="37">
        <v>-0.4</v>
      </c>
      <c r="K41" s="37">
        <v>1</v>
      </c>
      <c r="L41" s="37">
        <v>-4.5</v>
      </c>
      <c r="M41" s="37">
        <v>0</v>
      </c>
      <c r="N41" s="105"/>
      <c r="O41" s="37" t="s">
        <v>58</v>
      </c>
      <c r="P41" s="37" t="s">
        <v>105</v>
      </c>
      <c r="Q41" s="37" t="s">
        <v>8</v>
      </c>
      <c r="R41" s="37">
        <v>0</v>
      </c>
      <c r="S41" s="37" t="s">
        <v>107</v>
      </c>
      <c r="T41" s="37">
        <v>1988</v>
      </c>
      <c r="U41" s="37">
        <v>2019</v>
      </c>
      <c r="V41" s="37">
        <v>-0.8</v>
      </c>
      <c r="W41" s="37">
        <v>-1.1000000000000001</v>
      </c>
      <c r="X41" s="37">
        <v>-0.4</v>
      </c>
      <c r="Y41" s="37">
        <v>1</v>
      </c>
      <c r="Z41" s="37">
        <v>-4.5</v>
      </c>
      <c r="AA41" s="37">
        <v>0</v>
      </c>
    </row>
    <row r="42" spans="1:27" s="6" customFormat="1" x14ac:dyDescent="0.35">
      <c r="A42" s="37" t="s">
        <v>58</v>
      </c>
      <c r="B42" s="37" t="s">
        <v>105</v>
      </c>
      <c r="C42" s="37" t="s">
        <v>109</v>
      </c>
      <c r="D42" s="37">
        <v>0</v>
      </c>
      <c r="E42" s="37">
        <v>0</v>
      </c>
      <c r="F42" s="37">
        <v>1988</v>
      </c>
      <c r="G42" s="37">
        <v>2019</v>
      </c>
      <c r="H42" s="37">
        <v>-1.7</v>
      </c>
      <c r="I42" s="37">
        <v>-2.7</v>
      </c>
      <c r="J42" s="37">
        <v>-0.6</v>
      </c>
      <c r="K42" s="37">
        <v>1</v>
      </c>
      <c r="L42" s="37">
        <v>-3.2</v>
      </c>
      <c r="M42" s="37">
        <v>3.0000000000000001E-3</v>
      </c>
      <c r="N42" s="105"/>
      <c r="O42" s="37" t="s">
        <v>58</v>
      </c>
      <c r="P42" s="37" t="s">
        <v>105</v>
      </c>
      <c r="Q42" s="37" t="s">
        <v>109</v>
      </c>
      <c r="R42" s="37">
        <v>0</v>
      </c>
      <c r="S42" s="37" t="s">
        <v>107</v>
      </c>
      <c r="T42" s="37">
        <v>1988</v>
      </c>
      <c r="U42" s="37">
        <v>2019</v>
      </c>
      <c r="V42" s="37">
        <v>-1.7</v>
      </c>
      <c r="W42" s="37">
        <v>-2.7</v>
      </c>
      <c r="X42" s="37">
        <v>-0.6</v>
      </c>
      <c r="Y42" s="37">
        <v>1</v>
      </c>
      <c r="Z42" s="37">
        <v>-3.2</v>
      </c>
      <c r="AA42" s="37">
        <v>3.0000000000000001E-3</v>
      </c>
    </row>
    <row r="43" spans="1:27" s="6" customFormat="1" x14ac:dyDescent="0.35">
      <c r="A43" s="37" t="s">
        <v>58</v>
      </c>
      <c r="B43" s="37" t="s">
        <v>105</v>
      </c>
      <c r="C43" s="37" t="s">
        <v>11</v>
      </c>
      <c r="D43" s="37">
        <v>0</v>
      </c>
      <c r="E43" s="37">
        <v>0</v>
      </c>
      <c r="F43" s="37">
        <v>1988</v>
      </c>
      <c r="G43" s="37">
        <v>2019</v>
      </c>
      <c r="H43" s="37">
        <v>-0.3</v>
      </c>
      <c r="I43" s="37">
        <v>-1.5</v>
      </c>
      <c r="J43" s="37">
        <v>0.8</v>
      </c>
      <c r="K43" s="37">
        <v>0</v>
      </c>
      <c r="L43" s="37">
        <v>-0.6</v>
      </c>
      <c r="M43" s="37">
        <v>0.54100000000000004</v>
      </c>
      <c r="N43" s="105"/>
      <c r="O43" s="37" t="s">
        <v>58</v>
      </c>
      <c r="P43" s="37" t="s">
        <v>105</v>
      </c>
      <c r="Q43" s="37" t="s">
        <v>11</v>
      </c>
      <c r="R43" s="37">
        <v>0</v>
      </c>
      <c r="S43" s="37" t="s">
        <v>107</v>
      </c>
      <c r="T43" s="37">
        <v>1988</v>
      </c>
      <c r="U43" s="37">
        <v>2019</v>
      </c>
      <c r="V43" s="37">
        <v>-0.3</v>
      </c>
      <c r="W43" s="37">
        <v>-1.5</v>
      </c>
      <c r="X43" s="37">
        <v>0.8</v>
      </c>
      <c r="Y43" s="37">
        <v>0</v>
      </c>
      <c r="Z43" s="37">
        <v>-0.6</v>
      </c>
      <c r="AA43" s="37">
        <v>0.54100000000000004</v>
      </c>
    </row>
    <row r="44" spans="1:27" s="6" customFormat="1" x14ac:dyDescent="0.35">
      <c r="A44" s="37" t="s">
        <v>58</v>
      </c>
      <c r="B44" s="37" t="s">
        <v>105</v>
      </c>
      <c r="C44" s="37" t="s">
        <v>10</v>
      </c>
      <c r="D44" s="37">
        <v>0</v>
      </c>
      <c r="E44" s="37">
        <v>0</v>
      </c>
      <c r="F44" s="37">
        <v>1988</v>
      </c>
      <c r="G44" s="37">
        <v>2019</v>
      </c>
      <c r="H44" s="37">
        <v>1.3</v>
      </c>
      <c r="I44" s="37">
        <v>0</v>
      </c>
      <c r="J44" s="37">
        <v>2.7</v>
      </c>
      <c r="K44" s="37">
        <v>0</v>
      </c>
      <c r="L44" s="37">
        <v>2</v>
      </c>
      <c r="M44" s="37">
        <v>5.5E-2</v>
      </c>
      <c r="N44" s="105"/>
      <c r="O44" s="37" t="s">
        <v>58</v>
      </c>
      <c r="P44" s="37" t="s">
        <v>105</v>
      </c>
      <c r="Q44" s="37" t="s">
        <v>10</v>
      </c>
      <c r="R44" s="37">
        <v>0</v>
      </c>
      <c r="S44" s="37" t="s">
        <v>107</v>
      </c>
      <c r="T44" s="37">
        <v>1988</v>
      </c>
      <c r="U44" s="37">
        <v>2019</v>
      </c>
      <c r="V44" s="37">
        <v>1.3</v>
      </c>
      <c r="W44" s="37">
        <v>0</v>
      </c>
      <c r="X44" s="37">
        <v>2.7</v>
      </c>
      <c r="Y44" s="37">
        <v>0</v>
      </c>
      <c r="Z44" s="37">
        <v>2</v>
      </c>
      <c r="AA44" s="37">
        <v>5.5E-2</v>
      </c>
    </row>
    <row r="45" spans="1:27" s="6" customFormat="1" x14ac:dyDescent="0.35">
      <c r="A45" s="37" t="s">
        <v>58</v>
      </c>
      <c r="B45" s="37" t="s">
        <v>105</v>
      </c>
      <c r="C45" s="37" t="s">
        <v>9</v>
      </c>
      <c r="D45" s="37">
        <v>0</v>
      </c>
      <c r="E45" s="37">
        <v>0</v>
      </c>
      <c r="F45" s="37">
        <v>1988</v>
      </c>
      <c r="G45" s="37">
        <v>2019</v>
      </c>
      <c r="H45" s="37">
        <v>-0.4</v>
      </c>
      <c r="I45" s="37">
        <v>-0.7</v>
      </c>
      <c r="J45" s="37">
        <v>0</v>
      </c>
      <c r="K45" s="37">
        <v>0</v>
      </c>
      <c r="L45" s="37">
        <v>-2</v>
      </c>
      <c r="M45" s="37">
        <v>5.5E-2</v>
      </c>
      <c r="N45" s="105"/>
      <c r="O45" s="37" t="s">
        <v>58</v>
      </c>
      <c r="P45" s="37" t="s">
        <v>105</v>
      </c>
      <c r="Q45" s="37" t="s">
        <v>9</v>
      </c>
      <c r="R45" s="37">
        <v>0</v>
      </c>
      <c r="S45" s="37" t="s">
        <v>107</v>
      </c>
      <c r="T45" s="37">
        <v>1988</v>
      </c>
      <c r="U45" s="37">
        <v>2019</v>
      </c>
      <c r="V45" s="37">
        <v>-0.4</v>
      </c>
      <c r="W45" s="37">
        <v>-0.7</v>
      </c>
      <c r="X45" s="37">
        <v>0</v>
      </c>
      <c r="Y45" s="37">
        <v>0</v>
      </c>
      <c r="Z45" s="37">
        <v>-2</v>
      </c>
      <c r="AA45" s="37">
        <v>5.5E-2</v>
      </c>
    </row>
    <row r="46" spans="1:27" s="6" customFormat="1" x14ac:dyDescent="0.35">
      <c r="A46" s="37" t="s">
        <v>58</v>
      </c>
      <c r="B46" s="37" t="s">
        <v>106</v>
      </c>
      <c r="C46" s="37" t="s">
        <v>8</v>
      </c>
      <c r="D46" s="37">
        <v>0</v>
      </c>
      <c r="E46" s="37">
        <v>0</v>
      </c>
      <c r="F46" s="37">
        <v>1988</v>
      </c>
      <c r="G46" s="37">
        <v>2019</v>
      </c>
      <c r="H46" s="37">
        <v>-1.5</v>
      </c>
      <c r="I46" s="37">
        <v>-2</v>
      </c>
      <c r="J46" s="37">
        <v>-1.1000000000000001</v>
      </c>
      <c r="K46" s="37">
        <v>1</v>
      </c>
      <c r="L46" s="37">
        <v>-6.9</v>
      </c>
      <c r="M46" s="37">
        <v>0</v>
      </c>
      <c r="N46" s="105"/>
      <c r="O46" s="37" t="s">
        <v>58</v>
      </c>
      <c r="P46" s="37" t="s">
        <v>106</v>
      </c>
      <c r="Q46" s="37" t="s">
        <v>8</v>
      </c>
      <c r="R46" s="37">
        <v>0</v>
      </c>
      <c r="S46" s="37" t="s">
        <v>107</v>
      </c>
      <c r="T46" s="37">
        <v>1988</v>
      </c>
      <c r="U46" s="37">
        <v>2019</v>
      </c>
      <c r="V46" s="37">
        <v>-1.5</v>
      </c>
      <c r="W46" s="37">
        <v>-2</v>
      </c>
      <c r="X46" s="37">
        <v>-1.1000000000000001</v>
      </c>
      <c r="Y46" s="37">
        <v>1</v>
      </c>
      <c r="Z46" s="37">
        <v>-6.9</v>
      </c>
      <c r="AA46" s="37">
        <v>0</v>
      </c>
    </row>
    <row r="47" spans="1:27" s="6" customFormat="1" x14ac:dyDescent="0.35">
      <c r="A47" s="37" t="s">
        <v>58</v>
      </c>
      <c r="B47" s="37" t="s">
        <v>106</v>
      </c>
      <c r="C47" s="37" t="s">
        <v>109</v>
      </c>
      <c r="D47" s="37">
        <v>0</v>
      </c>
      <c r="E47" s="37">
        <v>0</v>
      </c>
      <c r="F47" s="37">
        <v>1988</v>
      </c>
      <c r="G47" s="37">
        <v>2019</v>
      </c>
      <c r="H47" s="37">
        <v>-1.8</v>
      </c>
      <c r="I47" s="37">
        <v>-3.2</v>
      </c>
      <c r="J47" s="37">
        <v>-0.3</v>
      </c>
      <c r="K47" s="37">
        <v>1</v>
      </c>
      <c r="L47" s="37">
        <v>-2.5</v>
      </c>
      <c r="M47" s="37">
        <v>1.7000000000000001E-2</v>
      </c>
      <c r="N47" s="105"/>
      <c r="O47" s="37" t="s">
        <v>58</v>
      </c>
      <c r="P47" s="37" t="s">
        <v>106</v>
      </c>
      <c r="Q47" s="37" t="s">
        <v>109</v>
      </c>
      <c r="R47" s="37">
        <v>0</v>
      </c>
      <c r="S47" s="37" t="s">
        <v>107</v>
      </c>
      <c r="T47" s="37">
        <v>1988</v>
      </c>
      <c r="U47" s="37">
        <v>2019</v>
      </c>
      <c r="V47" s="37">
        <v>-1.8</v>
      </c>
      <c r="W47" s="37">
        <v>-3.2</v>
      </c>
      <c r="X47" s="37">
        <v>-0.3</v>
      </c>
      <c r="Y47" s="37">
        <v>1</v>
      </c>
      <c r="Z47" s="37">
        <v>-2.5</v>
      </c>
      <c r="AA47" s="37">
        <v>1.7000000000000001E-2</v>
      </c>
    </row>
    <row r="48" spans="1:27" s="6" customFormat="1" x14ac:dyDescent="0.35">
      <c r="A48" s="37" t="s">
        <v>58</v>
      </c>
      <c r="B48" s="37" t="s">
        <v>106</v>
      </c>
      <c r="C48" s="37" t="s">
        <v>11</v>
      </c>
      <c r="D48" s="37">
        <v>0</v>
      </c>
      <c r="E48" s="37">
        <v>0</v>
      </c>
      <c r="F48" s="37">
        <v>1988</v>
      </c>
      <c r="G48" s="37">
        <v>2019</v>
      </c>
      <c r="H48" s="37">
        <v>-1.5</v>
      </c>
      <c r="I48" s="37">
        <v>-3</v>
      </c>
      <c r="J48" s="37">
        <v>0.1</v>
      </c>
      <c r="K48" s="37">
        <v>0</v>
      </c>
      <c r="L48" s="37">
        <v>-1.9</v>
      </c>
      <c r="M48" s="37">
        <v>6.2E-2</v>
      </c>
      <c r="N48" s="107"/>
      <c r="O48" s="37" t="s">
        <v>58</v>
      </c>
      <c r="P48" s="37" t="s">
        <v>106</v>
      </c>
      <c r="Q48" s="37" t="s">
        <v>11</v>
      </c>
      <c r="R48" s="37">
        <v>0</v>
      </c>
      <c r="S48" s="37" t="s">
        <v>107</v>
      </c>
      <c r="T48" s="37">
        <v>1988</v>
      </c>
      <c r="U48" s="37">
        <v>2019</v>
      </c>
      <c r="V48" s="37">
        <v>-1.5</v>
      </c>
      <c r="W48" s="37">
        <v>-3</v>
      </c>
      <c r="X48" s="37">
        <v>0.1</v>
      </c>
      <c r="Y48" s="37">
        <v>0</v>
      </c>
      <c r="Z48" s="37">
        <v>-1.9</v>
      </c>
      <c r="AA48" s="37">
        <v>6.2E-2</v>
      </c>
    </row>
    <row r="49" spans="1:27" s="6" customFormat="1" x14ac:dyDescent="0.35">
      <c r="A49" s="37" t="s">
        <v>58</v>
      </c>
      <c r="B49" s="37" t="s">
        <v>106</v>
      </c>
      <c r="C49" s="37" t="s">
        <v>10</v>
      </c>
      <c r="D49" s="37">
        <v>1</v>
      </c>
      <c r="E49" s="37">
        <v>0</v>
      </c>
      <c r="F49" s="37">
        <v>1988</v>
      </c>
      <c r="G49" s="37">
        <v>2014</v>
      </c>
      <c r="H49" s="37">
        <v>-0.1</v>
      </c>
      <c r="I49" s="37">
        <v>-1.8</v>
      </c>
      <c r="J49" s="37">
        <v>1.6</v>
      </c>
      <c r="K49" s="37">
        <v>0</v>
      </c>
      <c r="L49" s="37">
        <v>-0.1</v>
      </c>
      <c r="M49" s="37">
        <v>0.90400000000000003</v>
      </c>
      <c r="N49" s="107"/>
      <c r="O49" s="37" t="s">
        <v>58</v>
      </c>
      <c r="P49" s="37" t="s">
        <v>106</v>
      </c>
      <c r="Q49" s="37" t="s">
        <v>10</v>
      </c>
      <c r="R49" s="37">
        <v>1</v>
      </c>
      <c r="S49" s="37" t="s">
        <v>107</v>
      </c>
      <c r="T49" s="37">
        <v>1988</v>
      </c>
      <c r="U49" s="37">
        <v>2019</v>
      </c>
      <c r="V49" s="37">
        <v>-3.7</v>
      </c>
      <c r="W49" s="37">
        <v>-7.7</v>
      </c>
      <c r="X49" s="37">
        <v>0.5</v>
      </c>
      <c r="Y49" s="37">
        <v>0</v>
      </c>
      <c r="Z49" s="37">
        <v>-1.7</v>
      </c>
      <c r="AA49" s="37">
        <v>8.6999999999999994E-2</v>
      </c>
    </row>
    <row r="50" spans="1:27" s="6" customFormat="1" x14ac:dyDescent="0.35">
      <c r="A50" s="37" t="s">
        <v>58</v>
      </c>
      <c r="B50" s="37" t="s">
        <v>106</v>
      </c>
      <c r="C50" s="37" t="s">
        <v>10</v>
      </c>
      <c r="D50" s="37">
        <v>1</v>
      </c>
      <c r="E50" s="37">
        <v>1</v>
      </c>
      <c r="F50" s="37">
        <v>2014</v>
      </c>
      <c r="G50" s="37">
        <v>2019</v>
      </c>
      <c r="H50" s="37">
        <v>-20.399999999999999</v>
      </c>
      <c r="I50" s="37">
        <v>-38.9</v>
      </c>
      <c r="J50" s="37">
        <v>3.8</v>
      </c>
      <c r="K50" s="37">
        <v>0</v>
      </c>
      <c r="L50" s="37">
        <v>-1.8</v>
      </c>
      <c r="M50" s="37">
        <v>8.8999999999999996E-2</v>
      </c>
      <c r="N50" s="107"/>
      <c r="O50" s="37" t="s">
        <v>58</v>
      </c>
      <c r="P50" s="37" t="s">
        <v>106</v>
      </c>
      <c r="Q50" s="37" t="s">
        <v>9</v>
      </c>
      <c r="R50" s="37">
        <v>0</v>
      </c>
      <c r="S50" s="37" t="s">
        <v>107</v>
      </c>
      <c r="T50" s="37">
        <v>1988</v>
      </c>
      <c r="U50" s="37">
        <v>2019</v>
      </c>
      <c r="V50" s="37">
        <v>-1</v>
      </c>
      <c r="W50" s="37">
        <v>-1.6</v>
      </c>
      <c r="X50" s="37">
        <v>-0.4</v>
      </c>
      <c r="Y50" s="37">
        <v>1</v>
      </c>
      <c r="Z50" s="37">
        <v>-3.2</v>
      </c>
      <c r="AA50" s="37">
        <v>3.0000000000000001E-3</v>
      </c>
    </row>
    <row r="51" spans="1:27" s="6" customFormat="1" x14ac:dyDescent="0.35">
      <c r="A51" s="37" t="s">
        <v>58</v>
      </c>
      <c r="B51" s="37" t="s">
        <v>106</v>
      </c>
      <c r="C51" s="37" t="s">
        <v>9</v>
      </c>
      <c r="D51" s="37">
        <v>0</v>
      </c>
      <c r="E51" s="37">
        <v>0</v>
      </c>
      <c r="F51" s="37">
        <v>1988</v>
      </c>
      <c r="G51" s="37">
        <v>2019</v>
      </c>
      <c r="H51" s="37">
        <v>-1</v>
      </c>
      <c r="I51" s="37">
        <v>-1.6</v>
      </c>
      <c r="J51" s="37">
        <v>-0.4</v>
      </c>
      <c r="K51" s="37">
        <v>1</v>
      </c>
      <c r="L51" s="37">
        <v>-3.2</v>
      </c>
      <c r="M51" s="37">
        <v>3.0000000000000001E-3</v>
      </c>
      <c r="N51" s="107"/>
      <c r="O51" s="107"/>
      <c r="P51" s="9"/>
      <c r="Q51" s="95"/>
      <c r="R51" s="95"/>
      <c r="S51" s="95"/>
      <c r="T51" s="95"/>
      <c r="U51" s="95"/>
      <c r="V51" s="95"/>
      <c r="W51" s="95"/>
      <c r="X51" s="95"/>
      <c r="Y51" s="95"/>
      <c r="Z51" s="93"/>
      <c r="AA51" s="93"/>
    </row>
    <row r="52" spans="1:27" s="6" customFormat="1" ht="13" x14ac:dyDescent="0.3">
      <c r="B52" s="9"/>
      <c r="C52" s="95"/>
      <c r="D52" s="95"/>
      <c r="E52" s="95"/>
      <c r="F52" s="95"/>
      <c r="G52" s="95"/>
      <c r="H52" s="95"/>
      <c r="I52" s="95"/>
      <c r="J52" s="95"/>
      <c r="K52" s="95"/>
      <c r="L52" s="93"/>
      <c r="M52" s="93"/>
      <c r="N52" s="107"/>
      <c r="O52" s="107"/>
      <c r="P52" s="9"/>
      <c r="Q52" s="95"/>
      <c r="R52" s="95"/>
      <c r="S52" s="95"/>
      <c r="T52" s="95"/>
      <c r="U52" s="95"/>
      <c r="V52" s="95"/>
      <c r="W52" s="95"/>
      <c r="X52" s="95"/>
      <c r="Y52" s="95"/>
      <c r="Z52" s="93"/>
      <c r="AA52" s="93"/>
    </row>
    <row r="53" spans="1:27" s="6" customFormat="1" ht="13" x14ac:dyDescent="0.3">
      <c r="B53" s="9"/>
      <c r="C53" s="95"/>
      <c r="D53" s="95"/>
      <c r="E53" s="95"/>
      <c r="F53" s="95"/>
      <c r="G53" s="95"/>
      <c r="H53" s="95"/>
      <c r="I53" s="95"/>
      <c r="J53" s="95"/>
      <c r="K53" s="95"/>
      <c r="L53" s="93"/>
      <c r="M53" s="93"/>
      <c r="N53" s="107"/>
      <c r="O53" s="107"/>
      <c r="P53" s="9"/>
      <c r="Q53" s="95"/>
      <c r="R53" s="95"/>
      <c r="S53" s="95"/>
      <c r="T53" s="95"/>
      <c r="U53" s="95"/>
      <c r="V53" s="95"/>
      <c r="W53" s="95"/>
      <c r="X53" s="95"/>
      <c r="Y53" s="95"/>
      <c r="Z53" s="93"/>
      <c r="AA53" s="93"/>
    </row>
    <row r="54" spans="1:27" s="6" customFormat="1" ht="13" x14ac:dyDescent="0.3">
      <c r="B54" s="9"/>
      <c r="C54" s="95"/>
      <c r="D54" s="95"/>
      <c r="E54" s="95"/>
      <c r="F54" s="95"/>
      <c r="G54" s="95"/>
      <c r="H54" s="95"/>
      <c r="I54" s="95"/>
      <c r="J54" s="95"/>
      <c r="K54" s="95"/>
      <c r="L54" s="93"/>
      <c r="M54" s="93"/>
      <c r="N54" s="107"/>
      <c r="O54" s="107"/>
      <c r="P54" s="9"/>
      <c r="Q54" s="95"/>
      <c r="R54" s="95"/>
      <c r="S54" s="95"/>
      <c r="T54" s="95"/>
      <c r="U54" s="95"/>
      <c r="V54" s="95"/>
      <c r="W54" s="95"/>
      <c r="X54" s="95"/>
      <c r="Y54" s="95"/>
      <c r="Z54" s="93"/>
      <c r="AA54" s="93"/>
    </row>
    <row r="55" spans="1:27" s="6" customFormat="1" ht="13" x14ac:dyDescent="0.3">
      <c r="B55" s="9"/>
      <c r="C55" s="95"/>
      <c r="D55" s="95"/>
      <c r="E55" s="95"/>
      <c r="F55" s="95"/>
      <c r="G55" s="95"/>
      <c r="H55" s="95"/>
      <c r="I55" s="95"/>
      <c r="J55" s="95"/>
      <c r="K55" s="95"/>
      <c r="L55" s="93"/>
      <c r="M55" s="93"/>
      <c r="N55" s="107"/>
      <c r="O55" s="107"/>
      <c r="P55" s="9"/>
      <c r="Q55" s="95"/>
      <c r="R55" s="95"/>
      <c r="S55" s="95"/>
      <c r="T55" s="95"/>
      <c r="U55" s="95"/>
      <c r="V55" s="95"/>
      <c r="W55" s="95"/>
      <c r="X55" s="95"/>
      <c r="Y55" s="95"/>
      <c r="Z55" s="93"/>
      <c r="AA55" s="93"/>
    </row>
    <row r="56" spans="1:27" s="6" customFormat="1" ht="13" x14ac:dyDescent="0.3">
      <c r="B56" s="9"/>
      <c r="C56" s="95"/>
      <c r="D56" s="95"/>
      <c r="E56" s="95"/>
      <c r="F56" s="95"/>
      <c r="G56" s="95"/>
      <c r="H56" s="95"/>
      <c r="I56" s="95"/>
      <c r="J56" s="95"/>
      <c r="K56" s="95"/>
      <c r="L56" s="93"/>
      <c r="M56" s="93"/>
      <c r="N56" s="107"/>
      <c r="O56" s="107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</row>
  </sheetData>
  <sortState xmlns:xlrd2="http://schemas.microsoft.com/office/spreadsheetml/2017/richdata2" ref="A4:J49">
    <sortCondition descending="1" ref="B4:B49"/>
  </sortState>
  <pageMargins left="0.7" right="0.7" top="0.75" bottom="0.75" header="0.3" footer="0.3"/>
  <pageSetup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7"/>
  <sheetViews>
    <sheetView zoomScale="56" zoomScaleNormal="56" workbookViewId="0"/>
  </sheetViews>
  <sheetFormatPr defaultRowHeight="14.5" x14ac:dyDescent="0.35"/>
  <cols>
    <col min="1" max="1" width="22.54296875" customWidth="1"/>
    <col min="2" max="2" width="17" customWidth="1"/>
    <col min="3" max="5" width="9.1796875" style="4"/>
    <col min="10" max="14" width="9.1796875" style="4"/>
    <col min="15" max="16" width="0" hidden="1" customWidth="1"/>
    <col min="17" max="21" width="0" style="4" hidden="1" customWidth="1"/>
    <col min="23" max="23" width="2.7265625" customWidth="1"/>
  </cols>
  <sheetData>
    <row r="1" spans="1:21" s="5" customFormat="1" ht="23.5" x14ac:dyDescent="0.55000000000000004">
      <c r="A1" s="41" t="s">
        <v>37</v>
      </c>
      <c r="B1" s="42"/>
      <c r="C1" s="43"/>
      <c r="D1" s="43"/>
      <c r="E1" s="43"/>
      <c r="F1" s="42"/>
      <c r="G1" s="42"/>
      <c r="H1" s="42"/>
      <c r="I1" s="42"/>
      <c r="J1" s="43"/>
      <c r="K1" s="43"/>
      <c r="L1" s="43"/>
      <c r="M1" s="43"/>
      <c r="N1" s="43"/>
      <c r="O1" s="42"/>
      <c r="P1" s="42"/>
      <c r="Q1" s="43"/>
      <c r="R1" s="43"/>
      <c r="S1" s="43"/>
      <c r="T1" s="43"/>
      <c r="U1" s="43"/>
    </row>
    <row r="2" spans="1:21" s="45" customFormat="1" ht="15.5" x14ac:dyDescent="0.35">
      <c r="A2" s="145" t="s">
        <v>26</v>
      </c>
      <c r="B2" s="145"/>
      <c r="C2" s="145"/>
      <c r="D2" s="145"/>
      <c r="E2" s="145"/>
      <c r="F2" s="145"/>
      <c r="G2" s="145"/>
      <c r="H2" s="146" t="s">
        <v>27</v>
      </c>
      <c r="I2" s="146"/>
      <c r="J2" s="146"/>
      <c r="K2" s="146"/>
      <c r="L2" s="146"/>
      <c r="M2" s="146"/>
      <c r="N2" s="146"/>
      <c r="O2" s="147" t="s">
        <v>32</v>
      </c>
      <c r="P2" s="147"/>
      <c r="Q2" s="147"/>
      <c r="R2" s="147"/>
      <c r="S2" s="147"/>
      <c r="T2" s="147"/>
      <c r="U2" s="147"/>
    </row>
    <row r="3" spans="1:21" s="45" customFormat="1" ht="15.5" x14ac:dyDescent="0.35">
      <c r="A3" s="48" t="s">
        <v>28</v>
      </c>
      <c r="B3" s="48" t="s">
        <v>29</v>
      </c>
      <c r="C3" s="49" t="s">
        <v>3</v>
      </c>
      <c r="D3" s="49" t="s">
        <v>24</v>
      </c>
      <c r="E3" s="49" t="s">
        <v>25</v>
      </c>
      <c r="F3" s="48" t="s">
        <v>30</v>
      </c>
      <c r="G3" s="48" t="s">
        <v>31</v>
      </c>
      <c r="H3" s="48" t="s">
        <v>28</v>
      </c>
      <c r="I3" s="48" t="s">
        <v>29</v>
      </c>
      <c r="J3" s="49" t="s">
        <v>3</v>
      </c>
      <c r="K3" s="49" t="s">
        <v>24</v>
      </c>
      <c r="L3" s="49" t="s">
        <v>25</v>
      </c>
      <c r="M3" s="49" t="s">
        <v>30</v>
      </c>
      <c r="N3" s="49" t="s">
        <v>31</v>
      </c>
      <c r="O3" s="46" t="s">
        <v>28</v>
      </c>
      <c r="P3" s="46" t="s">
        <v>29</v>
      </c>
      <c r="Q3" s="47" t="s">
        <v>3</v>
      </c>
      <c r="R3" s="47" t="s">
        <v>24</v>
      </c>
      <c r="S3" s="47" t="s">
        <v>25</v>
      </c>
      <c r="T3" s="49" t="s">
        <v>30</v>
      </c>
      <c r="U3" s="49" t="s">
        <v>31</v>
      </c>
    </row>
    <row r="4" spans="1:21" s="45" customFormat="1" ht="15.5" x14ac:dyDescent="0.35">
      <c r="A4" s="46" t="s">
        <v>26</v>
      </c>
      <c r="B4" s="46" t="s">
        <v>8</v>
      </c>
      <c r="C4" s="59">
        <f>'County-specific incidence'!H18</f>
        <v>27.74</v>
      </c>
      <c r="D4" s="59">
        <f>'County-specific incidence'!I18</f>
        <v>26.97</v>
      </c>
      <c r="E4" s="59">
        <f>'County-specific incidence'!J18</f>
        <v>28.52</v>
      </c>
      <c r="F4" s="49">
        <f>C4-D4</f>
        <v>0.76999999999999957</v>
      </c>
      <c r="G4" s="49">
        <f>E4-C4</f>
        <v>0.78000000000000114</v>
      </c>
      <c r="H4" s="46" t="s">
        <v>27</v>
      </c>
      <c r="I4" s="46" t="s">
        <v>8</v>
      </c>
      <c r="J4" s="59">
        <f>'County-specific incidence'!H19</f>
        <v>28.35</v>
      </c>
      <c r="K4" s="59">
        <f>'County-specific incidence'!I19</f>
        <v>28.01</v>
      </c>
      <c r="L4" s="59">
        <f>'County-specific incidence'!J19</f>
        <v>28.7</v>
      </c>
      <c r="M4" s="49">
        <f>J4-K4</f>
        <v>0.33999999999999986</v>
      </c>
      <c r="N4" s="49">
        <f>L4-J4</f>
        <v>0.34999999999999787</v>
      </c>
      <c r="O4" s="46" t="s">
        <v>32</v>
      </c>
      <c r="P4" s="46" t="s">
        <v>8</v>
      </c>
      <c r="Q4" s="47"/>
      <c r="R4" s="47"/>
      <c r="S4" s="47"/>
      <c r="T4" s="49">
        <f>Q4-R4</f>
        <v>0</v>
      </c>
      <c r="U4" s="49">
        <f>S4-Q4</f>
        <v>0</v>
      </c>
    </row>
    <row r="5" spans="1:21" s="45" customFormat="1" ht="15.5" x14ac:dyDescent="0.35">
      <c r="A5" s="46" t="s">
        <v>26</v>
      </c>
      <c r="B5" s="46" t="s">
        <v>44</v>
      </c>
      <c r="C5" s="46">
        <f>'County-specific incidence'!H31</f>
        <v>15.48</v>
      </c>
      <c r="D5" s="46">
        <f>'County-specific incidence'!I31</f>
        <v>14.38</v>
      </c>
      <c r="E5" s="46">
        <f>'County-specific incidence'!J31</f>
        <v>16.64</v>
      </c>
      <c r="F5" s="49">
        <f t="shared" ref="F5:F8" si="0">C5-D5</f>
        <v>1.0999999999999996</v>
      </c>
      <c r="G5" s="49">
        <f t="shared" ref="G5:G8" si="1">E5-C5</f>
        <v>1.1600000000000001</v>
      </c>
      <c r="H5" s="46" t="s">
        <v>27</v>
      </c>
      <c r="I5" s="46" t="s">
        <v>44</v>
      </c>
      <c r="J5" s="59">
        <f>'County-specific incidence'!H32</f>
        <v>14.9</v>
      </c>
      <c r="K5" s="59">
        <f>'County-specific incidence'!I32</f>
        <v>14.27</v>
      </c>
      <c r="L5" s="59">
        <f>'County-specific incidence'!J32</f>
        <v>15.55</v>
      </c>
      <c r="M5" s="49">
        <f>J5-K5</f>
        <v>0.63000000000000078</v>
      </c>
      <c r="N5" s="49">
        <f>L5-J5</f>
        <v>0.65000000000000036</v>
      </c>
      <c r="O5" s="46" t="s">
        <v>32</v>
      </c>
      <c r="P5" s="46" t="s">
        <v>9</v>
      </c>
      <c r="Q5" s="47"/>
      <c r="R5" s="47"/>
      <c r="S5" s="47"/>
      <c r="T5" s="49">
        <f>Q5-R5</f>
        <v>0</v>
      </c>
      <c r="U5" s="49">
        <f>S5-Q5</f>
        <v>0</v>
      </c>
    </row>
    <row r="6" spans="1:21" s="45" customFormat="1" ht="15.5" x14ac:dyDescent="0.35">
      <c r="A6" s="46" t="s">
        <v>33</v>
      </c>
      <c r="B6" s="46" t="s">
        <v>11</v>
      </c>
      <c r="C6" s="59">
        <f>'County-specific incidence'!H44</f>
        <v>18.48</v>
      </c>
      <c r="D6" s="59">
        <f>'County-specific incidence'!I44</f>
        <v>16.71</v>
      </c>
      <c r="E6" s="59">
        <f>'County-specific incidence'!J44</f>
        <v>20.36</v>
      </c>
      <c r="F6" s="49">
        <f t="shared" si="0"/>
        <v>1.7699999999999996</v>
      </c>
      <c r="G6" s="49">
        <f t="shared" si="1"/>
        <v>1.879999999999999</v>
      </c>
      <c r="H6" s="46" t="s">
        <v>27</v>
      </c>
      <c r="I6" s="46" t="s">
        <v>11</v>
      </c>
      <c r="J6" s="59">
        <f>'County-specific incidence'!H45</f>
        <v>16.34</v>
      </c>
      <c r="K6" s="59">
        <f>'County-specific incidence'!I45</f>
        <v>15.75</v>
      </c>
      <c r="L6" s="59">
        <f>'County-specific incidence'!J45</f>
        <v>16.940000000000001</v>
      </c>
      <c r="M6" s="49">
        <f t="shared" ref="M6:M8" si="2">J6-K6</f>
        <v>0.58999999999999986</v>
      </c>
      <c r="N6" s="49">
        <f t="shared" ref="N6:N8" si="3">L6-J6</f>
        <v>0.60000000000000142</v>
      </c>
      <c r="O6" s="46" t="s">
        <v>32</v>
      </c>
      <c r="P6" s="46" t="s">
        <v>10</v>
      </c>
      <c r="Q6" s="47"/>
      <c r="R6" s="47"/>
      <c r="S6" s="47"/>
      <c r="T6" s="49">
        <f t="shared" ref="T6:T8" si="4">Q6-R6</f>
        <v>0</v>
      </c>
      <c r="U6" s="49">
        <f t="shared" ref="U6:U8" si="5">S6-Q6</f>
        <v>0</v>
      </c>
    </row>
    <row r="7" spans="1:21" s="45" customFormat="1" ht="15.5" x14ac:dyDescent="0.35">
      <c r="A7" s="46" t="s">
        <v>33</v>
      </c>
      <c r="B7" s="46" t="s">
        <v>10</v>
      </c>
      <c r="C7" s="59">
        <f>'County-specific incidence'!H57</f>
        <v>20.9</v>
      </c>
      <c r="D7" s="59">
        <f>'County-specific incidence'!I57</f>
        <v>18.13</v>
      </c>
      <c r="E7" s="59">
        <f>'County-specific incidence'!J57</f>
        <v>23.97</v>
      </c>
      <c r="F7" s="49">
        <f t="shared" si="0"/>
        <v>2.7699999999999996</v>
      </c>
      <c r="G7" s="49">
        <f t="shared" si="1"/>
        <v>3.0700000000000003</v>
      </c>
      <c r="H7" s="46" t="s">
        <v>27</v>
      </c>
      <c r="I7" s="46" t="s">
        <v>43</v>
      </c>
      <c r="J7" s="59">
        <f>'County-specific incidence'!H58</f>
        <v>19.66</v>
      </c>
      <c r="K7" s="59">
        <f>'County-specific incidence'!I58</f>
        <v>18.420000000000002</v>
      </c>
      <c r="L7" s="59">
        <f>'County-specific incidence'!J58</f>
        <v>20.96</v>
      </c>
      <c r="M7" s="49">
        <f t="shared" si="2"/>
        <v>1.2399999999999984</v>
      </c>
      <c r="N7" s="49">
        <f t="shared" si="3"/>
        <v>1.3000000000000007</v>
      </c>
      <c r="O7" s="46" t="s">
        <v>32</v>
      </c>
      <c r="P7" s="46" t="s">
        <v>11</v>
      </c>
      <c r="Q7" s="47"/>
      <c r="R7" s="47"/>
      <c r="S7" s="47"/>
      <c r="T7" s="49">
        <f t="shared" si="4"/>
        <v>0</v>
      </c>
      <c r="U7" s="49">
        <f t="shared" si="5"/>
        <v>0</v>
      </c>
    </row>
    <row r="8" spans="1:21" s="45" customFormat="1" ht="15.5" x14ac:dyDescent="0.35">
      <c r="A8" s="46" t="s">
        <v>33</v>
      </c>
      <c r="B8" s="46" t="s">
        <v>9</v>
      </c>
      <c r="C8" s="59">
        <f>'County-specific incidence'!H70</f>
        <v>35.68</v>
      </c>
      <c r="D8" s="59">
        <f>'County-specific incidence'!I70</f>
        <v>34.5</v>
      </c>
      <c r="E8" s="59">
        <f>'County-specific incidence'!J70</f>
        <v>36.89</v>
      </c>
      <c r="F8" s="49">
        <f t="shared" si="0"/>
        <v>1.1799999999999997</v>
      </c>
      <c r="G8" s="49">
        <f t="shared" si="1"/>
        <v>1.2100000000000009</v>
      </c>
      <c r="H8" s="46" t="s">
        <v>27</v>
      </c>
      <c r="I8" s="46" t="s">
        <v>42</v>
      </c>
      <c r="J8" s="59">
        <f>'County-specific incidence'!H71</f>
        <v>36.130000000000003</v>
      </c>
      <c r="K8" s="59">
        <f>'County-specific incidence'!I71</f>
        <v>35.619999999999997</v>
      </c>
      <c r="L8" s="59">
        <f>'County-specific incidence'!J71</f>
        <v>36.65</v>
      </c>
      <c r="M8" s="49">
        <f t="shared" si="2"/>
        <v>0.51000000000000512</v>
      </c>
      <c r="N8" s="49">
        <f t="shared" si="3"/>
        <v>0.51999999999999602</v>
      </c>
      <c r="O8" s="46" t="s">
        <v>32</v>
      </c>
      <c r="P8" s="46" t="s">
        <v>34</v>
      </c>
      <c r="Q8" s="47"/>
      <c r="R8" s="47"/>
      <c r="S8" s="47"/>
      <c r="T8" s="49">
        <f t="shared" si="4"/>
        <v>0</v>
      </c>
      <c r="U8" s="49">
        <f t="shared" si="5"/>
        <v>0</v>
      </c>
    </row>
    <row r="9" spans="1:21" s="45" customFormat="1" ht="15.5" x14ac:dyDescent="0.35">
      <c r="C9" s="50"/>
      <c r="D9" s="50"/>
      <c r="E9" s="50"/>
      <c r="J9" s="50"/>
      <c r="K9" s="50"/>
      <c r="L9" s="50"/>
      <c r="M9" s="50"/>
      <c r="N9" s="50"/>
      <c r="Q9" s="50"/>
      <c r="R9" s="50"/>
      <c r="S9" s="50"/>
      <c r="T9" s="50"/>
      <c r="U9" s="50"/>
    </row>
    <row r="10" spans="1:21" s="53" customFormat="1" ht="23.5" x14ac:dyDescent="0.55000000000000004">
      <c r="A10" s="41" t="s">
        <v>38</v>
      </c>
      <c r="B10" s="51"/>
      <c r="C10" s="52"/>
      <c r="D10" s="52"/>
      <c r="E10" s="52"/>
      <c r="F10" s="51"/>
      <c r="G10" s="51"/>
      <c r="H10" s="51"/>
      <c r="I10" s="51"/>
      <c r="J10" s="52"/>
      <c r="K10" s="52"/>
      <c r="L10" s="52"/>
      <c r="M10" s="52"/>
      <c r="N10" s="52"/>
      <c r="O10" s="51"/>
      <c r="P10" s="51"/>
      <c r="Q10" s="52"/>
      <c r="R10" s="52"/>
      <c r="S10" s="52"/>
      <c r="T10" s="52"/>
      <c r="U10" s="52"/>
    </row>
    <row r="11" spans="1:21" s="45" customFormat="1" ht="15.5" x14ac:dyDescent="0.35">
      <c r="A11" s="145" t="s">
        <v>26</v>
      </c>
      <c r="B11" s="145"/>
      <c r="C11" s="145"/>
      <c r="D11" s="145"/>
      <c r="E11" s="145"/>
      <c r="F11" s="145"/>
      <c r="G11" s="145"/>
      <c r="H11" s="146" t="s">
        <v>27</v>
      </c>
      <c r="I11" s="146"/>
      <c r="J11" s="146"/>
      <c r="K11" s="146"/>
      <c r="L11" s="146"/>
      <c r="M11" s="146"/>
      <c r="N11" s="146"/>
      <c r="O11" s="147" t="s">
        <v>32</v>
      </c>
      <c r="P11" s="147"/>
      <c r="Q11" s="147"/>
      <c r="R11" s="147"/>
      <c r="S11" s="147"/>
      <c r="T11" s="147"/>
      <c r="U11" s="147"/>
    </row>
    <row r="12" spans="1:21" s="45" customFormat="1" ht="15.5" x14ac:dyDescent="0.35">
      <c r="A12" s="48" t="s">
        <v>28</v>
      </c>
      <c r="B12" s="48" t="s">
        <v>29</v>
      </c>
      <c r="C12" s="49" t="s">
        <v>3</v>
      </c>
      <c r="D12" s="49" t="s">
        <v>24</v>
      </c>
      <c r="E12" s="49" t="s">
        <v>25</v>
      </c>
      <c r="F12" s="48" t="s">
        <v>30</v>
      </c>
      <c r="G12" s="48" t="s">
        <v>31</v>
      </c>
      <c r="H12" s="48" t="s">
        <v>28</v>
      </c>
      <c r="I12" s="48" t="s">
        <v>29</v>
      </c>
      <c r="J12" s="49" t="s">
        <v>3</v>
      </c>
      <c r="K12" s="49" t="s">
        <v>24</v>
      </c>
      <c r="L12" s="49" t="s">
        <v>25</v>
      </c>
      <c r="M12" s="49" t="s">
        <v>30</v>
      </c>
      <c r="N12" s="49" t="s">
        <v>31</v>
      </c>
      <c r="O12" s="46" t="s">
        <v>28</v>
      </c>
      <c r="P12" s="46" t="s">
        <v>29</v>
      </c>
      <c r="Q12" s="47" t="s">
        <v>3</v>
      </c>
      <c r="R12" s="47" t="s">
        <v>24</v>
      </c>
      <c r="S12" s="47" t="s">
        <v>25</v>
      </c>
      <c r="T12" s="49" t="s">
        <v>30</v>
      </c>
      <c r="U12" s="49" t="s">
        <v>31</v>
      </c>
    </row>
    <row r="13" spans="1:21" s="45" customFormat="1" ht="15.5" x14ac:dyDescent="0.35">
      <c r="A13" s="46" t="s">
        <v>26</v>
      </c>
      <c r="B13" s="46" t="s">
        <v>8</v>
      </c>
      <c r="C13" s="59">
        <f>'County-specific incidence'!M18</f>
        <v>6.64</v>
      </c>
      <c r="D13" s="59">
        <f>'County-specific incidence'!N18</f>
        <v>6.31</v>
      </c>
      <c r="E13" s="59">
        <f>'County-specific incidence'!O18</f>
        <v>6.98</v>
      </c>
      <c r="F13" s="49">
        <f>C13-D13</f>
        <v>0.33000000000000007</v>
      </c>
      <c r="G13" s="49">
        <f>E13-C13</f>
        <v>0.34000000000000075</v>
      </c>
      <c r="H13" s="46" t="s">
        <v>27</v>
      </c>
      <c r="I13" s="46" t="s">
        <v>8</v>
      </c>
      <c r="J13" s="47">
        <f>'County-specific incidence'!M19</f>
        <v>6.75</v>
      </c>
      <c r="K13" s="47">
        <f>'County-specific incidence'!N19</f>
        <v>6.6</v>
      </c>
      <c r="L13" s="47">
        <f>'County-specific incidence'!O19</f>
        <v>6.9</v>
      </c>
      <c r="M13" s="49">
        <f>J13-K13</f>
        <v>0.15000000000000036</v>
      </c>
      <c r="N13" s="49">
        <f>L13-J13</f>
        <v>0.15000000000000036</v>
      </c>
      <c r="O13" s="46" t="s">
        <v>32</v>
      </c>
      <c r="P13" s="46" t="s">
        <v>8</v>
      </c>
      <c r="Q13" s="47"/>
      <c r="R13" s="47"/>
      <c r="S13" s="47"/>
      <c r="T13" s="49">
        <f>Q13-R13</f>
        <v>0</v>
      </c>
      <c r="U13" s="49">
        <f>S13-Q13</f>
        <v>0</v>
      </c>
    </row>
    <row r="14" spans="1:21" s="45" customFormat="1" ht="15.5" x14ac:dyDescent="0.35">
      <c r="A14" s="46" t="s">
        <v>26</v>
      </c>
      <c r="B14" s="46" t="s">
        <v>44</v>
      </c>
      <c r="C14" s="59">
        <f>'County-specific incidence'!M31</f>
        <v>3.41</v>
      </c>
      <c r="D14" s="59">
        <f>'County-specific incidence'!N31</f>
        <v>2.98</v>
      </c>
      <c r="E14" s="59">
        <f>'County-specific incidence'!O31</f>
        <v>3.89</v>
      </c>
      <c r="F14" s="49">
        <f>C14-D14</f>
        <v>0.43000000000000016</v>
      </c>
      <c r="G14" s="49">
        <f>E14-C14</f>
        <v>0.48</v>
      </c>
      <c r="H14" s="46" t="s">
        <v>27</v>
      </c>
      <c r="I14" s="46" t="s">
        <v>44</v>
      </c>
      <c r="J14" s="47">
        <f>'County-specific incidence'!M32</f>
        <v>3.45</v>
      </c>
      <c r="K14" s="47">
        <f>'County-specific incidence'!N32</f>
        <v>3.2</v>
      </c>
      <c r="L14" s="47">
        <f>'County-specific incidence'!O32</f>
        <v>3.72</v>
      </c>
      <c r="M14" s="49">
        <f>J14-K14</f>
        <v>0.25</v>
      </c>
      <c r="N14" s="49">
        <f>L14-J14</f>
        <v>0.27</v>
      </c>
      <c r="O14" s="46" t="s">
        <v>32</v>
      </c>
      <c r="P14" s="46" t="s">
        <v>9</v>
      </c>
      <c r="Q14" s="47"/>
      <c r="R14" s="47"/>
      <c r="S14" s="47"/>
      <c r="T14" s="49">
        <f>Q14-R14</f>
        <v>0</v>
      </c>
      <c r="U14" s="49">
        <f>S14-Q14</f>
        <v>0</v>
      </c>
    </row>
    <row r="15" spans="1:21" s="45" customFormat="1" ht="15.5" x14ac:dyDescent="0.35">
      <c r="A15" s="46" t="s">
        <v>33</v>
      </c>
      <c r="B15" s="46" t="s">
        <v>11</v>
      </c>
      <c r="C15" s="59">
        <f>'County-specific incidence'!M44</f>
        <v>5.22</v>
      </c>
      <c r="D15" s="59">
        <f>'County-specific incidence'!N44</f>
        <v>4.4400000000000004</v>
      </c>
      <c r="E15" s="59">
        <f>'County-specific incidence'!O44</f>
        <v>6.08</v>
      </c>
      <c r="F15" s="49">
        <f t="shared" ref="F15:F17" si="6">C15-D15</f>
        <v>0.77999999999999936</v>
      </c>
      <c r="G15" s="49">
        <f t="shared" ref="G15:G17" si="7">E15-C15</f>
        <v>0.86000000000000032</v>
      </c>
      <c r="H15" s="46" t="s">
        <v>27</v>
      </c>
      <c r="I15" s="46" t="s">
        <v>11</v>
      </c>
      <c r="J15" s="47">
        <f>'County-specific incidence'!M45</f>
        <v>4.3600000000000003</v>
      </c>
      <c r="K15" s="47">
        <f>'County-specific incidence'!N45</f>
        <v>4.0999999999999996</v>
      </c>
      <c r="L15" s="47">
        <f>'County-specific incidence'!O45</f>
        <v>4.62</v>
      </c>
      <c r="M15" s="49">
        <f t="shared" ref="M15:M17" si="8">J15-K15</f>
        <v>0.26000000000000068</v>
      </c>
      <c r="N15" s="49">
        <f t="shared" ref="N15:N17" si="9">L15-J15</f>
        <v>0.25999999999999979</v>
      </c>
      <c r="O15" s="46" t="s">
        <v>32</v>
      </c>
      <c r="P15" s="46" t="s">
        <v>10</v>
      </c>
      <c r="Q15" s="47"/>
      <c r="R15" s="47"/>
      <c r="S15" s="47"/>
      <c r="T15" s="49">
        <f t="shared" ref="T15:T17" si="10">Q15-R15</f>
        <v>0</v>
      </c>
      <c r="U15" s="49">
        <f t="shared" ref="U15:U17" si="11">S15-Q15</f>
        <v>0</v>
      </c>
    </row>
    <row r="16" spans="1:21" s="45" customFormat="1" ht="15.5" x14ac:dyDescent="0.35">
      <c r="A16" s="46" t="s">
        <v>33</v>
      </c>
      <c r="B16" s="46" t="s">
        <v>10</v>
      </c>
      <c r="C16" s="59">
        <f>'County-specific incidence'!M57</f>
        <v>6.02</v>
      </c>
      <c r="D16" s="59">
        <f>'County-specific incidence'!N57</f>
        <v>4.7699999999999996</v>
      </c>
      <c r="E16" s="59">
        <f>'County-specific incidence'!O57</f>
        <v>7.52</v>
      </c>
      <c r="F16" s="49">
        <f t="shared" si="6"/>
        <v>1.25</v>
      </c>
      <c r="G16" s="49">
        <f t="shared" si="7"/>
        <v>1.5</v>
      </c>
      <c r="H16" s="46" t="s">
        <v>27</v>
      </c>
      <c r="I16" s="46" t="s">
        <v>43</v>
      </c>
      <c r="J16" s="47">
        <f>'County-specific incidence'!M58</f>
        <v>6.13</v>
      </c>
      <c r="K16" s="47">
        <f>'County-specific incidence'!N58</f>
        <v>5.55</v>
      </c>
      <c r="L16" s="47">
        <f>'County-specific incidence'!O58</f>
        <v>6.76</v>
      </c>
      <c r="M16" s="49">
        <f t="shared" si="8"/>
        <v>0.58000000000000007</v>
      </c>
      <c r="N16" s="49">
        <f t="shared" si="9"/>
        <v>0.62999999999999989</v>
      </c>
      <c r="O16" s="46" t="s">
        <v>32</v>
      </c>
      <c r="P16" s="46" t="s">
        <v>11</v>
      </c>
      <c r="Q16" s="47"/>
      <c r="R16" s="47"/>
      <c r="S16" s="47"/>
      <c r="T16" s="49">
        <f t="shared" si="10"/>
        <v>0</v>
      </c>
      <c r="U16" s="49">
        <f t="shared" si="11"/>
        <v>0</v>
      </c>
    </row>
    <row r="17" spans="1:22" s="45" customFormat="1" ht="15.5" x14ac:dyDescent="0.35">
      <c r="A17" s="46" t="s">
        <v>33</v>
      </c>
      <c r="B17" s="46" t="s">
        <v>9</v>
      </c>
      <c r="C17" s="59">
        <f>'County-specific incidence'!M70</f>
        <v>8.6</v>
      </c>
      <c r="D17" s="59">
        <f>'County-specific incidence'!N70</f>
        <v>8.06</v>
      </c>
      <c r="E17" s="59">
        <f>'County-specific incidence'!O70</f>
        <v>9.16</v>
      </c>
      <c r="F17" s="49">
        <f t="shared" si="6"/>
        <v>0.53999999999999915</v>
      </c>
      <c r="G17" s="49">
        <f t="shared" si="7"/>
        <v>0.5600000000000005</v>
      </c>
      <c r="H17" s="46" t="s">
        <v>27</v>
      </c>
      <c r="I17" s="46" t="s">
        <v>42</v>
      </c>
      <c r="J17" s="47">
        <f>'County-specific incidence'!M71</f>
        <v>8.52</v>
      </c>
      <c r="K17" s="47">
        <f>'County-specific incidence'!N71</f>
        <v>8.2899999999999991</v>
      </c>
      <c r="L17" s="47">
        <f>'County-specific incidence'!O71</f>
        <v>8.76</v>
      </c>
      <c r="M17" s="49">
        <f t="shared" si="8"/>
        <v>0.23000000000000043</v>
      </c>
      <c r="N17" s="49">
        <f t="shared" si="9"/>
        <v>0.24000000000000021</v>
      </c>
      <c r="O17" s="46" t="s">
        <v>32</v>
      </c>
      <c r="P17" s="46" t="s">
        <v>34</v>
      </c>
      <c r="Q17" s="47"/>
      <c r="R17" s="47"/>
      <c r="S17" s="47"/>
      <c r="T17" s="49">
        <f t="shared" si="10"/>
        <v>0</v>
      </c>
      <c r="U17" s="49">
        <f t="shared" si="11"/>
        <v>0</v>
      </c>
    </row>
    <row r="18" spans="1:22" s="45" customFormat="1" ht="15.5" x14ac:dyDescent="0.35">
      <c r="A18" s="46"/>
      <c r="B18" s="46"/>
      <c r="C18" s="47"/>
      <c r="D18" s="47"/>
      <c r="E18" s="47"/>
      <c r="F18" s="46"/>
      <c r="G18" s="46"/>
      <c r="H18" s="46"/>
      <c r="I18" s="46"/>
      <c r="J18" s="47"/>
      <c r="K18" s="47"/>
      <c r="L18" s="47"/>
      <c r="M18" s="47"/>
      <c r="N18" s="47"/>
      <c r="Q18" s="50"/>
      <c r="R18" s="50"/>
      <c r="S18" s="50"/>
      <c r="T18" s="50"/>
      <c r="U18" s="50"/>
    </row>
    <row r="19" spans="1:22" s="45" customFormat="1" ht="15.5" x14ac:dyDescent="0.35">
      <c r="C19" s="50"/>
      <c r="D19" s="50"/>
      <c r="E19" s="50"/>
      <c r="J19" s="50"/>
      <c r="K19" s="50"/>
      <c r="L19" s="50"/>
      <c r="M19" s="50"/>
      <c r="N19" s="50"/>
      <c r="Q19" s="50"/>
      <c r="R19" s="50"/>
      <c r="S19" s="50"/>
      <c r="T19" s="50"/>
      <c r="U19" s="50"/>
    </row>
    <row r="20" spans="1:22" s="53" customFormat="1" ht="23.5" x14ac:dyDescent="0.55000000000000004">
      <c r="A20" s="44" t="s">
        <v>39</v>
      </c>
      <c r="B20" s="54"/>
      <c r="C20" s="55"/>
      <c r="D20" s="55"/>
      <c r="E20" s="55"/>
      <c r="F20" s="54"/>
      <c r="G20" s="54"/>
      <c r="H20" s="54"/>
      <c r="I20" s="54"/>
      <c r="J20" s="55"/>
      <c r="K20" s="55"/>
      <c r="L20" s="55"/>
      <c r="M20" s="55"/>
      <c r="N20" s="55"/>
      <c r="O20" s="54"/>
      <c r="P20" s="54"/>
      <c r="Q20" s="55"/>
      <c r="R20" s="55"/>
      <c r="S20" s="55"/>
      <c r="T20" s="55"/>
      <c r="U20" s="55"/>
    </row>
    <row r="21" spans="1:22" s="45" customFormat="1" ht="15.5" x14ac:dyDescent="0.35">
      <c r="A21" s="145" t="s">
        <v>26</v>
      </c>
      <c r="B21" s="145"/>
      <c r="C21" s="145"/>
      <c r="D21" s="145"/>
      <c r="E21" s="145"/>
      <c r="F21" s="145"/>
      <c r="G21" s="145"/>
      <c r="H21" s="146" t="s">
        <v>27</v>
      </c>
      <c r="I21" s="146"/>
      <c r="J21" s="146"/>
      <c r="K21" s="146"/>
      <c r="L21" s="146"/>
      <c r="M21" s="146"/>
      <c r="N21" s="146"/>
      <c r="O21" s="147" t="s">
        <v>51</v>
      </c>
      <c r="P21" s="147"/>
      <c r="Q21" s="147"/>
      <c r="R21" s="147"/>
      <c r="S21" s="147"/>
      <c r="T21" s="147"/>
      <c r="U21" s="147"/>
    </row>
    <row r="22" spans="1:22" s="45" customFormat="1" ht="15.5" x14ac:dyDescent="0.35">
      <c r="A22" s="48" t="s">
        <v>28</v>
      </c>
      <c r="B22" s="48" t="s">
        <v>29</v>
      </c>
      <c r="C22" s="49" t="s">
        <v>3</v>
      </c>
      <c r="D22" s="49" t="s">
        <v>24</v>
      </c>
      <c r="E22" s="49" t="s">
        <v>25</v>
      </c>
      <c r="F22" s="48" t="s">
        <v>30</v>
      </c>
      <c r="G22" s="48" t="s">
        <v>31</v>
      </c>
      <c r="H22" s="48" t="s">
        <v>28</v>
      </c>
      <c r="I22" s="48" t="s">
        <v>29</v>
      </c>
      <c r="J22" s="49" t="s">
        <v>3</v>
      </c>
      <c r="K22" s="49" t="s">
        <v>24</v>
      </c>
      <c r="L22" s="49" t="s">
        <v>25</v>
      </c>
      <c r="M22" s="49" t="s">
        <v>30</v>
      </c>
      <c r="N22" s="49" t="s">
        <v>31</v>
      </c>
      <c r="O22" s="46" t="s">
        <v>28</v>
      </c>
      <c r="P22" s="46" t="s">
        <v>29</v>
      </c>
      <c r="Q22" s="47" t="s">
        <v>3</v>
      </c>
      <c r="R22" s="47" t="s">
        <v>24</v>
      </c>
      <c r="S22" s="47" t="s">
        <v>25</v>
      </c>
      <c r="T22" s="49" t="s">
        <v>30</v>
      </c>
      <c r="U22" s="49" t="s">
        <v>31</v>
      </c>
    </row>
    <row r="23" spans="1:22" s="45" customFormat="1" ht="15.5" x14ac:dyDescent="0.35">
      <c r="A23" s="46" t="s">
        <v>26</v>
      </c>
      <c r="B23" s="46" t="s">
        <v>8</v>
      </c>
      <c r="C23" s="60">
        <f>'County-specific mortality'!H18</f>
        <v>5.37</v>
      </c>
      <c r="D23" s="60">
        <f>'County-specific mortality'!I18</f>
        <v>5.03</v>
      </c>
      <c r="E23" s="60">
        <f>'County-specific mortality'!J18</f>
        <v>5.72</v>
      </c>
      <c r="F23" s="49">
        <f>C23-D23</f>
        <v>0.33999999999999986</v>
      </c>
      <c r="G23" s="49">
        <f>E23-C23</f>
        <v>0.34999999999999964</v>
      </c>
      <c r="H23" s="46" t="s">
        <v>27</v>
      </c>
      <c r="I23" s="46" t="s">
        <v>8</v>
      </c>
      <c r="J23" s="60">
        <f>'County-specific mortality'!H19</f>
        <v>6.57</v>
      </c>
      <c r="K23" s="60">
        <f>'County-specific mortality'!I19</f>
        <v>6.4</v>
      </c>
      <c r="L23" s="60">
        <f>'County-specific mortality'!J19</f>
        <v>6.74</v>
      </c>
      <c r="M23" s="49">
        <f>J23-K23</f>
        <v>0.16999999999999993</v>
      </c>
      <c r="N23" s="49">
        <f>L23-J23</f>
        <v>0.16999999999999993</v>
      </c>
      <c r="O23" s="46" t="s">
        <v>52</v>
      </c>
      <c r="P23" s="46" t="s">
        <v>8</v>
      </c>
      <c r="Q23" s="47"/>
      <c r="R23" s="47"/>
      <c r="S23" s="47"/>
      <c r="T23" s="49">
        <f>Q23-R23</f>
        <v>0</v>
      </c>
      <c r="U23" s="49">
        <f>S23-Q23</f>
        <v>0</v>
      </c>
    </row>
    <row r="24" spans="1:22" s="45" customFormat="1" ht="15.5" x14ac:dyDescent="0.35">
      <c r="A24" s="46" t="s">
        <v>26</v>
      </c>
      <c r="B24" s="46" t="s">
        <v>44</v>
      </c>
      <c r="C24" s="60">
        <f>'County-specific mortality'!H31</f>
        <v>2.5299999999999998</v>
      </c>
      <c r="D24" s="60">
        <f>'County-specific mortality'!I31</f>
        <v>2.1</v>
      </c>
      <c r="E24" s="60">
        <f>'County-specific mortality'!J31</f>
        <v>3.03</v>
      </c>
      <c r="F24" s="49">
        <f>C24-D24</f>
        <v>0.42999999999999972</v>
      </c>
      <c r="G24" s="49">
        <f>E24-C24</f>
        <v>0.5</v>
      </c>
      <c r="H24" s="46" t="s">
        <v>27</v>
      </c>
      <c r="I24" s="46" t="s">
        <v>44</v>
      </c>
      <c r="J24" s="60">
        <f>'County-specific mortality'!H32</f>
        <v>3.13</v>
      </c>
      <c r="K24" s="60">
        <f>'County-specific mortality'!I32</f>
        <v>2.84</v>
      </c>
      <c r="L24" s="60">
        <f>'County-specific mortality'!J32</f>
        <v>3.44</v>
      </c>
      <c r="M24" s="49">
        <f>J24-K24</f>
        <v>0.29000000000000004</v>
      </c>
      <c r="N24" s="49">
        <f>L24-J24</f>
        <v>0.31000000000000005</v>
      </c>
      <c r="O24" s="46" t="s">
        <v>52</v>
      </c>
      <c r="P24" s="46" t="s">
        <v>9</v>
      </c>
      <c r="Q24" s="47"/>
      <c r="R24" s="47"/>
      <c r="S24" s="47"/>
      <c r="T24" s="49">
        <f>Q24-R24</f>
        <v>0</v>
      </c>
      <c r="U24" s="49">
        <f>S24-Q24</f>
        <v>0</v>
      </c>
    </row>
    <row r="25" spans="1:22" s="45" customFormat="1" ht="15.5" x14ac:dyDescent="0.35">
      <c r="A25" s="46" t="s">
        <v>33</v>
      </c>
      <c r="B25" s="46" t="s">
        <v>11</v>
      </c>
      <c r="C25" s="60">
        <f>'County-specific mortality'!H44</f>
        <v>3.57</v>
      </c>
      <c r="D25" s="60">
        <f>'County-specific mortality'!I44</f>
        <v>2.79</v>
      </c>
      <c r="E25" s="60">
        <f>'County-specific mortality'!J44</f>
        <v>4.46</v>
      </c>
      <c r="F25" s="49">
        <f t="shared" ref="F25:F27" si="12">C25-D25</f>
        <v>0.7799999999999998</v>
      </c>
      <c r="G25" s="49">
        <f t="shared" ref="G25:G27" si="13">E25-C25</f>
        <v>0.89000000000000012</v>
      </c>
      <c r="H25" s="46" t="s">
        <v>27</v>
      </c>
      <c r="I25" s="46" t="s">
        <v>11</v>
      </c>
      <c r="J25" s="60">
        <f>'County-specific mortality'!H45</f>
        <v>3.86</v>
      </c>
      <c r="K25" s="60">
        <f>'County-specific mortality'!I45</f>
        <v>3.56</v>
      </c>
      <c r="L25" s="60">
        <f>'County-specific mortality'!J45</f>
        <v>4.17</v>
      </c>
      <c r="M25" s="49">
        <f t="shared" ref="M25:M27" si="14">J25-K25</f>
        <v>0.29999999999999982</v>
      </c>
      <c r="N25" s="49">
        <f t="shared" ref="N25:N27" si="15">L25-J25</f>
        <v>0.31000000000000005</v>
      </c>
      <c r="O25" s="46" t="s">
        <v>52</v>
      </c>
      <c r="P25" s="46" t="s">
        <v>10</v>
      </c>
      <c r="Q25" s="47"/>
      <c r="R25" s="47"/>
      <c r="S25" s="47"/>
      <c r="T25" s="49">
        <f t="shared" ref="T25:T27" si="16">Q25-R25</f>
        <v>0</v>
      </c>
      <c r="U25" s="49">
        <f t="shared" ref="U25:U27" si="17">S25-Q25</f>
        <v>0</v>
      </c>
    </row>
    <row r="26" spans="1:22" s="45" customFormat="1" ht="15.5" x14ac:dyDescent="0.35">
      <c r="A26" s="46" t="s">
        <v>33</v>
      </c>
      <c r="B26" s="46" t="s">
        <v>10</v>
      </c>
      <c r="C26" s="60">
        <f>'County-specific mortality'!H57</f>
        <v>6.33</v>
      </c>
      <c r="D26" s="60">
        <f>'County-specific mortality'!I57</f>
        <v>4.76</v>
      </c>
      <c r="E26" s="60">
        <f>'County-specific mortality'!J57</f>
        <v>8.2200000000000006</v>
      </c>
      <c r="F26" s="49">
        <f t="shared" si="12"/>
        <v>1.5700000000000003</v>
      </c>
      <c r="G26" s="49">
        <f t="shared" si="13"/>
        <v>1.8900000000000006</v>
      </c>
      <c r="H26" s="46" t="s">
        <v>27</v>
      </c>
      <c r="I26" s="46" t="s">
        <v>43</v>
      </c>
      <c r="J26" s="60">
        <f>'County-specific mortality'!H58</f>
        <v>5.82</v>
      </c>
      <c r="K26" s="60">
        <f>'County-specific mortality'!I58</f>
        <v>5.13</v>
      </c>
      <c r="L26" s="60">
        <f>'County-specific mortality'!J58</f>
        <v>6.58</v>
      </c>
      <c r="M26" s="49">
        <f t="shared" si="14"/>
        <v>0.69000000000000039</v>
      </c>
      <c r="N26" s="49">
        <f t="shared" si="15"/>
        <v>0.75999999999999979</v>
      </c>
      <c r="O26" s="46" t="s">
        <v>52</v>
      </c>
      <c r="P26" s="46" t="s">
        <v>11</v>
      </c>
      <c r="Q26" s="47"/>
      <c r="R26" s="47"/>
      <c r="S26" s="47"/>
      <c r="T26" s="49">
        <f t="shared" si="16"/>
        <v>0</v>
      </c>
      <c r="U26" s="49">
        <f t="shared" si="17"/>
        <v>0</v>
      </c>
    </row>
    <row r="27" spans="1:22" s="45" customFormat="1" ht="15.5" x14ac:dyDescent="0.35">
      <c r="A27" s="46" t="s">
        <v>33</v>
      </c>
      <c r="B27" s="46" t="s">
        <v>9</v>
      </c>
      <c r="C27" s="60">
        <f>'County-specific mortality'!H70</f>
        <v>6.9</v>
      </c>
      <c r="D27" s="60">
        <f>'County-specific mortality'!I70</f>
        <v>6.39</v>
      </c>
      <c r="E27" s="60">
        <f>'County-specific mortality'!J70</f>
        <v>7.45</v>
      </c>
      <c r="F27" s="49">
        <f t="shared" si="12"/>
        <v>0.51000000000000068</v>
      </c>
      <c r="G27" s="49">
        <f t="shared" si="13"/>
        <v>0.54999999999999982</v>
      </c>
      <c r="H27" s="46" t="s">
        <v>27</v>
      </c>
      <c r="I27" s="46" t="s">
        <v>42</v>
      </c>
      <c r="J27" s="60">
        <f>'County-specific mortality'!H71</f>
        <v>8.31</v>
      </c>
      <c r="K27" s="60">
        <f>'County-specific mortality'!I71</f>
        <v>8.07</v>
      </c>
      <c r="L27" s="60">
        <f>'County-specific mortality'!J71</f>
        <v>8.56</v>
      </c>
      <c r="M27" s="49">
        <f t="shared" si="14"/>
        <v>0.24000000000000021</v>
      </c>
      <c r="N27" s="49">
        <f t="shared" si="15"/>
        <v>0.25</v>
      </c>
      <c r="O27" s="46" t="s">
        <v>52</v>
      </c>
      <c r="P27" s="46" t="s">
        <v>34</v>
      </c>
      <c r="Q27" s="47"/>
      <c r="R27" s="47"/>
      <c r="S27" s="47"/>
      <c r="T27" s="49">
        <f t="shared" si="16"/>
        <v>0</v>
      </c>
      <c r="U27" s="49">
        <f t="shared" si="17"/>
        <v>0</v>
      </c>
    </row>
    <row r="28" spans="1:22" s="45" customFormat="1" ht="15.5" x14ac:dyDescent="0.35">
      <c r="B28" s="46"/>
      <c r="C28" s="47"/>
      <c r="D28" s="47"/>
      <c r="E28" s="47"/>
      <c r="F28" s="46"/>
      <c r="G28" s="46"/>
      <c r="H28" s="46"/>
      <c r="I28" s="46"/>
      <c r="J28" s="47"/>
      <c r="K28" s="47"/>
      <c r="L28" s="47"/>
      <c r="M28" s="47"/>
      <c r="N28" s="47"/>
      <c r="Q28" s="50"/>
      <c r="R28" s="50"/>
      <c r="S28" s="50"/>
      <c r="T28" s="50"/>
      <c r="U28" s="50"/>
    </row>
    <row r="29" spans="1:22" s="53" customFormat="1" ht="23.5" x14ac:dyDescent="0.55000000000000004">
      <c r="A29" s="44" t="s">
        <v>40</v>
      </c>
      <c r="B29" s="54"/>
      <c r="C29" s="55"/>
      <c r="D29" s="55"/>
      <c r="E29" s="55"/>
      <c r="F29" s="54"/>
      <c r="G29" s="54"/>
      <c r="H29" s="54"/>
      <c r="I29" s="54"/>
      <c r="J29" s="55"/>
      <c r="K29" s="55"/>
      <c r="L29" s="55"/>
      <c r="M29" s="55"/>
      <c r="N29" s="55"/>
      <c r="O29" s="54"/>
      <c r="P29" s="54"/>
      <c r="Q29" s="55"/>
      <c r="R29" s="55"/>
      <c r="S29" s="55"/>
      <c r="T29" s="55"/>
      <c r="U29" s="55"/>
    </row>
    <row r="30" spans="1:22" s="45" customFormat="1" ht="15.5" x14ac:dyDescent="0.35">
      <c r="A30" s="145" t="s">
        <v>26</v>
      </c>
      <c r="B30" s="145"/>
      <c r="C30" s="145"/>
      <c r="D30" s="145"/>
      <c r="E30" s="145"/>
      <c r="F30" s="145"/>
      <c r="G30" s="145"/>
      <c r="H30" s="146" t="s">
        <v>27</v>
      </c>
      <c r="I30" s="146"/>
      <c r="J30" s="146"/>
      <c r="K30" s="146"/>
      <c r="L30" s="146"/>
      <c r="M30" s="146"/>
      <c r="N30" s="146"/>
      <c r="O30" s="147" t="s">
        <v>51</v>
      </c>
      <c r="P30" s="147"/>
      <c r="Q30" s="147"/>
      <c r="R30" s="147"/>
      <c r="S30" s="147"/>
      <c r="T30" s="147"/>
      <c r="U30" s="147"/>
    </row>
    <row r="31" spans="1:22" s="45" customFormat="1" ht="15.5" x14ac:dyDescent="0.35">
      <c r="A31" s="48" t="s">
        <v>28</v>
      </c>
      <c r="B31" s="48" t="s">
        <v>29</v>
      </c>
      <c r="C31" s="49" t="s">
        <v>3</v>
      </c>
      <c r="D31" s="49" t="s">
        <v>24</v>
      </c>
      <c r="E31" s="49" t="s">
        <v>25</v>
      </c>
      <c r="F31" s="48" t="s">
        <v>30</v>
      </c>
      <c r="G31" s="48" t="s">
        <v>31</v>
      </c>
      <c r="H31" s="48" t="s">
        <v>28</v>
      </c>
      <c r="I31" s="48" t="s">
        <v>29</v>
      </c>
      <c r="J31" s="49" t="s">
        <v>3</v>
      </c>
      <c r="K31" s="49" t="s">
        <v>24</v>
      </c>
      <c r="L31" s="49" t="s">
        <v>25</v>
      </c>
      <c r="M31" s="49" t="s">
        <v>30</v>
      </c>
      <c r="N31" s="49" t="s">
        <v>31</v>
      </c>
      <c r="O31" s="46" t="s">
        <v>28</v>
      </c>
      <c r="P31" s="46" t="s">
        <v>29</v>
      </c>
      <c r="Q31" s="47" t="s">
        <v>3</v>
      </c>
      <c r="R31" s="47" t="s">
        <v>24</v>
      </c>
      <c r="S31" s="47" t="s">
        <v>25</v>
      </c>
      <c r="T31" s="49" t="s">
        <v>30</v>
      </c>
      <c r="U31" s="49" t="s">
        <v>31</v>
      </c>
    </row>
    <row r="32" spans="1:22" s="45" customFormat="1" ht="15.5" x14ac:dyDescent="0.35">
      <c r="A32" s="46" t="s">
        <v>26</v>
      </c>
      <c r="B32" s="46" t="s">
        <v>8</v>
      </c>
      <c r="C32" s="60">
        <f>'County-specific mortality'!M18</f>
        <v>1.59</v>
      </c>
      <c r="D32" s="60">
        <f>'County-specific mortality'!N18</f>
        <v>1.44</v>
      </c>
      <c r="E32" s="60">
        <f>'County-specific mortality'!O18</f>
        <v>1.76</v>
      </c>
      <c r="F32" s="49">
        <f>C32-D32</f>
        <v>0.15000000000000013</v>
      </c>
      <c r="G32" s="49">
        <f>E32-C32</f>
        <v>0.16999999999999993</v>
      </c>
      <c r="H32" s="46" t="s">
        <v>27</v>
      </c>
      <c r="I32" s="46" t="s">
        <v>8</v>
      </c>
      <c r="J32" s="60">
        <f>'County-specific mortality'!M19</f>
        <v>1.86</v>
      </c>
      <c r="K32" s="60">
        <f>'County-specific mortality'!N19</f>
        <v>1.78</v>
      </c>
      <c r="L32" s="60">
        <f>'County-specific mortality'!O19</f>
        <v>1.93</v>
      </c>
      <c r="M32" s="49">
        <f>J32-K32</f>
        <v>8.0000000000000071E-2</v>
      </c>
      <c r="N32" s="49">
        <f>L32-J32</f>
        <v>6.999999999999984E-2</v>
      </c>
      <c r="O32" s="46" t="s">
        <v>52</v>
      </c>
      <c r="P32" s="46" t="s">
        <v>8</v>
      </c>
      <c r="Q32" s="47"/>
      <c r="R32" s="47"/>
      <c r="S32" s="47"/>
      <c r="T32" s="47">
        <f>Q32-R32</f>
        <v>0</v>
      </c>
      <c r="U32" s="47">
        <f>S32-Q32</f>
        <v>0</v>
      </c>
      <c r="V32" s="46"/>
    </row>
    <row r="33" spans="1:25" s="45" customFormat="1" ht="15.5" x14ac:dyDescent="0.35">
      <c r="A33" s="46" t="s">
        <v>26</v>
      </c>
      <c r="B33" s="46" t="s">
        <v>44</v>
      </c>
      <c r="C33" s="60">
        <f>'County-specific mortality'!M31</f>
        <v>0.95</v>
      </c>
      <c r="D33" s="60">
        <f>'County-specific mortality'!N31</f>
        <v>0.73</v>
      </c>
      <c r="E33" s="60">
        <f>'County-specific mortality'!O31</f>
        <v>1.23</v>
      </c>
      <c r="F33" s="49">
        <f>C33-D33</f>
        <v>0.21999999999999997</v>
      </c>
      <c r="G33" s="49">
        <f>E33-C33</f>
        <v>0.28000000000000003</v>
      </c>
      <c r="H33" s="46" t="s">
        <v>27</v>
      </c>
      <c r="I33" s="46" t="s">
        <v>44</v>
      </c>
      <c r="J33" s="60">
        <f>'County-specific mortality'!M32</f>
        <v>0.96</v>
      </c>
      <c r="K33" s="60">
        <f>'County-specific mortality'!N32</f>
        <v>0.83</v>
      </c>
      <c r="L33" s="60">
        <f>'County-specific mortality'!O32</f>
        <v>1.1100000000000001</v>
      </c>
      <c r="M33" s="49">
        <f>J33-K33</f>
        <v>0.13</v>
      </c>
      <c r="N33" s="49">
        <f>L33-J33</f>
        <v>0.15000000000000013</v>
      </c>
      <c r="O33" s="46" t="s">
        <v>52</v>
      </c>
      <c r="P33" s="46" t="s">
        <v>9</v>
      </c>
      <c r="Q33" s="47"/>
      <c r="R33" s="47"/>
      <c r="S33" s="47"/>
      <c r="T33" s="47">
        <f>Q33-R33</f>
        <v>0</v>
      </c>
      <c r="U33" s="47">
        <f>S33-Q33</f>
        <v>0</v>
      </c>
      <c r="V33" s="46"/>
    </row>
    <row r="34" spans="1:25" s="45" customFormat="1" ht="15.5" x14ac:dyDescent="0.35">
      <c r="A34" s="46" t="s">
        <v>33</v>
      </c>
      <c r="B34" s="46" t="s">
        <v>11</v>
      </c>
      <c r="C34" s="60">
        <f>'County-specific mortality'!M44</f>
        <v>1.27</v>
      </c>
      <c r="D34" s="60">
        <f>'County-specific mortality'!N44</f>
        <v>0.9</v>
      </c>
      <c r="E34" s="60">
        <f>'County-specific mortality'!O44</f>
        <v>1.74</v>
      </c>
      <c r="F34" s="49">
        <f t="shared" ref="F34:F36" si="18">C34-D34</f>
        <v>0.37</v>
      </c>
      <c r="G34" s="49">
        <f t="shared" ref="G34:G36" si="19">E34-C34</f>
        <v>0.47</v>
      </c>
      <c r="H34" s="46" t="s">
        <v>27</v>
      </c>
      <c r="I34" s="46" t="s">
        <v>11</v>
      </c>
      <c r="J34" s="60">
        <f>'County-specific mortality'!M45</f>
        <v>1.42</v>
      </c>
      <c r="K34" s="60">
        <f>'County-specific mortality'!N45</f>
        <v>1.27</v>
      </c>
      <c r="L34" s="60">
        <f>'County-specific mortality'!O45</f>
        <v>1.57</v>
      </c>
      <c r="M34" s="49">
        <f t="shared" ref="M34:M36" si="20">J34-K34</f>
        <v>0.14999999999999991</v>
      </c>
      <c r="N34" s="49">
        <f t="shared" ref="N34:N36" si="21">L34-J34</f>
        <v>0.15000000000000013</v>
      </c>
      <c r="O34" s="46" t="s">
        <v>52</v>
      </c>
      <c r="P34" s="46" t="s">
        <v>10</v>
      </c>
      <c r="Q34" s="47"/>
      <c r="R34" s="47"/>
      <c r="S34" s="47"/>
      <c r="T34" s="47">
        <f t="shared" ref="T34:T36" si="22">Q34-R34</f>
        <v>0</v>
      </c>
      <c r="U34" s="47">
        <f t="shared" ref="U34:U36" si="23">S34-Q34</f>
        <v>0</v>
      </c>
      <c r="V34" s="46"/>
    </row>
    <row r="35" spans="1:25" s="45" customFormat="1" ht="15.5" x14ac:dyDescent="0.35">
      <c r="A35" s="46" t="s">
        <v>33</v>
      </c>
      <c r="B35" s="46" t="s">
        <v>10</v>
      </c>
      <c r="C35" s="60">
        <f>'County-specific mortality'!M57</f>
        <v>1.8</v>
      </c>
      <c r="D35" s="60">
        <f>'County-specific mortality'!N57</f>
        <v>1.1599999999999999</v>
      </c>
      <c r="E35" s="60">
        <f>'County-specific mortality'!O57</f>
        <v>2.7</v>
      </c>
      <c r="F35" s="49">
        <f t="shared" si="18"/>
        <v>0.64000000000000012</v>
      </c>
      <c r="G35" s="49">
        <f t="shared" si="19"/>
        <v>0.90000000000000013</v>
      </c>
      <c r="H35" s="46" t="s">
        <v>27</v>
      </c>
      <c r="I35" s="46" t="s">
        <v>43</v>
      </c>
      <c r="J35" s="60">
        <f>'County-specific mortality'!M58</f>
        <v>2.29</v>
      </c>
      <c r="K35" s="60">
        <f>'County-specific mortality'!N58</f>
        <v>1.94</v>
      </c>
      <c r="L35" s="60">
        <f>'County-specific mortality'!O58</f>
        <v>2.69</v>
      </c>
      <c r="M35" s="49">
        <f t="shared" si="20"/>
        <v>0.35000000000000009</v>
      </c>
      <c r="N35" s="49">
        <f t="shared" si="21"/>
        <v>0.39999999999999991</v>
      </c>
      <c r="O35" s="46" t="s">
        <v>52</v>
      </c>
      <c r="P35" s="46" t="s">
        <v>11</v>
      </c>
      <c r="Q35" s="47"/>
      <c r="R35" s="47"/>
      <c r="S35" s="47"/>
      <c r="T35" s="47">
        <f t="shared" si="22"/>
        <v>0</v>
      </c>
      <c r="U35" s="47">
        <f t="shared" si="23"/>
        <v>0</v>
      </c>
      <c r="V35" s="46"/>
    </row>
    <row r="36" spans="1:25" s="45" customFormat="1" ht="15.5" x14ac:dyDescent="0.35">
      <c r="A36" s="46" t="s">
        <v>33</v>
      </c>
      <c r="B36" s="46" t="s">
        <v>9</v>
      </c>
      <c r="C36" s="60">
        <f>'County-specific mortality'!M70</f>
        <v>1.97</v>
      </c>
      <c r="D36" s="60">
        <f>'County-specific mortality'!N70</f>
        <v>1.72</v>
      </c>
      <c r="E36" s="60">
        <f>'County-specific mortality'!O70</f>
        <v>2.2400000000000002</v>
      </c>
      <c r="F36" s="49">
        <f t="shared" si="18"/>
        <v>0.25</v>
      </c>
      <c r="G36" s="49">
        <f t="shared" si="19"/>
        <v>0.27000000000000024</v>
      </c>
      <c r="H36" s="46" t="s">
        <v>27</v>
      </c>
      <c r="I36" s="46" t="s">
        <v>42</v>
      </c>
      <c r="J36" s="60">
        <f>'County-specific mortality'!M71</f>
        <v>2.2000000000000002</v>
      </c>
      <c r="K36" s="60">
        <f>'County-specific mortality'!N71</f>
        <v>2.09</v>
      </c>
      <c r="L36" s="60">
        <f>'County-specific mortality'!O71</f>
        <v>2.31</v>
      </c>
      <c r="M36" s="49">
        <f t="shared" si="20"/>
        <v>0.11000000000000032</v>
      </c>
      <c r="N36" s="49">
        <f t="shared" si="21"/>
        <v>0.10999999999999988</v>
      </c>
      <c r="O36" s="46" t="s">
        <v>52</v>
      </c>
      <c r="P36" s="46" t="s">
        <v>34</v>
      </c>
      <c r="Q36" s="47"/>
      <c r="R36" s="47"/>
      <c r="S36" s="47"/>
      <c r="T36" s="47">
        <f t="shared" si="22"/>
        <v>0</v>
      </c>
      <c r="U36" s="47">
        <f t="shared" si="23"/>
        <v>0</v>
      </c>
      <c r="V36" s="46"/>
    </row>
    <row r="37" spans="1:25" x14ac:dyDescent="0.35">
      <c r="B37" s="58"/>
      <c r="C37" s="61"/>
      <c r="D37" s="61"/>
      <c r="E37" s="61"/>
      <c r="F37" s="58"/>
      <c r="G37" s="58"/>
      <c r="H37" s="58"/>
      <c r="I37" s="58"/>
      <c r="J37" s="61"/>
      <c r="K37" s="61"/>
      <c r="L37" s="61"/>
      <c r="M37" s="61"/>
      <c r="N37" s="61"/>
      <c r="O37" s="58"/>
      <c r="P37" s="58"/>
      <c r="Q37" s="61"/>
      <c r="R37" s="61"/>
      <c r="S37" s="58"/>
      <c r="T37" s="58"/>
      <c r="U37" s="58"/>
      <c r="V37" s="58"/>
    </row>
    <row r="38" spans="1:25" x14ac:dyDescent="0.35">
      <c r="B38" s="2"/>
    </row>
    <row r="39" spans="1:25" x14ac:dyDescent="0.35">
      <c r="B39" s="2"/>
    </row>
    <row r="40" spans="1:25" s="5" customFormat="1" x14ac:dyDescent="0.35"/>
    <row r="41" spans="1:25" s="5" customFormat="1" x14ac:dyDescent="0.35"/>
    <row r="42" spans="1:25" s="5" customFormat="1" x14ac:dyDescent="0.35"/>
    <row r="43" spans="1:25" s="5" customFormat="1" x14ac:dyDescent="0.35"/>
    <row r="44" spans="1:25" s="5" customFormat="1" x14ac:dyDescent="0.35">
      <c r="Y44" s="5" t="s">
        <v>41</v>
      </c>
    </row>
    <row r="45" spans="1:25" s="5" customFormat="1" x14ac:dyDescent="0.35"/>
    <row r="46" spans="1:25" s="5" customFormat="1" x14ac:dyDescent="0.35"/>
    <row r="47" spans="1:25" s="5" customFormat="1" x14ac:dyDescent="0.35"/>
    <row r="48" spans="1:25" s="5" customFormat="1" x14ac:dyDescent="0.35"/>
    <row r="49" spans="3:21" s="5" customFormat="1" x14ac:dyDescent="0.35"/>
    <row r="50" spans="3:21" s="5" customFormat="1" x14ac:dyDescent="0.35"/>
    <row r="51" spans="3:21" s="5" customFormat="1" x14ac:dyDescent="0.35"/>
    <row r="52" spans="3:21" s="5" customFormat="1" x14ac:dyDescent="0.35"/>
    <row r="53" spans="3:21" s="5" customFormat="1" x14ac:dyDescent="0.35"/>
    <row r="54" spans="3:21" s="5" customFormat="1" x14ac:dyDescent="0.35"/>
    <row r="55" spans="3:21" s="5" customFormat="1" x14ac:dyDescent="0.35"/>
    <row r="56" spans="3:21" s="5" customFormat="1" x14ac:dyDescent="0.35"/>
    <row r="57" spans="3:21" s="7" customFormat="1" x14ac:dyDescent="0.35">
      <c r="C57" s="4"/>
      <c r="D57" s="4"/>
      <c r="E57" s="4"/>
      <c r="J57" s="4"/>
      <c r="K57" s="4"/>
      <c r="L57" s="4"/>
      <c r="M57" s="4"/>
      <c r="N57" s="4"/>
      <c r="Q57" s="4"/>
      <c r="R57" s="4"/>
      <c r="S57" s="4"/>
      <c r="T57" s="4"/>
      <c r="U57" s="4"/>
    </row>
    <row r="58" spans="3:21" s="7" customFormat="1" x14ac:dyDescent="0.35">
      <c r="C58" s="4"/>
      <c r="D58" s="4"/>
      <c r="E58" s="4"/>
      <c r="J58" s="4"/>
      <c r="K58" s="4"/>
      <c r="L58" s="4"/>
      <c r="M58" s="4"/>
      <c r="N58" s="4"/>
      <c r="Q58" s="4"/>
      <c r="R58" s="4"/>
      <c r="S58" s="4"/>
      <c r="T58" s="4"/>
      <c r="U58" s="4"/>
    </row>
    <row r="59" spans="3:21" s="7" customFormat="1" x14ac:dyDescent="0.35">
      <c r="C59" s="4"/>
      <c r="D59" s="4"/>
      <c r="E59" s="4"/>
      <c r="J59" s="4"/>
      <c r="K59" s="4"/>
      <c r="L59" s="4"/>
      <c r="M59" s="4"/>
      <c r="N59" s="4"/>
      <c r="Q59" s="4"/>
      <c r="R59" s="4"/>
      <c r="S59" s="4"/>
      <c r="T59" s="4"/>
      <c r="U59" s="4"/>
    </row>
    <row r="60" spans="3:21" s="7" customFormat="1" x14ac:dyDescent="0.35">
      <c r="C60" s="4"/>
      <c r="D60" s="4"/>
      <c r="E60" s="4"/>
      <c r="J60" s="4"/>
      <c r="K60" s="4"/>
      <c r="L60" s="4"/>
      <c r="M60" s="4"/>
      <c r="N60" s="4"/>
      <c r="Q60" s="4"/>
      <c r="R60" s="4"/>
      <c r="S60" s="4"/>
      <c r="T60" s="4"/>
      <c r="U60" s="4"/>
    </row>
    <row r="61" spans="3:21" s="7" customFormat="1" x14ac:dyDescent="0.35">
      <c r="C61" s="4"/>
      <c r="D61" s="4"/>
      <c r="E61" s="4"/>
      <c r="J61" s="4"/>
      <c r="K61" s="4"/>
      <c r="L61" s="4"/>
      <c r="M61" s="4"/>
      <c r="N61" s="4"/>
      <c r="Q61" s="4"/>
      <c r="R61" s="4"/>
      <c r="S61" s="4"/>
      <c r="T61" s="4"/>
      <c r="U61" s="4"/>
    </row>
    <row r="62" spans="3:21" s="7" customFormat="1" x14ac:dyDescent="0.35">
      <c r="C62" s="4"/>
      <c r="D62" s="4"/>
      <c r="E62" s="4"/>
      <c r="J62" s="4"/>
      <c r="K62" s="4"/>
      <c r="L62" s="4"/>
      <c r="M62" s="4"/>
      <c r="N62" s="4"/>
      <c r="Q62" s="4"/>
      <c r="R62" s="4"/>
      <c r="S62" s="4"/>
      <c r="T62" s="4"/>
      <c r="U62" s="4"/>
    </row>
    <row r="63" spans="3:21" s="7" customFormat="1" x14ac:dyDescent="0.35">
      <c r="C63" s="4"/>
      <c r="D63" s="4"/>
      <c r="E63" s="4"/>
      <c r="J63" s="4"/>
      <c r="K63" s="4"/>
      <c r="L63" s="4"/>
      <c r="M63" s="4"/>
      <c r="N63" s="4"/>
      <c r="Q63" s="4"/>
      <c r="R63" s="4"/>
      <c r="S63" s="4"/>
      <c r="T63" s="4"/>
      <c r="U63" s="4"/>
    </row>
    <row r="64" spans="3:21" s="7" customFormat="1" x14ac:dyDescent="0.35">
      <c r="C64" s="4"/>
      <c r="D64" s="4"/>
      <c r="E64" s="4"/>
      <c r="J64" s="4"/>
      <c r="K64" s="4"/>
      <c r="L64" s="4"/>
      <c r="M64" s="4"/>
      <c r="N64" s="4"/>
      <c r="Q64" s="4"/>
      <c r="R64" s="4"/>
      <c r="S64" s="4"/>
      <c r="T64" s="4"/>
      <c r="U64" s="4"/>
    </row>
    <row r="65" spans="2:21" s="7" customFormat="1" x14ac:dyDescent="0.35">
      <c r="C65" s="4"/>
      <c r="D65" s="4"/>
      <c r="E65" s="4"/>
      <c r="J65" s="4"/>
      <c r="K65" s="4"/>
      <c r="L65" s="4"/>
      <c r="M65" s="4"/>
      <c r="N65" s="4"/>
      <c r="Q65" s="4"/>
      <c r="R65" s="4"/>
      <c r="S65" s="4"/>
      <c r="T65" s="4"/>
      <c r="U65" s="4"/>
    </row>
    <row r="66" spans="2:21" s="7" customFormat="1" x14ac:dyDescent="0.35">
      <c r="C66" s="4"/>
      <c r="D66" s="4"/>
      <c r="E66" s="4"/>
      <c r="J66" s="4"/>
      <c r="K66" s="4"/>
      <c r="L66" s="4"/>
      <c r="M66" s="4"/>
      <c r="N66" s="4"/>
      <c r="Q66" s="4"/>
      <c r="R66" s="4"/>
      <c r="S66" s="4"/>
      <c r="T66" s="4"/>
      <c r="U66" s="4"/>
    </row>
    <row r="67" spans="2:21" s="7" customFormat="1" x14ac:dyDescent="0.35">
      <c r="C67" s="4"/>
      <c r="D67" s="4"/>
      <c r="E67" s="4"/>
      <c r="J67" s="4"/>
      <c r="K67" s="4"/>
      <c r="L67" s="4"/>
      <c r="M67" s="4"/>
      <c r="N67" s="4"/>
      <c r="Q67" s="4"/>
      <c r="R67" s="4"/>
      <c r="S67" s="4"/>
      <c r="T67" s="4"/>
      <c r="U67" s="4"/>
    </row>
    <row r="68" spans="2:21" s="7" customFormat="1" x14ac:dyDescent="0.35">
      <c r="C68" s="4"/>
      <c r="D68" s="4"/>
      <c r="E68" s="4"/>
      <c r="J68" s="4"/>
      <c r="K68" s="4"/>
      <c r="L68" s="4"/>
      <c r="M68" s="4"/>
      <c r="N68" s="4"/>
      <c r="Q68" s="4"/>
      <c r="R68" s="4"/>
      <c r="S68" s="4"/>
      <c r="T68" s="4"/>
      <c r="U68" s="4"/>
    </row>
    <row r="69" spans="2:21" s="7" customFormat="1" x14ac:dyDescent="0.35">
      <c r="C69" s="4"/>
      <c r="D69" s="4"/>
      <c r="E69" s="4"/>
      <c r="J69" s="4"/>
      <c r="K69" s="4"/>
      <c r="L69" s="4"/>
      <c r="M69" s="4"/>
      <c r="N69" s="4"/>
      <c r="Q69" s="4"/>
      <c r="R69" s="4"/>
      <c r="S69" s="4"/>
      <c r="T69" s="4"/>
      <c r="U69" s="4"/>
    </row>
    <row r="70" spans="2:21" s="7" customFormat="1" x14ac:dyDescent="0.35">
      <c r="C70" s="4"/>
      <c r="D70" s="4"/>
      <c r="E70" s="4"/>
      <c r="J70" s="4"/>
      <c r="K70" s="4"/>
      <c r="L70" s="4"/>
      <c r="M70" s="4"/>
      <c r="N70" s="4"/>
      <c r="Q70" s="4"/>
      <c r="R70" s="4"/>
      <c r="S70" s="4"/>
      <c r="T70" s="4"/>
      <c r="U70" s="4"/>
    </row>
    <row r="71" spans="2:21" s="7" customFormat="1" x14ac:dyDescent="0.35">
      <c r="C71" s="4"/>
      <c r="D71" s="4"/>
      <c r="E71" s="4"/>
      <c r="J71" s="4"/>
      <c r="K71" s="4"/>
      <c r="L71" s="4"/>
      <c r="M71" s="4"/>
      <c r="N71" s="4"/>
      <c r="Q71" s="4"/>
      <c r="R71" s="4"/>
      <c r="S71" s="4"/>
      <c r="T71" s="4"/>
      <c r="U71" s="4"/>
    </row>
    <row r="72" spans="2:21" s="7" customFormat="1" x14ac:dyDescent="0.35">
      <c r="C72" s="4"/>
      <c r="D72" s="4"/>
      <c r="E72" s="4"/>
      <c r="J72" s="4"/>
      <c r="K72" s="4"/>
      <c r="L72" s="4"/>
      <c r="M72" s="4"/>
      <c r="N72" s="4"/>
      <c r="Q72" s="4"/>
      <c r="R72" s="4"/>
      <c r="S72" s="4"/>
      <c r="T72" s="4"/>
      <c r="U72" s="4"/>
    </row>
    <row r="73" spans="2:21" s="7" customFormat="1" x14ac:dyDescent="0.35">
      <c r="C73" s="4"/>
      <c r="D73" s="4"/>
      <c r="E73" s="4"/>
      <c r="J73" s="4"/>
      <c r="K73" s="4"/>
      <c r="L73" s="4"/>
      <c r="M73" s="4"/>
      <c r="N73" s="4"/>
      <c r="Q73" s="4"/>
      <c r="R73" s="4"/>
      <c r="S73" s="4"/>
      <c r="T73" s="4"/>
      <c r="U73" s="4"/>
    </row>
    <row r="74" spans="2:21" s="7" customFormat="1" x14ac:dyDescent="0.35">
      <c r="C74" s="4"/>
      <c r="D74" s="4"/>
      <c r="E74" s="4"/>
      <c r="J74" s="4"/>
      <c r="K74" s="4"/>
      <c r="L74" s="4"/>
      <c r="M74" s="4"/>
      <c r="N74" s="4"/>
      <c r="Q74" s="4"/>
      <c r="R74" s="4"/>
      <c r="S74" s="4"/>
      <c r="T74" s="4"/>
      <c r="U74" s="4"/>
    </row>
    <row r="75" spans="2:21" s="7" customFormat="1" x14ac:dyDescent="0.35">
      <c r="C75" s="4"/>
      <c r="D75" s="4"/>
      <c r="E75" s="4"/>
      <c r="J75" s="4"/>
      <c r="K75" s="4"/>
      <c r="L75" s="4"/>
      <c r="M75" s="4"/>
      <c r="N75" s="4"/>
      <c r="Q75" s="4"/>
      <c r="R75" s="4"/>
      <c r="S75" s="4"/>
      <c r="T75" s="4"/>
      <c r="U75" s="4"/>
    </row>
    <row r="76" spans="2:21" s="7" customFormat="1" x14ac:dyDescent="0.35">
      <c r="C76" s="4"/>
      <c r="D76" s="4"/>
      <c r="E76" s="4"/>
      <c r="J76" s="4"/>
      <c r="K76" s="4"/>
      <c r="L76" s="4"/>
      <c r="M76" s="4"/>
      <c r="N76" s="4"/>
      <c r="Q76" s="4"/>
      <c r="R76" s="4"/>
      <c r="S76" s="4"/>
      <c r="T76" s="4"/>
      <c r="U76" s="4"/>
    </row>
    <row r="77" spans="2:21" s="7" customFormat="1" x14ac:dyDescent="0.35">
      <c r="B77" s="9"/>
      <c r="C77" s="4"/>
      <c r="D77" s="4"/>
      <c r="E77" s="4"/>
      <c r="J77" s="4"/>
      <c r="K77" s="4"/>
      <c r="L77" s="4"/>
      <c r="M77" s="4"/>
      <c r="N77" s="4"/>
      <c r="Q77" s="4"/>
      <c r="R77" s="4"/>
      <c r="S77" s="4"/>
      <c r="T77" s="4"/>
      <c r="U77" s="4"/>
    </row>
  </sheetData>
  <mergeCells count="12">
    <mergeCell ref="A21:G21"/>
    <mergeCell ref="H21:N21"/>
    <mergeCell ref="O21:U21"/>
    <mergeCell ref="A30:G30"/>
    <mergeCell ref="H30:N30"/>
    <mergeCell ref="O30:U30"/>
    <mergeCell ref="A2:G2"/>
    <mergeCell ref="H2:N2"/>
    <mergeCell ref="O2:U2"/>
    <mergeCell ref="A11:G11"/>
    <mergeCell ref="H11:N11"/>
    <mergeCell ref="O11:U11"/>
  </mergeCells>
  <pageMargins left="0.7" right="0.7" top="0.75" bottom="0.75" header="0.3" footer="0.3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4"/>
  <sheetViews>
    <sheetView zoomScale="54" zoomScaleNormal="54" zoomScalePageLayoutView="86" workbookViewId="0"/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23</v>
      </c>
    </row>
    <row r="3" spans="1:6" x14ac:dyDescent="0.35">
      <c r="A3" s="37" t="s">
        <v>114</v>
      </c>
      <c r="B3" s="37" t="s">
        <v>115</v>
      </c>
      <c r="C3" s="37" t="s">
        <v>116</v>
      </c>
      <c r="D3" s="37" t="s">
        <v>117</v>
      </c>
      <c r="E3" s="37" t="s">
        <v>118</v>
      </c>
      <c r="F3" s="37" t="s">
        <v>119</v>
      </c>
    </row>
    <row r="4" spans="1:6" x14ac:dyDescent="0.35">
      <c r="A4" s="37" t="s">
        <v>58</v>
      </c>
      <c r="B4" s="37" t="s">
        <v>0</v>
      </c>
      <c r="C4" s="37" t="s">
        <v>44</v>
      </c>
      <c r="D4" s="37">
        <v>1988</v>
      </c>
      <c r="E4" s="37">
        <v>10.210000000000001</v>
      </c>
      <c r="F4" s="37">
        <v>10.17</v>
      </c>
    </row>
    <row r="5" spans="1:6" x14ac:dyDescent="0.35">
      <c r="A5" s="37" t="s">
        <v>58</v>
      </c>
      <c r="B5" s="37" t="s">
        <v>0</v>
      </c>
      <c r="C5" s="37" t="s">
        <v>44</v>
      </c>
      <c r="D5" s="37">
        <v>1989</v>
      </c>
      <c r="E5" s="37">
        <v>9.01</v>
      </c>
      <c r="F5" s="37">
        <v>10.11</v>
      </c>
    </row>
    <row r="6" spans="1:6" x14ac:dyDescent="0.35">
      <c r="A6" s="37" t="s">
        <v>58</v>
      </c>
      <c r="B6" s="37" t="s">
        <v>0</v>
      </c>
      <c r="C6" s="37" t="s">
        <v>44</v>
      </c>
      <c r="D6" s="37">
        <v>1990</v>
      </c>
      <c r="E6" s="37">
        <v>9.4600000000000009</v>
      </c>
      <c r="F6" s="37">
        <v>10.050000000000001</v>
      </c>
    </row>
    <row r="7" spans="1:6" x14ac:dyDescent="0.35">
      <c r="A7" s="37" t="s">
        <v>58</v>
      </c>
      <c r="B7" s="37" t="s">
        <v>0</v>
      </c>
      <c r="C7" s="37" t="s">
        <v>44</v>
      </c>
      <c r="D7" s="37">
        <v>1991</v>
      </c>
      <c r="E7" s="37">
        <v>8.1300000000000008</v>
      </c>
      <c r="F7" s="37">
        <v>9.99</v>
      </c>
    </row>
    <row r="8" spans="1:6" x14ac:dyDescent="0.35">
      <c r="A8" s="37" t="s">
        <v>58</v>
      </c>
      <c r="B8" s="37" t="s">
        <v>0</v>
      </c>
      <c r="C8" s="37" t="s">
        <v>44</v>
      </c>
      <c r="D8" s="37">
        <v>1992</v>
      </c>
      <c r="E8" s="37">
        <v>9.91</v>
      </c>
      <c r="F8" s="37">
        <v>9.93</v>
      </c>
    </row>
    <row r="9" spans="1:6" x14ac:dyDescent="0.35">
      <c r="A9" s="37" t="s">
        <v>58</v>
      </c>
      <c r="B9" s="37" t="s">
        <v>0</v>
      </c>
      <c r="C9" s="37" t="s">
        <v>44</v>
      </c>
      <c r="D9" s="37">
        <v>1993</v>
      </c>
      <c r="E9" s="37">
        <v>10.56</v>
      </c>
      <c r="F9" s="37">
        <v>9.8699999999999992</v>
      </c>
    </row>
    <row r="10" spans="1:6" x14ac:dyDescent="0.35">
      <c r="A10" s="37" t="s">
        <v>58</v>
      </c>
      <c r="B10" s="37" t="s">
        <v>0</v>
      </c>
      <c r="C10" s="37" t="s">
        <v>44</v>
      </c>
      <c r="D10" s="37">
        <v>1994</v>
      </c>
      <c r="E10" s="37">
        <v>9.9499999999999993</v>
      </c>
      <c r="F10" s="37">
        <v>9.81</v>
      </c>
    </row>
    <row r="11" spans="1:6" x14ac:dyDescent="0.35">
      <c r="A11" s="37" t="s">
        <v>58</v>
      </c>
      <c r="B11" s="37" t="s">
        <v>0</v>
      </c>
      <c r="C11" s="37" t="s">
        <v>44</v>
      </c>
      <c r="D11" s="37">
        <v>1995</v>
      </c>
      <c r="E11" s="37">
        <v>9.19</v>
      </c>
      <c r="F11" s="37">
        <v>9.75</v>
      </c>
    </row>
    <row r="12" spans="1:6" x14ac:dyDescent="0.35">
      <c r="A12" s="37" t="s">
        <v>58</v>
      </c>
      <c r="B12" s="37" t="s">
        <v>0</v>
      </c>
      <c r="C12" s="37" t="s">
        <v>44</v>
      </c>
      <c r="D12" s="37">
        <v>1996</v>
      </c>
      <c r="E12" s="37">
        <v>9.48</v>
      </c>
      <c r="F12" s="37">
        <v>9.69</v>
      </c>
    </row>
    <row r="13" spans="1:6" x14ac:dyDescent="0.35">
      <c r="A13" s="37" t="s">
        <v>58</v>
      </c>
      <c r="B13" s="37" t="s">
        <v>0</v>
      </c>
      <c r="C13" s="37" t="s">
        <v>44</v>
      </c>
      <c r="D13" s="37">
        <v>1997</v>
      </c>
      <c r="E13" s="37">
        <v>9.3699999999999992</v>
      </c>
      <c r="F13" s="37">
        <v>9.6300000000000008</v>
      </c>
    </row>
    <row r="14" spans="1:6" x14ac:dyDescent="0.35">
      <c r="A14" s="37" t="s">
        <v>58</v>
      </c>
      <c r="B14" s="37" t="s">
        <v>0</v>
      </c>
      <c r="C14" s="37" t="s">
        <v>44</v>
      </c>
      <c r="D14" s="37">
        <v>1998</v>
      </c>
      <c r="E14" s="37">
        <v>9.1300000000000008</v>
      </c>
      <c r="F14" s="37">
        <v>9.57</v>
      </c>
    </row>
    <row r="15" spans="1:6" x14ac:dyDescent="0.35">
      <c r="A15" s="37" t="s">
        <v>58</v>
      </c>
      <c r="B15" s="37" t="s">
        <v>0</v>
      </c>
      <c r="C15" s="37" t="s">
        <v>44</v>
      </c>
      <c r="D15" s="37">
        <v>1999</v>
      </c>
      <c r="E15" s="37">
        <v>9.2899999999999991</v>
      </c>
      <c r="F15" s="37">
        <v>9.52</v>
      </c>
    </row>
    <row r="16" spans="1:6" x14ac:dyDescent="0.35">
      <c r="A16" s="37" t="s">
        <v>58</v>
      </c>
      <c r="B16" s="37" t="s">
        <v>0</v>
      </c>
      <c r="C16" s="37" t="s">
        <v>44</v>
      </c>
      <c r="D16" s="37">
        <v>2000</v>
      </c>
      <c r="E16" s="37">
        <v>9.42</v>
      </c>
      <c r="F16" s="37">
        <v>9.4600000000000009</v>
      </c>
    </row>
    <row r="17" spans="1:6" x14ac:dyDescent="0.35">
      <c r="A17" s="37" t="s">
        <v>58</v>
      </c>
      <c r="B17" s="37" t="s">
        <v>0</v>
      </c>
      <c r="C17" s="37" t="s">
        <v>44</v>
      </c>
      <c r="D17" s="37">
        <v>2001</v>
      </c>
      <c r="E17" s="37">
        <v>9.32</v>
      </c>
      <c r="F17" s="37">
        <v>9.4</v>
      </c>
    </row>
    <row r="18" spans="1:6" x14ac:dyDescent="0.35">
      <c r="A18" s="37" t="s">
        <v>58</v>
      </c>
      <c r="B18" s="37" t="s">
        <v>0</v>
      </c>
      <c r="C18" s="37" t="s">
        <v>44</v>
      </c>
      <c r="D18" s="37">
        <v>2002</v>
      </c>
      <c r="E18" s="37">
        <v>9.57</v>
      </c>
      <c r="F18" s="37">
        <v>9.34</v>
      </c>
    </row>
    <row r="19" spans="1:6" x14ac:dyDescent="0.35">
      <c r="A19" s="37" t="s">
        <v>58</v>
      </c>
      <c r="B19" s="37" t="s">
        <v>0</v>
      </c>
      <c r="C19" s="37" t="s">
        <v>44</v>
      </c>
      <c r="D19" s="37">
        <v>2003</v>
      </c>
      <c r="E19" s="37">
        <v>10.07</v>
      </c>
      <c r="F19" s="37">
        <v>9.2899999999999991</v>
      </c>
    </row>
    <row r="20" spans="1:6" x14ac:dyDescent="0.35">
      <c r="A20" s="37" t="s">
        <v>58</v>
      </c>
      <c r="B20" s="37" t="s">
        <v>0</v>
      </c>
      <c r="C20" s="37" t="s">
        <v>44</v>
      </c>
      <c r="D20" s="37">
        <v>2004</v>
      </c>
      <c r="E20" s="37">
        <v>9.17</v>
      </c>
      <c r="F20" s="37">
        <v>9.23</v>
      </c>
    </row>
    <row r="21" spans="1:6" x14ac:dyDescent="0.35">
      <c r="A21" s="37" t="s">
        <v>58</v>
      </c>
      <c r="B21" s="37" t="s">
        <v>0</v>
      </c>
      <c r="C21" s="37" t="s">
        <v>44</v>
      </c>
      <c r="D21" s="37">
        <v>2005</v>
      </c>
      <c r="E21" s="37">
        <v>10.56</v>
      </c>
      <c r="F21" s="37">
        <v>9.18</v>
      </c>
    </row>
    <row r="22" spans="1:6" x14ac:dyDescent="0.35">
      <c r="A22" s="37" t="s">
        <v>58</v>
      </c>
      <c r="B22" s="37" t="s">
        <v>0</v>
      </c>
      <c r="C22" s="37" t="s">
        <v>44</v>
      </c>
      <c r="D22" s="37">
        <v>2006</v>
      </c>
      <c r="E22" s="37">
        <v>9.19</v>
      </c>
      <c r="F22" s="37">
        <v>9.1199999999999992</v>
      </c>
    </row>
    <row r="23" spans="1:6" x14ac:dyDescent="0.35">
      <c r="A23" s="37" t="s">
        <v>58</v>
      </c>
      <c r="B23" s="37" t="s">
        <v>0</v>
      </c>
      <c r="C23" s="37" t="s">
        <v>44</v>
      </c>
      <c r="D23" s="37">
        <v>2007</v>
      </c>
      <c r="E23" s="37">
        <v>8.7799999999999994</v>
      </c>
      <c r="F23" s="37">
        <v>9.06</v>
      </c>
    </row>
    <row r="24" spans="1:6" x14ac:dyDescent="0.35">
      <c r="A24" s="37" t="s">
        <v>58</v>
      </c>
      <c r="B24" s="37" t="s">
        <v>0</v>
      </c>
      <c r="C24" s="37" t="s">
        <v>44</v>
      </c>
      <c r="D24" s="37">
        <v>2008</v>
      </c>
      <c r="E24" s="37">
        <v>9.66</v>
      </c>
      <c r="F24" s="37">
        <v>9.01</v>
      </c>
    </row>
    <row r="25" spans="1:6" x14ac:dyDescent="0.35">
      <c r="A25" s="37" t="s">
        <v>58</v>
      </c>
      <c r="B25" s="37" t="s">
        <v>0</v>
      </c>
      <c r="C25" s="37" t="s">
        <v>44</v>
      </c>
      <c r="D25" s="37">
        <v>2009</v>
      </c>
      <c r="E25" s="37">
        <v>9.43</v>
      </c>
      <c r="F25" s="37">
        <v>8.9499999999999993</v>
      </c>
    </row>
    <row r="26" spans="1:6" x14ac:dyDescent="0.35">
      <c r="A26" s="37" t="s">
        <v>58</v>
      </c>
      <c r="B26" s="37" t="s">
        <v>0</v>
      </c>
      <c r="C26" s="37" t="s">
        <v>44</v>
      </c>
      <c r="D26" s="37">
        <v>2010</v>
      </c>
      <c r="E26" s="37">
        <v>9.35</v>
      </c>
      <c r="F26" s="37">
        <v>8.9</v>
      </c>
    </row>
    <row r="27" spans="1:6" x14ac:dyDescent="0.35">
      <c r="A27" s="37" t="s">
        <v>58</v>
      </c>
      <c r="B27" s="37" t="s">
        <v>0</v>
      </c>
      <c r="C27" s="37" t="s">
        <v>44</v>
      </c>
      <c r="D27" s="37">
        <v>2011</v>
      </c>
      <c r="E27" s="37">
        <v>8.5299999999999994</v>
      </c>
      <c r="F27" s="37">
        <v>8.85</v>
      </c>
    </row>
    <row r="28" spans="1:6" x14ac:dyDescent="0.35">
      <c r="A28" s="37" t="s">
        <v>58</v>
      </c>
      <c r="B28" s="37" t="s">
        <v>0</v>
      </c>
      <c r="C28" s="37" t="s">
        <v>44</v>
      </c>
      <c r="D28" s="37">
        <v>2012</v>
      </c>
      <c r="E28" s="37">
        <v>8.74</v>
      </c>
      <c r="F28" s="37">
        <v>8.7899999999999991</v>
      </c>
    </row>
    <row r="29" spans="1:6" x14ac:dyDescent="0.35">
      <c r="A29" s="37" t="s">
        <v>58</v>
      </c>
      <c r="B29" s="37" t="s">
        <v>0</v>
      </c>
      <c r="C29" s="37" t="s">
        <v>44</v>
      </c>
      <c r="D29" s="37">
        <v>2013</v>
      </c>
      <c r="E29" s="37">
        <v>8.6999999999999993</v>
      </c>
      <c r="F29" s="37">
        <v>8.74</v>
      </c>
    </row>
    <row r="30" spans="1:6" x14ac:dyDescent="0.35">
      <c r="A30" s="37" t="s">
        <v>58</v>
      </c>
      <c r="B30" s="37" t="s">
        <v>0</v>
      </c>
      <c r="C30" s="37" t="s">
        <v>44</v>
      </c>
      <c r="D30" s="37">
        <v>2014</v>
      </c>
      <c r="E30" s="37">
        <v>8.5399999999999991</v>
      </c>
      <c r="F30" s="37">
        <v>8.69</v>
      </c>
    </row>
    <row r="31" spans="1:6" x14ac:dyDescent="0.35">
      <c r="A31" s="37" t="s">
        <v>58</v>
      </c>
      <c r="B31" s="37" t="s">
        <v>0</v>
      </c>
      <c r="C31" s="37" t="s">
        <v>44</v>
      </c>
      <c r="D31" s="37">
        <v>2015</v>
      </c>
      <c r="E31" s="37">
        <v>8.8000000000000007</v>
      </c>
      <c r="F31" s="37">
        <v>8.6300000000000008</v>
      </c>
    </row>
    <row r="32" spans="1:6" x14ac:dyDescent="0.35">
      <c r="A32" s="37" t="s">
        <v>58</v>
      </c>
      <c r="B32" s="37" t="s">
        <v>0</v>
      </c>
      <c r="C32" s="37" t="s">
        <v>44</v>
      </c>
      <c r="D32" s="37">
        <v>2016</v>
      </c>
      <c r="E32" s="37">
        <v>9.3000000000000007</v>
      </c>
      <c r="F32" s="37">
        <v>8.58</v>
      </c>
    </row>
    <row r="33" spans="1:6" x14ac:dyDescent="0.35">
      <c r="A33" s="37" t="s">
        <v>58</v>
      </c>
      <c r="B33" s="37" t="s">
        <v>0</v>
      </c>
      <c r="C33" s="37" t="s">
        <v>44</v>
      </c>
      <c r="D33" s="37">
        <v>2017</v>
      </c>
      <c r="E33" s="37">
        <v>8.1999999999999993</v>
      </c>
      <c r="F33" s="37">
        <v>8.5299999999999994</v>
      </c>
    </row>
    <row r="34" spans="1:6" x14ac:dyDescent="0.35">
      <c r="A34" s="37" t="s">
        <v>58</v>
      </c>
      <c r="B34" s="37" t="s">
        <v>0</v>
      </c>
      <c r="C34" s="37" t="s">
        <v>44</v>
      </c>
      <c r="D34" s="37">
        <v>2018</v>
      </c>
      <c r="E34" s="37">
        <v>8.16</v>
      </c>
      <c r="F34" s="37">
        <v>8.48</v>
      </c>
    </row>
    <row r="35" spans="1:6" x14ac:dyDescent="0.35">
      <c r="A35" s="37" t="s">
        <v>58</v>
      </c>
      <c r="B35" s="37" t="s">
        <v>0</v>
      </c>
      <c r="C35" s="37" t="s">
        <v>44</v>
      </c>
      <c r="D35" s="37">
        <v>2019</v>
      </c>
      <c r="E35" s="37">
        <v>7.49</v>
      </c>
      <c r="F35" s="37">
        <v>8.43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117</v>
      </c>
      <c r="E36" s="37" t="s">
        <v>120</v>
      </c>
      <c r="F36" s="37" t="s">
        <v>121</v>
      </c>
    </row>
    <row r="37" spans="1:6" x14ac:dyDescent="0.35">
      <c r="A37" s="37" t="s">
        <v>58</v>
      </c>
      <c r="B37" s="37" t="s">
        <v>0</v>
      </c>
      <c r="C37" s="37" t="s">
        <v>11</v>
      </c>
      <c r="D37" s="37">
        <v>1988</v>
      </c>
      <c r="E37" s="37">
        <v>12.66</v>
      </c>
      <c r="F37" s="37">
        <v>11.97</v>
      </c>
    </row>
    <row r="38" spans="1:6" x14ac:dyDescent="0.35">
      <c r="A38" s="37" t="s">
        <v>58</v>
      </c>
      <c r="B38" s="37" t="s">
        <v>0</v>
      </c>
      <c r="C38" s="37" t="s">
        <v>11</v>
      </c>
      <c r="D38" s="37">
        <v>1989</v>
      </c>
      <c r="E38" s="37">
        <v>11.15</v>
      </c>
      <c r="F38" s="37">
        <v>11.88</v>
      </c>
    </row>
    <row r="39" spans="1:6" x14ac:dyDescent="0.35">
      <c r="A39" s="37" t="s">
        <v>58</v>
      </c>
      <c r="B39" s="37" t="s">
        <v>0</v>
      </c>
      <c r="C39" s="37" t="s">
        <v>11</v>
      </c>
      <c r="D39" s="37">
        <v>1990</v>
      </c>
      <c r="E39" s="37">
        <v>11.47</v>
      </c>
      <c r="F39" s="37">
        <v>11.8</v>
      </c>
    </row>
    <row r="40" spans="1:6" x14ac:dyDescent="0.35">
      <c r="A40" s="37" t="s">
        <v>58</v>
      </c>
      <c r="B40" s="37" t="s">
        <v>0</v>
      </c>
      <c r="C40" s="37" t="s">
        <v>11</v>
      </c>
      <c r="D40" s="37">
        <v>1991</v>
      </c>
      <c r="E40" s="37">
        <v>11.24</v>
      </c>
      <c r="F40" s="37">
        <v>11.72</v>
      </c>
    </row>
    <row r="41" spans="1:6" x14ac:dyDescent="0.35">
      <c r="A41" s="37" t="s">
        <v>58</v>
      </c>
      <c r="B41" s="37" t="s">
        <v>0</v>
      </c>
      <c r="C41" s="37" t="s">
        <v>11</v>
      </c>
      <c r="D41" s="37">
        <v>1992</v>
      </c>
      <c r="E41" s="37">
        <v>11.65</v>
      </c>
      <c r="F41" s="37">
        <v>11.64</v>
      </c>
    </row>
    <row r="42" spans="1:6" x14ac:dyDescent="0.35">
      <c r="A42" s="37" t="s">
        <v>58</v>
      </c>
      <c r="B42" s="37" t="s">
        <v>0</v>
      </c>
      <c r="C42" s="37" t="s">
        <v>11</v>
      </c>
      <c r="D42" s="37">
        <v>1993</v>
      </c>
      <c r="E42" s="37">
        <v>11.42</v>
      </c>
      <c r="F42" s="37">
        <v>11.56</v>
      </c>
    </row>
    <row r="43" spans="1:6" x14ac:dyDescent="0.35">
      <c r="A43" s="37" t="s">
        <v>58</v>
      </c>
      <c r="B43" s="37" t="s">
        <v>0</v>
      </c>
      <c r="C43" s="37" t="s">
        <v>11</v>
      </c>
      <c r="D43" s="37">
        <v>1994</v>
      </c>
      <c r="E43" s="37">
        <v>11.84</v>
      </c>
      <c r="F43" s="37">
        <v>11.48</v>
      </c>
    </row>
    <row r="44" spans="1:6" x14ac:dyDescent="0.35">
      <c r="A44" s="37" t="s">
        <v>58</v>
      </c>
      <c r="B44" s="37" t="s">
        <v>0</v>
      </c>
      <c r="C44" s="37" t="s">
        <v>11</v>
      </c>
      <c r="D44" s="37">
        <v>1995</v>
      </c>
      <c r="E44" s="37">
        <v>10.72</v>
      </c>
      <c r="F44" s="37">
        <v>11.4</v>
      </c>
    </row>
    <row r="45" spans="1:6" x14ac:dyDescent="0.35">
      <c r="A45" s="37" t="s">
        <v>58</v>
      </c>
      <c r="B45" s="37" t="s">
        <v>0</v>
      </c>
      <c r="C45" s="37" t="s">
        <v>11</v>
      </c>
      <c r="D45" s="37">
        <v>1996</v>
      </c>
      <c r="E45" s="37">
        <v>10.49</v>
      </c>
      <c r="F45" s="37">
        <v>11.32</v>
      </c>
    </row>
    <row r="46" spans="1:6" x14ac:dyDescent="0.35">
      <c r="A46" s="37" t="s">
        <v>58</v>
      </c>
      <c r="B46" s="37" t="s">
        <v>0</v>
      </c>
      <c r="C46" s="37" t="s">
        <v>11</v>
      </c>
      <c r="D46" s="37">
        <v>1997</v>
      </c>
      <c r="E46" s="37">
        <v>10.79</v>
      </c>
      <c r="F46" s="37">
        <v>11.25</v>
      </c>
    </row>
    <row r="47" spans="1:6" x14ac:dyDescent="0.35">
      <c r="A47" s="37" t="s">
        <v>58</v>
      </c>
      <c r="B47" s="37" t="s">
        <v>0</v>
      </c>
      <c r="C47" s="37" t="s">
        <v>11</v>
      </c>
      <c r="D47" s="37">
        <v>1998</v>
      </c>
      <c r="E47" s="37">
        <v>9.74</v>
      </c>
      <c r="F47" s="37">
        <v>11.17</v>
      </c>
    </row>
    <row r="48" spans="1:6" x14ac:dyDescent="0.35">
      <c r="A48" s="37" t="s">
        <v>58</v>
      </c>
      <c r="B48" s="37" t="s">
        <v>0</v>
      </c>
      <c r="C48" s="37" t="s">
        <v>11</v>
      </c>
      <c r="D48" s="37">
        <v>1999</v>
      </c>
      <c r="E48" s="37">
        <v>10.46</v>
      </c>
      <c r="F48" s="37">
        <v>11.09</v>
      </c>
    </row>
    <row r="49" spans="1:6" x14ac:dyDescent="0.35">
      <c r="A49" s="37" t="s">
        <v>58</v>
      </c>
      <c r="B49" s="37" t="s">
        <v>0</v>
      </c>
      <c r="C49" s="37" t="s">
        <v>11</v>
      </c>
      <c r="D49" s="37">
        <v>2000</v>
      </c>
      <c r="E49" s="37">
        <v>11.56</v>
      </c>
      <c r="F49" s="37">
        <v>11.02</v>
      </c>
    </row>
    <row r="50" spans="1:6" x14ac:dyDescent="0.35">
      <c r="A50" s="37" t="s">
        <v>58</v>
      </c>
      <c r="B50" s="37" t="s">
        <v>0</v>
      </c>
      <c r="C50" s="37" t="s">
        <v>11</v>
      </c>
      <c r="D50" s="37">
        <v>2001</v>
      </c>
      <c r="E50" s="37">
        <v>11.55</v>
      </c>
      <c r="F50" s="37">
        <v>10.94</v>
      </c>
    </row>
    <row r="51" spans="1:6" x14ac:dyDescent="0.35">
      <c r="A51" s="37" t="s">
        <v>58</v>
      </c>
      <c r="B51" s="37" t="s">
        <v>0</v>
      </c>
      <c r="C51" s="37" t="s">
        <v>11</v>
      </c>
      <c r="D51" s="37">
        <v>2002</v>
      </c>
      <c r="E51" s="37">
        <v>10.99</v>
      </c>
      <c r="F51" s="37">
        <v>10.86</v>
      </c>
    </row>
    <row r="52" spans="1:6" x14ac:dyDescent="0.35">
      <c r="A52" s="37" t="s">
        <v>58</v>
      </c>
      <c r="B52" s="37" t="s">
        <v>0</v>
      </c>
      <c r="C52" s="37" t="s">
        <v>11</v>
      </c>
      <c r="D52" s="37">
        <v>2003</v>
      </c>
      <c r="E52" s="37">
        <v>10.48</v>
      </c>
      <c r="F52" s="37">
        <v>10.79</v>
      </c>
    </row>
    <row r="53" spans="1:6" x14ac:dyDescent="0.35">
      <c r="A53" s="37" t="s">
        <v>58</v>
      </c>
      <c r="B53" s="37" t="s">
        <v>0</v>
      </c>
      <c r="C53" s="37" t="s">
        <v>11</v>
      </c>
      <c r="D53" s="37">
        <v>2004</v>
      </c>
      <c r="E53" s="37">
        <v>11.39</v>
      </c>
      <c r="F53" s="37">
        <v>10.72</v>
      </c>
    </row>
    <row r="54" spans="1:6" x14ac:dyDescent="0.35">
      <c r="A54" s="37" t="s">
        <v>58</v>
      </c>
      <c r="B54" s="37" t="s">
        <v>0</v>
      </c>
      <c r="C54" s="37" t="s">
        <v>11</v>
      </c>
      <c r="D54" s="37">
        <v>2005</v>
      </c>
      <c r="E54" s="37">
        <v>11.09</v>
      </c>
      <c r="F54" s="37">
        <v>10.64</v>
      </c>
    </row>
    <row r="55" spans="1:6" x14ac:dyDescent="0.35">
      <c r="A55" s="37" t="s">
        <v>58</v>
      </c>
      <c r="B55" s="37" t="s">
        <v>0</v>
      </c>
      <c r="C55" s="37" t="s">
        <v>11</v>
      </c>
      <c r="D55" s="37">
        <v>2006</v>
      </c>
      <c r="E55" s="37">
        <v>11.33</v>
      </c>
      <c r="F55" s="37">
        <v>10.57</v>
      </c>
    </row>
    <row r="56" spans="1:6" x14ac:dyDescent="0.35">
      <c r="A56" s="37" t="s">
        <v>58</v>
      </c>
      <c r="B56" s="37" t="s">
        <v>0</v>
      </c>
      <c r="C56" s="37" t="s">
        <v>11</v>
      </c>
      <c r="D56" s="37">
        <v>2007</v>
      </c>
      <c r="E56" s="37">
        <v>11.18</v>
      </c>
      <c r="F56" s="37">
        <v>10.5</v>
      </c>
    </row>
    <row r="57" spans="1:6" x14ac:dyDescent="0.35">
      <c r="A57" s="37" t="s">
        <v>58</v>
      </c>
      <c r="B57" s="37" t="s">
        <v>0</v>
      </c>
      <c r="C57" s="37" t="s">
        <v>11</v>
      </c>
      <c r="D57" s="37">
        <v>2008</v>
      </c>
      <c r="E57" s="37">
        <v>10.86</v>
      </c>
      <c r="F57" s="37">
        <v>10.42</v>
      </c>
    </row>
    <row r="58" spans="1:6" x14ac:dyDescent="0.35">
      <c r="A58" s="37" t="s">
        <v>58</v>
      </c>
      <c r="B58" s="37" t="s">
        <v>0</v>
      </c>
      <c r="C58" s="37" t="s">
        <v>11</v>
      </c>
      <c r="D58" s="37">
        <v>2009</v>
      </c>
      <c r="E58" s="37">
        <v>10.96</v>
      </c>
      <c r="F58" s="37">
        <v>10.35</v>
      </c>
    </row>
    <row r="59" spans="1:6" x14ac:dyDescent="0.35">
      <c r="A59" s="37" t="s">
        <v>58</v>
      </c>
      <c r="B59" s="37" t="s">
        <v>0</v>
      </c>
      <c r="C59" s="37" t="s">
        <v>11</v>
      </c>
      <c r="D59" s="37">
        <v>2010</v>
      </c>
      <c r="E59" s="37">
        <v>10.29</v>
      </c>
      <c r="F59" s="37">
        <v>10.28</v>
      </c>
    </row>
    <row r="60" spans="1:6" x14ac:dyDescent="0.35">
      <c r="A60" s="37" t="s">
        <v>58</v>
      </c>
      <c r="B60" s="37" t="s">
        <v>0</v>
      </c>
      <c r="C60" s="37" t="s">
        <v>11</v>
      </c>
      <c r="D60" s="37">
        <v>2011</v>
      </c>
      <c r="E60" s="37">
        <v>10.69</v>
      </c>
      <c r="F60" s="37">
        <v>10.210000000000001</v>
      </c>
    </row>
    <row r="61" spans="1:6" x14ac:dyDescent="0.35">
      <c r="A61" s="37" t="s">
        <v>58</v>
      </c>
      <c r="B61" s="37" t="s">
        <v>0</v>
      </c>
      <c r="C61" s="37" t="s">
        <v>11</v>
      </c>
      <c r="D61" s="37">
        <v>2012</v>
      </c>
      <c r="E61" s="37">
        <v>9.8800000000000008</v>
      </c>
      <c r="F61" s="37">
        <v>10.14</v>
      </c>
    </row>
    <row r="62" spans="1:6" x14ac:dyDescent="0.35">
      <c r="A62" s="37" t="s">
        <v>58</v>
      </c>
      <c r="B62" s="37" t="s">
        <v>0</v>
      </c>
      <c r="C62" s="37" t="s">
        <v>11</v>
      </c>
      <c r="D62" s="37">
        <v>2013</v>
      </c>
      <c r="E62" s="37">
        <v>10.4</v>
      </c>
      <c r="F62" s="37">
        <v>10.07</v>
      </c>
    </row>
    <row r="63" spans="1:6" x14ac:dyDescent="0.35">
      <c r="A63" s="37" t="s">
        <v>58</v>
      </c>
      <c r="B63" s="37" t="s">
        <v>0</v>
      </c>
      <c r="C63" s="37" t="s">
        <v>11</v>
      </c>
      <c r="D63" s="37">
        <v>2014</v>
      </c>
      <c r="E63" s="37">
        <v>10.17</v>
      </c>
      <c r="F63" s="37">
        <v>10</v>
      </c>
    </row>
    <row r="64" spans="1:6" x14ac:dyDescent="0.35">
      <c r="A64" s="37" t="s">
        <v>58</v>
      </c>
      <c r="B64" s="37" t="s">
        <v>0</v>
      </c>
      <c r="C64" s="37" t="s">
        <v>11</v>
      </c>
      <c r="D64" s="37">
        <v>2015</v>
      </c>
      <c r="E64" s="37">
        <v>9.34</v>
      </c>
      <c r="F64" s="37">
        <v>9.93</v>
      </c>
    </row>
    <row r="65" spans="1:6" x14ac:dyDescent="0.35">
      <c r="A65" s="37" t="s">
        <v>58</v>
      </c>
      <c r="B65" s="37" t="s">
        <v>0</v>
      </c>
      <c r="C65" s="37" t="s">
        <v>11</v>
      </c>
      <c r="D65" s="37">
        <v>2016</v>
      </c>
      <c r="E65" s="37">
        <v>9.76</v>
      </c>
      <c r="F65" s="37">
        <v>9.86</v>
      </c>
    </row>
    <row r="66" spans="1:6" x14ac:dyDescent="0.35">
      <c r="A66" s="37" t="s">
        <v>58</v>
      </c>
      <c r="B66" s="37" t="s">
        <v>0</v>
      </c>
      <c r="C66" s="37" t="s">
        <v>11</v>
      </c>
      <c r="D66" s="37">
        <v>2017</v>
      </c>
      <c r="E66" s="37">
        <v>9.08</v>
      </c>
      <c r="F66" s="37">
        <v>9.8000000000000007</v>
      </c>
    </row>
    <row r="67" spans="1:6" x14ac:dyDescent="0.35">
      <c r="A67" s="37" t="s">
        <v>58</v>
      </c>
      <c r="B67" s="37" t="s">
        <v>0</v>
      </c>
      <c r="C67" s="37" t="s">
        <v>11</v>
      </c>
      <c r="D67" s="37">
        <v>2018</v>
      </c>
      <c r="E67" s="37">
        <v>9.3800000000000008</v>
      </c>
      <c r="F67" s="37">
        <v>9.73</v>
      </c>
    </row>
    <row r="68" spans="1:6" x14ac:dyDescent="0.35">
      <c r="A68" s="37" t="s">
        <v>58</v>
      </c>
      <c r="B68" s="37" t="s">
        <v>0</v>
      </c>
      <c r="C68" s="37" t="s">
        <v>11</v>
      </c>
      <c r="D68" s="37">
        <v>2019</v>
      </c>
      <c r="E68" s="37">
        <v>9.67</v>
      </c>
      <c r="F68" s="37">
        <v>9.66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117</v>
      </c>
      <c r="E69" s="37" t="s">
        <v>122</v>
      </c>
      <c r="F69" s="37" t="s">
        <v>123</v>
      </c>
    </row>
    <row r="70" spans="1:6" x14ac:dyDescent="0.35">
      <c r="A70" s="37" t="s">
        <v>58</v>
      </c>
      <c r="B70" s="37" t="s">
        <v>0</v>
      </c>
      <c r="C70" s="37" t="s">
        <v>43</v>
      </c>
      <c r="D70" s="37">
        <v>1988</v>
      </c>
      <c r="E70" s="37">
        <v>13.4</v>
      </c>
      <c r="F70" s="37">
        <v>14.2</v>
      </c>
    </row>
    <row r="71" spans="1:6" x14ac:dyDescent="0.35">
      <c r="A71" s="37" t="s">
        <v>58</v>
      </c>
      <c r="B71" s="37" t="s">
        <v>0</v>
      </c>
      <c r="C71" s="37" t="s">
        <v>43</v>
      </c>
      <c r="D71" s="37">
        <v>1989</v>
      </c>
      <c r="E71" s="37">
        <v>13.62</v>
      </c>
      <c r="F71" s="37">
        <v>14.16</v>
      </c>
    </row>
    <row r="72" spans="1:6" x14ac:dyDescent="0.35">
      <c r="A72" s="37" t="s">
        <v>58</v>
      </c>
      <c r="B72" s="37" t="s">
        <v>0</v>
      </c>
      <c r="C72" s="37" t="s">
        <v>43</v>
      </c>
      <c r="D72" s="37">
        <v>1990</v>
      </c>
      <c r="E72" s="37">
        <v>13.88</v>
      </c>
      <c r="F72" s="37">
        <v>14.12</v>
      </c>
    </row>
    <row r="73" spans="1:6" x14ac:dyDescent="0.35">
      <c r="A73" s="37" t="s">
        <v>58</v>
      </c>
      <c r="B73" s="37" t="s">
        <v>0</v>
      </c>
      <c r="C73" s="37" t="s">
        <v>43</v>
      </c>
      <c r="D73" s="37">
        <v>1991</v>
      </c>
      <c r="E73" s="37">
        <v>14.62</v>
      </c>
      <c r="F73" s="37">
        <v>14.08</v>
      </c>
    </row>
    <row r="74" spans="1:6" x14ac:dyDescent="0.35">
      <c r="A74" s="37" t="s">
        <v>58</v>
      </c>
      <c r="B74" s="37" t="s">
        <v>0</v>
      </c>
      <c r="C74" s="37" t="s">
        <v>43</v>
      </c>
      <c r="D74" s="37">
        <v>1992</v>
      </c>
      <c r="E74" s="37">
        <v>12.3</v>
      </c>
      <c r="F74" s="37">
        <v>14.04</v>
      </c>
    </row>
    <row r="75" spans="1:6" x14ac:dyDescent="0.35">
      <c r="A75" s="37" t="s">
        <v>58</v>
      </c>
      <c r="B75" s="37" t="s">
        <v>0</v>
      </c>
      <c r="C75" s="37" t="s">
        <v>43</v>
      </c>
      <c r="D75" s="37">
        <v>1993</v>
      </c>
      <c r="E75" s="37">
        <v>12.82</v>
      </c>
      <c r="F75" s="37">
        <v>14</v>
      </c>
    </row>
    <row r="76" spans="1:6" x14ac:dyDescent="0.35">
      <c r="A76" s="37" t="s">
        <v>58</v>
      </c>
      <c r="B76" s="37" t="s">
        <v>0</v>
      </c>
      <c r="C76" s="37" t="s">
        <v>43</v>
      </c>
      <c r="D76" s="37">
        <v>1994</v>
      </c>
      <c r="E76" s="37">
        <v>12.83</v>
      </c>
      <c r="F76" s="37">
        <v>13.96</v>
      </c>
    </row>
    <row r="77" spans="1:6" x14ac:dyDescent="0.35">
      <c r="A77" s="37" t="s">
        <v>58</v>
      </c>
      <c r="B77" s="37" t="s">
        <v>0</v>
      </c>
      <c r="C77" s="37" t="s">
        <v>43</v>
      </c>
      <c r="D77" s="37">
        <v>1995</v>
      </c>
      <c r="E77" s="37">
        <v>13.6</v>
      </c>
      <c r="F77" s="37">
        <v>13.92</v>
      </c>
    </row>
    <row r="78" spans="1:6" x14ac:dyDescent="0.35">
      <c r="A78" s="37" t="s">
        <v>58</v>
      </c>
      <c r="B78" s="37" t="s">
        <v>0</v>
      </c>
      <c r="C78" s="37" t="s">
        <v>43</v>
      </c>
      <c r="D78" s="37">
        <v>1996</v>
      </c>
      <c r="E78" s="37">
        <v>12.36</v>
      </c>
      <c r="F78" s="37">
        <v>13.87</v>
      </c>
    </row>
    <row r="79" spans="1:6" x14ac:dyDescent="0.35">
      <c r="A79" s="37" t="s">
        <v>58</v>
      </c>
      <c r="B79" s="37" t="s">
        <v>0</v>
      </c>
      <c r="C79" s="37" t="s">
        <v>43</v>
      </c>
      <c r="D79" s="37">
        <v>1997</v>
      </c>
      <c r="E79" s="37">
        <v>14.64</v>
      </c>
      <c r="F79" s="37">
        <v>13.83</v>
      </c>
    </row>
    <row r="80" spans="1:6" x14ac:dyDescent="0.35">
      <c r="A80" s="37" t="s">
        <v>58</v>
      </c>
      <c r="B80" s="37" t="s">
        <v>0</v>
      </c>
      <c r="C80" s="37" t="s">
        <v>43</v>
      </c>
      <c r="D80" s="37">
        <v>1998</v>
      </c>
      <c r="E80" s="37">
        <v>13.5</v>
      </c>
      <c r="F80" s="37">
        <v>13.79</v>
      </c>
    </row>
    <row r="81" spans="1:6" x14ac:dyDescent="0.35">
      <c r="A81" s="37" t="s">
        <v>58</v>
      </c>
      <c r="B81" s="37" t="s">
        <v>0</v>
      </c>
      <c r="C81" s="37" t="s">
        <v>43</v>
      </c>
      <c r="D81" s="37">
        <v>1999</v>
      </c>
      <c r="E81" s="37">
        <v>13.26</v>
      </c>
      <c r="F81" s="37">
        <v>13.75</v>
      </c>
    </row>
    <row r="82" spans="1:6" x14ac:dyDescent="0.35">
      <c r="A82" s="37" t="s">
        <v>58</v>
      </c>
      <c r="B82" s="37" t="s">
        <v>0</v>
      </c>
      <c r="C82" s="37" t="s">
        <v>43</v>
      </c>
      <c r="D82" s="37">
        <v>2000</v>
      </c>
      <c r="E82" s="37">
        <v>11.62</v>
      </c>
      <c r="F82" s="37">
        <v>13.72</v>
      </c>
    </row>
    <row r="83" spans="1:6" x14ac:dyDescent="0.35">
      <c r="A83" s="37" t="s">
        <v>58</v>
      </c>
      <c r="B83" s="37" t="s">
        <v>0</v>
      </c>
      <c r="C83" s="37" t="s">
        <v>43</v>
      </c>
      <c r="D83" s="37">
        <v>2001</v>
      </c>
      <c r="E83" s="37">
        <v>14.44</v>
      </c>
      <c r="F83" s="37">
        <v>13.68</v>
      </c>
    </row>
    <row r="84" spans="1:6" x14ac:dyDescent="0.35">
      <c r="A84" s="37" t="s">
        <v>58</v>
      </c>
      <c r="B84" s="37" t="s">
        <v>0</v>
      </c>
      <c r="C84" s="37" t="s">
        <v>43</v>
      </c>
      <c r="D84" s="37">
        <v>2002</v>
      </c>
      <c r="E84" s="37">
        <v>13.83</v>
      </c>
      <c r="F84" s="37">
        <v>13.64</v>
      </c>
    </row>
    <row r="85" spans="1:6" x14ac:dyDescent="0.35">
      <c r="A85" s="37" t="s">
        <v>58</v>
      </c>
      <c r="B85" s="37" t="s">
        <v>0</v>
      </c>
      <c r="C85" s="37" t="s">
        <v>43</v>
      </c>
      <c r="D85" s="37">
        <v>2003</v>
      </c>
      <c r="E85" s="37">
        <v>15.05</v>
      </c>
      <c r="F85" s="37">
        <v>13.6</v>
      </c>
    </row>
    <row r="86" spans="1:6" x14ac:dyDescent="0.35">
      <c r="A86" s="37" t="s">
        <v>58</v>
      </c>
      <c r="B86" s="37" t="s">
        <v>0</v>
      </c>
      <c r="C86" s="37" t="s">
        <v>43</v>
      </c>
      <c r="D86" s="37">
        <v>2004</v>
      </c>
      <c r="E86" s="37">
        <v>15.19</v>
      </c>
      <c r="F86" s="37">
        <v>13.56</v>
      </c>
    </row>
    <row r="87" spans="1:6" x14ac:dyDescent="0.35">
      <c r="A87" s="37" t="s">
        <v>58</v>
      </c>
      <c r="B87" s="37" t="s">
        <v>0</v>
      </c>
      <c r="C87" s="37" t="s">
        <v>43</v>
      </c>
      <c r="D87" s="37">
        <v>2005</v>
      </c>
      <c r="E87" s="37">
        <v>14.62</v>
      </c>
      <c r="F87" s="37">
        <v>13.52</v>
      </c>
    </row>
    <row r="88" spans="1:6" x14ac:dyDescent="0.35">
      <c r="A88" s="37" t="s">
        <v>58</v>
      </c>
      <c r="B88" s="37" t="s">
        <v>0</v>
      </c>
      <c r="C88" s="37" t="s">
        <v>43</v>
      </c>
      <c r="D88" s="37">
        <v>2006</v>
      </c>
      <c r="E88" s="37">
        <v>14.43</v>
      </c>
      <c r="F88" s="37">
        <v>13.48</v>
      </c>
    </row>
    <row r="89" spans="1:6" x14ac:dyDescent="0.35">
      <c r="A89" s="37" t="s">
        <v>58</v>
      </c>
      <c r="B89" s="37" t="s">
        <v>0</v>
      </c>
      <c r="C89" s="37" t="s">
        <v>43</v>
      </c>
      <c r="D89" s="37">
        <v>2007</v>
      </c>
      <c r="E89" s="37">
        <v>15.01</v>
      </c>
      <c r="F89" s="37">
        <v>13.44</v>
      </c>
    </row>
    <row r="90" spans="1:6" x14ac:dyDescent="0.35">
      <c r="A90" s="37" t="s">
        <v>58</v>
      </c>
      <c r="B90" s="37" t="s">
        <v>0</v>
      </c>
      <c r="C90" s="37" t="s">
        <v>43</v>
      </c>
      <c r="D90" s="37">
        <v>2008</v>
      </c>
      <c r="E90" s="37">
        <v>14.92</v>
      </c>
      <c r="F90" s="37">
        <v>13.4</v>
      </c>
    </row>
    <row r="91" spans="1:6" x14ac:dyDescent="0.35">
      <c r="A91" s="37" t="s">
        <v>58</v>
      </c>
      <c r="B91" s="37" t="s">
        <v>0</v>
      </c>
      <c r="C91" s="37" t="s">
        <v>43</v>
      </c>
      <c r="D91" s="37">
        <v>2009</v>
      </c>
      <c r="E91" s="37">
        <v>13.39</v>
      </c>
      <c r="F91" s="37">
        <v>13.36</v>
      </c>
    </row>
    <row r="92" spans="1:6" x14ac:dyDescent="0.35">
      <c r="A92" s="37" t="s">
        <v>58</v>
      </c>
      <c r="B92" s="37" t="s">
        <v>0</v>
      </c>
      <c r="C92" s="37" t="s">
        <v>43</v>
      </c>
      <c r="D92" s="37">
        <v>2010</v>
      </c>
      <c r="E92" s="37">
        <v>13.93</v>
      </c>
      <c r="F92" s="37">
        <v>13.32</v>
      </c>
    </row>
    <row r="93" spans="1:6" x14ac:dyDescent="0.35">
      <c r="A93" s="37" t="s">
        <v>58</v>
      </c>
      <c r="B93" s="37" t="s">
        <v>0</v>
      </c>
      <c r="C93" s="37" t="s">
        <v>43</v>
      </c>
      <c r="D93" s="37">
        <v>2011</v>
      </c>
      <c r="E93" s="37">
        <v>14.85</v>
      </c>
      <c r="F93" s="37">
        <v>13.29</v>
      </c>
    </row>
    <row r="94" spans="1:6" x14ac:dyDescent="0.35">
      <c r="A94" s="37" t="s">
        <v>58</v>
      </c>
      <c r="B94" s="37" t="s">
        <v>0</v>
      </c>
      <c r="C94" s="37" t="s">
        <v>43</v>
      </c>
      <c r="D94" s="37">
        <v>2012</v>
      </c>
      <c r="E94" s="37">
        <v>14.55</v>
      </c>
      <c r="F94" s="37">
        <v>13.25</v>
      </c>
    </row>
    <row r="95" spans="1:6" x14ac:dyDescent="0.35">
      <c r="A95" s="37" t="s">
        <v>58</v>
      </c>
      <c r="B95" s="37" t="s">
        <v>0</v>
      </c>
      <c r="C95" s="37" t="s">
        <v>43</v>
      </c>
      <c r="D95" s="37">
        <v>2013</v>
      </c>
      <c r="E95" s="37">
        <v>13.82</v>
      </c>
      <c r="F95" s="37">
        <v>13.21</v>
      </c>
    </row>
    <row r="96" spans="1:6" x14ac:dyDescent="0.35">
      <c r="A96" s="37" t="s">
        <v>58</v>
      </c>
      <c r="B96" s="37" t="s">
        <v>0</v>
      </c>
      <c r="C96" s="37" t="s">
        <v>43</v>
      </c>
      <c r="D96" s="37">
        <v>2014</v>
      </c>
      <c r="E96" s="37">
        <v>12.91</v>
      </c>
      <c r="F96" s="37">
        <v>13.17</v>
      </c>
    </row>
    <row r="97" spans="1:6" x14ac:dyDescent="0.35">
      <c r="A97" s="37" t="s">
        <v>58</v>
      </c>
      <c r="B97" s="37" t="s">
        <v>0</v>
      </c>
      <c r="C97" s="37" t="s">
        <v>43</v>
      </c>
      <c r="D97" s="37">
        <v>2015</v>
      </c>
      <c r="E97" s="37">
        <v>13.04</v>
      </c>
      <c r="F97" s="37">
        <v>13.13</v>
      </c>
    </row>
    <row r="98" spans="1:6" x14ac:dyDescent="0.35">
      <c r="A98" s="37" t="s">
        <v>58</v>
      </c>
      <c r="B98" s="37" t="s">
        <v>0</v>
      </c>
      <c r="C98" s="37" t="s">
        <v>43</v>
      </c>
      <c r="D98" s="37">
        <v>2016</v>
      </c>
      <c r="E98" s="37">
        <v>13.68</v>
      </c>
      <c r="F98" s="37">
        <v>13.09</v>
      </c>
    </row>
    <row r="99" spans="1:6" x14ac:dyDescent="0.35">
      <c r="A99" s="37" t="s">
        <v>58</v>
      </c>
      <c r="B99" s="37" t="s">
        <v>0</v>
      </c>
      <c r="C99" s="37" t="s">
        <v>43</v>
      </c>
      <c r="D99" s="37">
        <v>2017</v>
      </c>
      <c r="E99" s="37">
        <v>10.78</v>
      </c>
      <c r="F99" s="37">
        <v>13.06</v>
      </c>
    </row>
    <row r="100" spans="1:6" x14ac:dyDescent="0.35">
      <c r="A100" s="37" t="s">
        <v>58</v>
      </c>
      <c r="B100" s="37" t="s">
        <v>0</v>
      </c>
      <c r="C100" s="37" t="s">
        <v>43</v>
      </c>
      <c r="D100" s="37">
        <v>2018</v>
      </c>
      <c r="E100" s="37">
        <v>10.68</v>
      </c>
      <c r="F100" s="37">
        <v>13.02</v>
      </c>
    </row>
    <row r="101" spans="1:6" x14ac:dyDescent="0.35">
      <c r="A101" s="37" t="s">
        <v>58</v>
      </c>
      <c r="B101" s="37" t="s">
        <v>0</v>
      </c>
      <c r="C101" s="37" t="s">
        <v>43</v>
      </c>
      <c r="D101" s="37">
        <v>2019</v>
      </c>
      <c r="E101" s="37">
        <v>11.32</v>
      </c>
      <c r="F101" s="37">
        <v>12.98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117</v>
      </c>
      <c r="E102" s="37" t="s">
        <v>124</v>
      </c>
      <c r="F102" s="37" t="s">
        <v>125</v>
      </c>
    </row>
    <row r="103" spans="1:6" x14ac:dyDescent="0.35">
      <c r="A103" s="37" t="s">
        <v>58</v>
      </c>
      <c r="B103" s="37" t="s">
        <v>0</v>
      </c>
      <c r="C103" s="37" t="s">
        <v>42</v>
      </c>
      <c r="D103" s="37">
        <v>1988</v>
      </c>
      <c r="E103" s="37">
        <v>23.95</v>
      </c>
      <c r="F103" s="37">
        <v>24.69</v>
      </c>
    </row>
    <row r="104" spans="1:6" x14ac:dyDescent="0.35">
      <c r="A104" s="37" t="s">
        <v>58</v>
      </c>
      <c r="B104" s="37" t="s">
        <v>0</v>
      </c>
      <c r="C104" s="37" t="s">
        <v>42</v>
      </c>
      <c r="D104" s="37">
        <v>1989</v>
      </c>
      <c r="E104" s="37">
        <v>23.39</v>
      </c>
      <c r="F104" s="37">
        <v>24.59</v>
      </c>
    </row>
    <row r="105" spans="1:6" x14ac:dyDescent="0.35">
      <c r="A105" s="37" t="s">
        <v>58</v>
      </c>
      <c r="B105" s="37" t="s">
        <v>0</v>
      </c>
      <c r="C105" s="37" t="s">
        <v>42</v>
      </c>
      <c r="D105" s="37">
        <v>1990</v>
      </c>
      <c r="E105" s="37">
        <v>24.24</v>
      </c>
      <c r="F105" s="37">
        <v>24.5</v>
      </c>
    </row>
    <row r="106" spans="1:6" x14ac:dyDescent="0.35">
      <c r="A106" s="37" t="s">
        <v>58</v>
      </c>
      <c r="B106" s="37" t="s">
        <v>0</v>
      </c>
      <c r="C106" s="37" t="s">
        <v>42</v>
      </c>
      <c r="D106" s="37">
        <v>1991</v>
      </c>
      <c r="E106" s="37">
        <v>24.36</v>
      </c>
      <c r="F106" s="37">
        <v>24.41</v>
      </c>
    </row>
    <row r="107" spans="1:6" x14ac:dyDescent="0.35">
      <c r="A107" s="37" t="s">
        <v>58</v>
      </c>
      <c r="B107" s="37" t="s">
        <v>0</v>
      </c>
      <c r="C107" s="37" t="s">
        <v>42</v>
      </c>
      <c r="D107" s="37">
        <v>1992</v>
      </c>
      <c r="E107" s="37">
        <v>23.66</v>
      </c>
      <c r="F107" s="37">
        <v>24.32</v>
      </c>
    </row>
    <row r="108" spans="1:6" x14ac:dyDescent="0.35">
      <c r="A108" s="37" t="s">
        <v>58</v>
      </c>
      <c r="B108" s="37" t="s">
        <v>0</v>
      </c>
      <c r="C108" s="37" t="s">
        <v>42</v>
      </c>
      <c r="D108" s="37">
        <v>1993</v>
      </c>
      <c r="E108" s="37">
        <v>23.47</v>
      </c>
      <c r="F108" s="37">
        <v>24.23</v>
      </c>
    </row>
    <row r="109" spans="1:6" x14ac:dyDescent="0.35">
      <c r="A109" s="37" t="s">
        <v>58</v>
      </c>
      <c r="B109" s="37" t="s">
        <v>0</v>
      </c>
      <c r="C109" s="37" t="s">
        <v>42</v>
      </c>
      <c r="D109" s="37">
        <v>1994</v>
      </c>
      <c r="E109" s="37">
        <v>23.65</v>
      </c>
      <c r="F109" s="37">
        <v>24.14</v>
      </c>
    </row>
    <row r="110" spans="1:6" x14ac:dyDescent="0.35">
      <c r="A110" s="37" t="s">
        <v>58</v>
      </c>
      <c r="B110" s="37" t="s">
        <v>0</v>
      </c>
      <c r="C110" s="37" t="s">
        <v>42</v>
      </c>
      <c r="D110" s="37">
        <v>1995</v>
      </c>
      <c r="E110" s="37">
        <v>23.22</v>
      </c>
      <c r="F110" s="37">
        <v>24.05</v>
      </c>
    </row>
    <row r="111" spans="1:6" x14ac:dyDescent="0.35">
      <c r="A111" s="37" t="s">
        <v>58</v>
      </c>
      <c r="B111" s="37" t="s">
        <v>0</v>
      </c>
      <c r="C111" s="37" t="s">
        <v>42</v>
      </c>
      <c r="D111" s="37">
        <v>1996</v>
      </c>
      <c r="E111" s="37">
        <v>23.76</v>
      </c>
      <c r="F111" s="37">
        <v>23.96</v>
      </c>
    </row>
    <row r="112" spans="1:6" x14ac:dyDescent="0.35">
      <c r="A112" s="37" t="s">
        <v>58</v>
      </c>
      <c r="B112" s="37" t="s">
        <v>0</v>
      </c>
      <c r="C112" s="37" t="s">
        <v>42</v>
      </c>
      <c r="D112" s="37">
        <v>1997</v>
      </c>
      <c r="E112" s="37">
        <v>23.48</v>
      </c>
      <c r="F112" s="37">
        <v>23.87</v>
      </c>
    </row>
    <row r="113" spans="1:6" x14ac:dyDescent="0.35">
      <c r="A113" s="37" t="s">
        <v>58</v>
      </c>
      <c r="B113" s="37" t="s">
        <v>0</v>
      </c>
      <c r="C113" s="37" t="s">
        <v>42</v>
      </c>
      <c r="D113" s="37">
        <v>1998</v>
      </c>
      <c r="E113" s="37">
        <v>24.01</v>
      </c>
      <c r="F113" s="37">
        <v>23.78</v>
      </c>
    </row>
    <row r="114" spans="1:6" x14ac:dyDescent="0.35">
      <c r="A114" s="37" t="s">
        <v>58</v>
      </c>
      <c r="B114" s="37" t="s">
        <v>0</v>
      </c>
      <c r="C114" s="37" t="s">
        <v>42</v>
      </c>
      <c r="D114" s="37">
        <v>1999</v>
      </c>
      <c r="E114" s="37">
        <v>23.88</v>
      </c>
      <c r="F114" s="37">
        <v>23.69</v>
      </c>
    </row>
    <row r="115" spans="1:6" x14ac:dyDescent="0.35">
      <c r="A115" s="37" t="s">
        <v>58</v>
      </c>
      <c r="B115" s="37" t="s">
        <v>0</v>
      </c>
      <c r="C115" s="37" t="s">
        <v>42</v>
      </c>
      <c r="D115" s="37">
        <v>2000</v>
      </c>
      <c r="E115" s="37">
        <v>23.86</v>
      </c>
      <c r="F115" s="37">
        <v>23.61</v>
      </c>
    </row>
    <row r="116" spans="1:6" x14ac:dyDescent="0.35">
      <c r="A116" s="37" t="s">
        <v>58</v>
      </c>
      <c r="B116" s="37" t="s">
        <v>0</v>
      </c>
      <c r="C116" s="37" t="s">
        <v>42</v>
      </c>
      <c r="D116" s="37">
        <v>2001</v>
      </c>
      <c r="E116" s="37">
        <v>23.81</v>
      </c>
      <c r="F116" s="37">
        <v>23.52</v>
      </c>
    </row>
    <row r="117" spans="1:6" x14ac:dyDescent="0.35">
      <c r="A117" s="37" t="s">
        <v>58</v>
      </c>
      <c r="B117" s="37" t="s">
        <v>0</v>
      </c>
      <c r="C117" s="37" t="s">
        <v>42</v>
      </c>
      <c r="D117" s="37">
        <v>2002</v>
      </c>
      <c r="E117" s="37">
        <v>23.65</v>
      </c>
      <c r="F117" s="37">
        <v>23.43</v>
      </c>
    </row>
    <row r="118" spans="1:6" x14ac:dyDescent="0.35">
      <c r="A118" s="37" t="s">
        <v>58</v>
      </c>
      <c r="B118" s="37" t="s">
        <v>0</v>
      </c>
      <c r="C118" s="37" t="s">
        <v>42</v>
      </c>
      <c r="D118" s="37">
        <v>2003</v>
      </c>
      <c r="E118" s="37">
        <v>24.14</v>
      </c>
      <c r="F118" s="37">
        <v>23.34</v>
      </c>
    </row>
    <row r="119" spans="1:6" x14ac:dyDescent="0.35">
      <c r="A119" s="37" t="s">
        <v>58</v>
      </c>
      <c r="B119" s="37" t="s">
        <v>0</v>
      </c>
      <c r="C119" s="37" t="s">
        <v>42</v>
      </c>
      <c r="D119" s="37">
        <v>2004</v>
      </c>
      <c r="E119" s="37">
        <v>25.19</v>
      </c>
      <c r="F119" s="37">
        <v>23.26</v>
      </c>
    </row>
    <row r="120" spans="1:6" x14ac:dyDescent="0.35">
      <c r="A120" s="37" t="s">
        <v>58</v>
      </c>
      <c r="B120" s="37" t="s">
        <v>0</v>
      </c>
      <c r="C120" s="37" t="s">
        <v>42</v>
      </c>
      <c r="D120" s="37">
        <v>2005</v>
      </c>
      <c r="E120" s="37">
        <v>24.04</v>
      </c>
      <c r="F120" s="37">
        <v>23.17</v>
      </c>
    </row>
    <row r="121" spans="1:6" x14ac:dyDescent="0.35">
      <c r="A121" s="37" t="s">
        <v>58</v>
      </c>
      <c r="B121" s="37" t="s">
        <v>0</v>
      </c>
      <c r="C121" s="37" t="s">
        <v>42</v>
      </c>
      <c r="D121" s="37">
        <v>2006</v>
      </c>
      <c r="E121" s="37">
        <v>23.67</v>
      </c>
      <c r="F121" s="37">
        <v>23.09</v>
      </c>
    </row>
    <row r="122" spans="1:6" x14ac:dyDescent="0.35">
      <c r="A122" s="37" t="s">
        <v>58</v>
      </c>
      <c r="B122" s="37" t="s">
        <v>0</v>
      </c>
      <c r="C122" s="37" t="s">
        <v>42</v>
      </c>
      <c r="D122" s="37">
        <v>2007</v>
      </c>
      <c r="E122" s="37">
        <v>24.24</v>
      </c>
      <c r="F122" s="37">
        <v>23</v>
      </c>
    </row>
    <row r="123" spans="1:6" x14ac:dyDescent="0.35">
      <c r="A123" s="37" t="s">
        <v>58</v>
      </c>
      <c r="B123" s="37" t="s">
        <v>0</v>
      </c>
      <c r="C123" s="37" t="s">
        <v>42</v>
      </c>
      <c r="D123" s="37">
        <v>2008</v>
      </c>
      <c r="E123" s="37">
        <v>23.91</v>
      </c>
      <c r="F123" s="37">
        <v>22.91</v>
      </c>
    </row>
    <row r="124" spans="1:6" x14ac:dyDescent="0.35">
      <c r="A124" s="37" t="s">
        <v>58</v>
      </c>
      <c r="B124" s="37" t="s">
        <v>0</v>
      </c>
      <c r="C124" s="37" t="s">
        <v>42</v>
      </c>
      <c r="D124" s="37">
        <v>2009</v>
      </c>
      <c r="E124" s="37">
        <v>23.78</v>
      </c>
      <c r="F124" s="37">
        <v>22.83</v>
      </c>
    </row>
    <row r="125" spans="1:6" x14ac:dyDescent="0.35">
      <c r="A125" s="37" t="s">
        <v>58</v>
      </c>
      <c r="B125" s="37" t="s">
        <v>0</v>
      </c>
      <c r="C125" s="37" t="s">
        <v>42</v>
      </c>
      <c r="D125" s="37">
        <v>2010</v>
      </c>
      <c r="E125" s="37">
        <v>24.02</v>
      </c>
      <c r="F125" s="37">
        <v>22.74</v>
      </c>
    </row>
    <row r="126" spans="1:6" x14ac:dyDescent="0.35">
      <c r="A126" s="37" t="s">
        <v>58</v>
      </c>
      <c r="B126" s="37" t="s">
        <v>0</v>
      </c>
      <c r="C126" s="37" t="s">
        <v>42</v>
      </c>
      <c r="D126" s="37">
        <v>2011</v>
      </c>
      <c r="E126" s="37">
        <v>23.28</v>
      </c>
      <c r="F126" s="37">
        <v>22.66</v>
      </c>
    </row>
    <row r="127" spans="1:6" x14ac:dyDescent="0.35">
      <c r="A127" s="37" t="s">
        <v>58</v>
      </c>
      <c r="B127" s="37" t="s">
        <v>0</v>
      </c>
      <c r="C127" s="37" t="s">
        <v>42</v>
      </c>
      <c r="D127" s="37">
        <v>2012</v>
      </c>
      <c r="E127" s="37">
        <v>23.28</v>
      </c>
      <c r="F127" s="37">
        <v>22.58</v>
      </c>
    </row>
    <row r="128" spans="1:6" x14ac:dyDescent="0.35">
      <c r="A128" s="37" t="s">
        <v>58</v>
      </c>
      <c r="B128" s="37" t="s">
        <v>0</v>
      </c>
      <c r="C128" s="37" t="s">
        <v>42</v>
      </c>
      <c r="D128" s="37">
        <v>2013</v>
      </c>
      <c r="E128" s="37">
        <v>22.34</v>
      </c>
      <c r="F128" s="37">
        <v>22.49</v>
      </c>
    </row>
    <row r="129" spans="1:6" x14ac:dyDescent="0.35">
      <c r="A129" s="37" t="s">
        <v>58</v>
      </c>
      <c r="B129" s="37" t="s">
        <v>0</v>
      </c>
      <c r="C129" s="37" t="s">
        <v>42</v>
      </c>
      <c r="D129" s="37">
        <v>2014</v>
      </c>
      <c r="E129" s="37">
        <v>22.19</v>
      </c>
      <c r="F129" s="37">
        <v>22.41</v>
      </c>
    </row>
    <row r="130" spans="1:6" x14ac:dyDescent="0.35">
      <c r="A130" s="37" t="s">
        <v>58</v>
      </c>
      <c r="B130" s="37" t="s">
        <v>0</v>
      </c>
      <c r="C130" s="37" t="s">
        <v>42</v>
      </c>
      <c r="D130" s="37">
        <v>2015</v>
      </c>
      <c r="E130" s="37">
        <v>21.73</v>
      </c>
      <c r="F130" s="37">
        <v>22.32</v>
      </c>
    </row>
    <row r="131" spans="1:6" x14ac:dyDescent="0.35">
      <c r="A131" s="37" t="s">
        <v>58</v>
      </c>
      <c r="B131" s="37" t="s">
        <v>0</v>
      </c>
      <c r="C131" s="37" t="s">
        <v>42</v>
      </c>
      <c r="D131" s="37">
        <v>2016</v>
      </c>
      <c r="E131" s="37">
        <v>21.36</v>
      </c>
      <c r="F131" s="37">
        <v>22.24</v>
      </c>
    </row>
    <row r="132" spans="1:6" x14ac:dyDescent="0.35">
      <c r="A132" s="37" t="s">
        <v>58</v>
      </c>
      <c r="B132" s="37" t="s">
        <v>0</v>
      </c>
      <c r="C132" s="37" t="s">
        <v>42</v>
      </c>
      <c r="D132" s="37">
        <v>2017</v>
      </c>
      <c r="E132" s="37">
        <v>21.19</v>
      </c>
      <c r="F132" s="37">
        <v>22.16</v>
      </c>
    </row>
    <row r="133" spans="1:6" x14ac:dyDescent="0.35">
      <c r="A133" s="37" t="s">
        <v>58</v>
      </c>
      <c r="B133" s="37" t="s">
        <v>0</v>
      </c>
      <c r="C133" s="37" t="s">
        <v>42</v>
      </c>
      <c r="D133" s="37">
        <v>2018</v>
      </c>
      <c r="E133" s="37">
        <v>20.47</v>
      </c>
      <c r="F133" s="37">
        <v>22.08</v>
      </c>
    </row>
    <row r="134" spans="1:6" x14ac:dyDescent="0.35">
      <c r="A134" s="37" t="s">
        <v>58</v>
      </c>
      <c r="B134" s="37" t="s">
        <v>0</v>
      </c>
      <c r="C134" s="37" t="s">
        <v>42</v>
      </c>
      <c r="D134" s="37">
        <v>2019</v>
      </c>
      <c r="E134" s="37">
        <v>20.420000000000002</v>
      </c>
      <c r="F134" s="37">
        <v>21.99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81"/>
  <sheetViews>
    <sheetView zoomScale="71" zoomScaleNormal="71" zoomScaleSheetLayoutView="68" workbookViewId="0"/>
  </sheetViews>
  <sheetFormatPr defaultColWidth="9.1796875" defaultRowHeight="13" x14ac:dyDescent="0.3"/>
  <cols>
    <col min="1" max="1" width="22.54296875" style="9" customWidth="1"/>
    <col min="2" max="2" width="12.7265625" style="73" customWidth="1"/>
    <col min="3" max="3" width="9.54296875" style="73" customWidth="1"/>
    <col min="4" max="5" width="9.1796875" style="73"/>
    <col min="6" max="6" width="10.1796875" style="73" customWidth="1"/>
    <col min="7" max="7" width="11.81640625" style="73" customWidth="1"/>
    <col min="8" max="8" width="9.54296875" style="132" customWidth="1"/>
    <col min="9" max="10" width="9.1796875" style="73"/>
    <col min="11" max="11" width="10.1796875" style="73" customWidth="1"/>
    <col min="12" max="12" width="11.453125" style="73" customWidth="1"/>
    <col min="13" max="13" width="11.54296875" style="73" customWidth="1"/>
    <col min="14" max="14" width="9.54296875" style="132" customWidth="1"/>
    <col min="15" max="15" width="9.1796875" style="73"/>
    <col min="16" max="16" width="10.1796875" style="73" customWidth="1"/>
    <col min="17" max="17" width="12.26953125" style="73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15</v>
      </c>
      <c r="B1" s="8"/>
      <c r="C1" s="73"/>
      <c r="D1" s="77"/>
      <c r="E1" s="78"/>
      <c r="F1" s="78"/>
      <c r="G1" s="78"/>
      <c r="H1" s="129"/>
      <c r="I1" s="73"/>
      <c r="J1" s="73"/>
      <c r="K1" s="73"/>
      <c r="L1" s="73"/>
      <c r="M1" s="73"/>
      <c r="N1" s="132"/>
      <c r="O1" s="73"/>
      <c r="P1" s="73"/>
      <c r="Q1" s="73"/>
    </row>
    <row r="2" spans="1:17" s="1" customFormat="1" ht="16.5" customHeight="1" x14ac:dyDescent="0.3">
      <c r="A2" s="9" t="s">
        <v>66</v>
      </c>
      <c r="B2" s="73"/>
      <c r="C2" s="73"/>
      <c r="D2" s="73"/>
      <c r="E2" s="56"/>
      <c r="F2" s="56"/>
      <c r="G2" s="56"/>
      <c r="H2" s="130"/>
      <c r="I2" s="73"/>
      <c r="J2" s="73"/>
      <c r="K2" s="73"/>
      <c r="L2" s="73"/>
      <c r="M2" s="73"/>
      <c r="N2" s="132"/>
      <c r="O2" s="73"/>
      <c r="P2" s="73"/>
      <c r="Q2" s="73"/>
    </row>
    <row r="3" spans="1:17" s="1" customFormat="1" x14ac:dyDescent="0.3">
      <c r="A3" s="9"/>
      <c r="B3" s="73"/>
      <c r="C3" s="138" t="s">
        <v>36</v>
      </c>
      <c r="D3" s="139"/>
      <c r="E3" s="139"/>
      <c r="F3" s="139"/>
      <c r="G3" s="139"/>
      <c r="H3" s="138" t="s">
        <v>1</v>
      </c>
      <c r="I3" s="139"/>
      <c r="J3" s="139"/>
      <c r="K3" s="139"/>
      <c r="L3" s="140"/>
      <c r="M3" s="138" t="s">
        <v>2</v>
      </c>
      <c r="N3" s="139"/>
      <c r="O3" s="139"/>
      <c r="P3" s="139"/>
      <c r="Q3" s="140"/>
    </row>
    <row r="4" spans="1:17" s="40" customFormat="1" x14ac:dyDescent="0.3">
      <c r="A4" s="38"/>
      <c r="B4" s="39"/>
      <c r="C4" s="111" t="s">
        <v>3</v>
      </c>
      <c r="D4" s="112" t="s">
        <v>4</v>
      </c>
      <c r="E4" s="112" t="s">
        <v>5</v>
      </c>
      <c r="F4" s="112" t="s">
        <v>6</v>
      </c>
      <c r="G4" s="112" t="s">
        <v>7</v>
      </c>
      <c r="H4" s="131" t="s">
        <v>3</v>
      </c>
      <c r="I4" s="112" t="s">
        <v>4</v>
      </c>
      <c r="J4" s="112" t="s">
        <v>5</v>
      </c>
      <c r="K4" s="112" t="s">
        <v>6</v>
      </c>
      <c r="L4" s="113" t="s">
        <v>7</v>
      </c>
      <c r="M4" s="111" t="s">
        <v>3</v>
      </c>
      <c r="N4" s="137" t="s">
        <v>4</v>
      </c>
      <c r="O4" s="112" t="s">
        <v>5</v>
      </c>
      <c r="P4" s="112" t="s">
        <v>6</v>
      </c>
      <c r="Q4" s="113" t="s">
        <v>7</v>
      </c>
    </row>
    <row r="5" spans="1:17" ht="14.5" x14ac:dyDescent="0.35">
      <c r="A5" s="37" t="s">
        <v>8</v>
      </c>
      <c r="B5" s="37">
        <v>1988</v>
      </c>
      <c r="C5" s="37">
        <v>19.75</v>
      </c>
      <c r="D5" s="37">
        <v>18.5</v>
      </c>
      <c r="E5" s="37">
        <v>21.05</v>
      </c>
      <c r="F5" s="37">
        <v>961</v>
      </c>
      <c r="G5" s="125">
        <v>5681643</v>
      </c>
      <c r="H5" s="4">
        <v>34.96</v>
      </c>
      <c r="I5" s="37">
        <v>32.29</v>
      </c>
      <c r="J5" s="37">
        <v>37.78</v>
      </c>
      <c r="K5" s="37">
        <v>699</v>
      </c>
      <c r="L5" s="125">
        <v>2830104</v>
      </c>
      <c r="M5" s="37">
        <v>9.39</v>
      </c>
      <c r="N5" s="4">
        <v>8.2799999999999994</v>
      </c>
      <c r="O5" s="37">
        <v>10.61</v>
      </c>
      <c r="P5" s="37">
        <v>262</v>
      </c>
      <c r="Q5" s="125">
        <v>2851539</v>
      </c>
    </row>
    <row r="6" spans="1:17" ht="14.5" x14ac:dyDescent="0.35">
      <c r="A6" s="37" t="s">
        <v>8</v>
      </c>
      <c r="B6" s="37">
        <v>1989</v>
      </c>
      <c r="C6" s="37">
        <v>19.010000000000002</v>
      </c>
      <c r="D6" s="37">
        <v>17.79</v>
      </c>
      <c r="E6" s="37">
        <v>20.28</v>
      </c>
      <c r="F6" s="37">
        <v>930</v>
      </c>
      <c r="G6" s="125">
        <v>5772567</v>
      </c>
      <c r="H6" s="4">
        <v>34.07</v>
      </c>
      <c r="I6" s="37">
        <v>31.46</v>
      </c>
      <c r="J6" s="37">
        <v>36.82</v>
      </c>
      <c r="K6" s="37">
        <v>688</v>
      </c>
      <c r="L6" s="125">
        <v>2879548</v>
      </c>
      <c r="M6" s="37">
        <v>8.48</v>
      </c>
      <c r="N6" s="4">
        <v>7.44</v>
      </c>
      <c r="O6" s="37">
        <v>9.6300000000000008</v>
      </c>
      <c r="P6" s="37">
        <v>242</v>
      </c>
      <c r="Q6" s="125">
        <v>2893019</v>
      </c>
    </row>
    <row r="7" spans="1:17" ht="14.5" x14ac:dyDescent="0.35">
      <c r="A7" s="37" t="s">
        <v>8</v>
      </c>
      <c r="B7" s="37">
        <v>1990</v>
      </c>
      <c r="C7" s="37">
        <v>19.48</v>
      </c>
      <c r="D7" s="37">
        <v>18.260000000000002</v>
      </c>
      <c r="E7" s="37">
        <v>20.76</v>
      </c>
      <c r="F7" s="37">
        <v>966</v>
      </c>
      <c r="G7" s="125">
        <v>5841968</v>
      </c>
      <c r="H7" s="4">
        <v>34.9</v>
      </c>
      <c r="I7" s="37">
        <v>32.29</v>
      </c>
      <c r="J7" s="37">
        <v>37.64</v>
      </c>
      <c r="K7" s="37">
        <v>724</v>
      </c>
      <c r="L7" s="125">
        <v>2918202</v>
      </c>
      <c r="M7" s="37">
        <v>8.49</v>
      </c>
      <c r="N7" s="4">
        <v>7.45</v>
      </c>
      <c r="O7" s="37">
        <v>9.6300000000000008</v>
      </c>
      <c r="P7" s="37">
        <v>242</v>
      </c>
      <c r="Q7" s="125">
        <v>2923766</v>
      </c>
    </row>
    <row r="8" spans="1:17" ht="14.5" x14ac:dyDescent="0.35">
      <c r="A8" s="37" t="s">
        <v>8</v>
      </c>
      <c r="B8" s="37">
        <v>1991</v>
      </c>
      <c r="C8" s="37">
        <v>20.190000000000001</v>
      </c>
      <c r="D8" s="37">
        <v>18.95</v>
      </c>
      <c r="E8" s="37">
        <v>21.48</v>
      </c>
      <c r="F8" s="125">
        <v>1013</v>
      </c>
      <c r="G8" s="125">
        <v>5905557</v>
      </c>
      <c r="H8" s="4">
        <v>35.229999999999997</v>
      </c>
      <c r="I8" s="37">
        <v>32.64</v>
      </c>
      <c r="J8" s="37">
        <v>37.97</v>
      </c>
      <c r="K8" s="37">
        <v>735</v>
      </c>
      <c r="L8" s="125">
        <v>2949892</v>
      </c>
      <c r="M8" s="37">
        <v>9.58</v>
      </c>
      <c r="N8" s="4">
        <v>8.48</v>
      </c>
      <c r="O8" s="37">
        <v>10.78</v>
      </c>
      <c r="P8" s="37">
        <v>278</v>
      </c>
      <c r="Q8" s="125">
        <v>2955665</v>
      </c>
    </row>
    <row r="9" spans="1:17" ht="14.5" x14ac:dyDescent="0.35">
      <c r="A9" s="37" t="s">
        <v>8</v>
      </c>
      <c r="B9" s="37">
        <v>1992</v>
      </c>
      <c r="C9" s="37">
        <v>19.920000000000002</v>
      </c>
      <c r="D9" s="37">
        <v>18.71</v>
      </c>
      <c r="E9" s="37">
        <v>21.2</v>
      </c>
      <c r="F9" s="125">
        <v>1009</v>
      </c>
      <c r="G9" s="125">
        <v>5980567</v>
      </c>
      <c r="H9" s="4">
        <v>35.54</v>
      </c>
      <c r="I9" s="37">
        <v>32.97</v>
      </c>
      <c r="J9" s="37">
        <v>38.25</v>
      </c>
      <c r="K9" s="37">
        <v>753</v>
      </c>
      <c r="L9" s="125">
        <v>2987954</v>
      </c>
      <c r="M9" s="37">
        <v>8.83</v>
      </c>
      <c r="N9" s="4">
        <v>7.77</v>
      </c>
      <c r="O9" s="37">
        <v>9.98</v>
      </c>
      <c r="P9" s="37">
        <v>256</v>
      </c>
      <c r="Q9" s="125">
        <v>2992613</v>
      </c>
    </row>
    <row r="10" spans="1:17" ht="14.5" x14ac:dyDescent="0.35">
      <c r="A10" s="37" t="s">
        <v>8</v>
      </c>
      <c r="B10" s="37">
        <v>1993</v>
      </c>
      <c r="C10" s="37">
        <v>19.91</v>
      </c>
      <c r="D10" s="37">
        <v>18.71</v>
      </c>
      <c r="E10" s="37">
        <v>21.17</v>
      </c>
      <c r="F10" s="125">
        <v>1029</v>
      </c>
      <c r="G10" s="125">
        <v>6034687</v>
      </c>
      <c r="H10" s="4">
        <v>35.81</v>
      </c>
      <c r="I10" s="37">
        <v>33.22</v>
      </c>
      <c r="J10" s="37">
        <v>38.520000000000003</v>
      </c>
      <c r="K10" s="37">
        <v>761</v>
      </c>
      <c r="L10" s="125">
        <v>3014232</v>
      </c>
      <c r="M10" s="37">
        <v>8.89</v>
      </c>
      <c r="N10" s="4">
        <v>7.85</v>
      </c>
      <c r="O10" s="37">
        <v>10.02</v>
      </c>
      <c r="P10" s="37">
        <v>268</v>
      </c>
      <c r="Q10" s="125">
        <v>3020455</v>
      </c>
    </row>
    <row r="11" spans="1:17" ht="14.5" x14ac:dyDescent="0.35">
      <c r="A11" s="37" t="s">
        <v>8</v>
      </c>
      <c r="B11" s="37">
        <v>1994</v>
      </c>
      <c r="C11" s="37">
        <v>19.350000000000001</v>
      </c>
      <c r="D11" s="37">
        <v>18.18</v>
      </c>
      <c r="E11" s="37">
        <v>20.58</v>
      </c>
      <c r="F11" s="125">
        <v>1020</v>
      </c>
      <c r="G11" s="125">
        <v>6052134</v>
      </c>
      <c r="H11" s="4">
        <v>34.58</v>
      </c>
      <c r="I11" s="37">
        <v>32.1</v>
      </c>
      <c r="J11" s="37">
        <v>37.18</v>
      </c>
      <c r="K11" s="37">
        <v>763</v>
      </c>
      <c r="L11" s="125">
        <v>3019560</v>
      </c>
      <c r="M11" s="37">
        <v>8.48</v>
      </c>
      <c r="N11" s="4">
        <v>7.47</v>
      </c>
      <c r="O11" s="37">
        <v>9.58</v>
      </c>
      <c r="P11" s="37">
        <v>257</v>
      </c>
      <c r="Q11" s="125">
        <v>3032574</v>
      </c>
    </row>
    <row r="12" spans="1:17" ht="14.5" x14ac:dyDescent="0.35">
      <c r="A12" s="37" t="s">
        <v>8</v>
      </c>
      <c r="B12" s="37">
        <v>1995</v>
      </c>
      <c r="C12" s="37">
        <v>19.72</v>
      </c>
      <c r="D12" s="37">
        <v>18.54</v>
      </c>
      <c r="E12" s="37">
        <v>20.95</v>
      </c>
      <c r="F12" s="125">
        <v>1050</v>
      </c>
      <c r="G12" s="125">
        <v>6101283</v>
      </c>
      <c r="H12" s="4">
        <v>34.1</v>
      </c>
      <c r="I12" s="37">
        <v>31.66</v>
      </c>
      <c r="J12" s="37">
        <v>36.67</v>
      </c>
      <c r="K12" s="37">
        <v>759</v>
      </c>
      <c r="L12" s="125">
        <v>3044170</v>
      </c>
      <c r="M12" s="37">
        <v>9.4499999999999993</v>
      </c>
      <c r="N12" s="4">
        <v>8.39</v>
      </c>
      <c r="O12" s="37">
        <v>10.6</v>
      </c>
      <c r="P12" s="37">
        <v>291</v>
      </c>
      <c r="Q12" s="125">
        <v>3057113</v>
      </c>
    </row>
    <row r="13" spans="1:17" ht="14.5" x14ac:dyDescent="0.35">
      <c r="A13" s="37" t="s">
        <v>8</v>
      </c>
      <c r="B13" s="37">
        <v>1996</v>
      </c>
      <c r="C13" s="37">
        <v>19.34</v>
      </c>
      <c r="D13" s="37">
        <v>18.18</v>
      </c>
      <c r="E13" s="37">
        <v>20.54</v>
      </c>
      <c r="F13" s="125">
        <v>1051</v>
      </c>
      <c r="G13" s="125">
        <v>6179455</v>
      </c>
      <c r="H13" s="4">
        <v>33.770000000000003</v>
      </c>
      <c r="I13" s="37">
        <v>31.39</v>
      </c>
      <c r="J13" s="37">
        <v>36.28</v>
      </c>
      <c r="K13" s="37">
        <v>774</v>
      </c>
      <c r="L13" s="125">
        <v>3082830</v>
      </c>
      <c r="M13" s="37">
        <v>8.89</v>
      </c>
      <c r="N13" s="4">
        <v>7.87</v>
      </c>
      <c r="O13" s="37">
        <v>10.01</v>
      </c>
      <c r="P13" s="37">
        <v>277</v>
      </c>
      <c r="Q13" s="125">
        <v>3096625</v>
      </c>
    </row>
    <row r="14" spans="1:17" ht="14.5" x14ac:dyDescent="0.35">
      <c r="A14" s="37" t="s">
        <v>8</v>
      </c>
      <c r="B14" s="37">
        <v>1997</v>
      </c>
      <c r="C14" s="37">
        <v>19.63</v>
      </c>
      <c r="D14" s="37">
        <v>18.48</v>
      </c>
      <c r="E14" s="37">
        <v>20.83</v>
      </c>
      <c r="F14" s="125">
        <v>1091</v>
      </c>
      <c r="G14" s="125">
        <v>6291953</v>
      </c>
      <c r="H14" s="4">
        <v>32.619999999999997</v>
      </c>
      <c r="I14" s="37">
        <v>30.31</v>
      </c>
      <c r="J14" s="37">
        <v>35.049999999999997</v>
      </c>
      <c r="K14" s="37">
        <v>766</v>
      </c>
      <c r="L14" s="125">
        <v>3139539</v>
      </c>
      <c r="M14" s="37">
        <v>10.210000000000001</v>
      </c>
      <c r="N14" s="4">
        <v>9.1300000000000008</v>
      </c>
      <c r="O14" s="37">
        <v>11.39</v>
      </c>
      <c r="P14" s="37">
        <v>325</v>
      </c>
      <c r="Q14" s="125">
        <v>3152414</v>
      </c>
    </row>
    <row r="15" spans="1:17" ht="14.5" x14ac:dyDescent="0.35">
      <c r="A15" s="37" t="s">
        <v>8</v>
      </c>
      <c r="B15" s="37">
        <v>1998</v>
      </c>
      <c r="C15" s="37">
        <v>17.649999999999999</v>
      </c>
      <c r="D15" s="37">
        <v>16.57</v>
      </c>
      <c r="E15" s="37">
        <v>18.78</v>
      </c>
      <c r="F15" s="37">
        <v>995</v>
      </c>
      <c r="G15" s="125">
        <v>6391994</v>
      </c>
      <c r="H15" s="4">
        <v>29.97</v>
      </c>
      <c r="I15" s="37">
        <v>27.77</v>
      </c>
      <c r="J15" s="37">
        <v>32.28</v>
      </c>
      <c r="K15" s="37">
        <v>715</v>
      </c>
      <c r="L15" s="125">
        <v>3191611</v>
      </c>
      <c r="M15" s="37">
        <v>8.64</v>
      </c>
      <c r="N15" s="4">
        <v>7.65</v>
      </c>
      <c r="O15" s="37">
        <v>9.7100000000000009</v>
      </c>
      <c r="P15" s="37">
        <v>280</v>
      </c>
      <c r="Q15" s="125">
        <v>3200383</v>
      </c>
    </row>
    <row r="16" spans="1:17" ht="14.5" x14ac:dyDescent="0.35">
      <c r="A16" s="37" t="s">
        <v>8</v>
      </c>
      <c r="B16" s="37">
        <v>1999</v>
      </c>
      <c r="C16" s="37">
        <v>18.18</v>
      </c>
      <c r="D16" s="37">
        <v>17.09</v>
      </c>
      <c r="E16" s="37">
        <v>19.309999999999999</v>
      </c>
      <c r="F16" s="125">
        <v>1049</v>
      </c>
      <c r="G16" s="125">
        <v>6462519</v>
      </c>
      <c r="H16" s="4">
        <v>30.83</v>
      </c>
      <c r="I16" s="37">
        <v>28.65</v>
      </c>
      <c r="J16" s="37">
        <v>33.130000000000003</v>
      </c>
      <c r="K16" s="37">
        <v>763</v>
      </c>
      <c r="L16" s="125">
        <v>3227150</v>
      </c>
      <c r="M16" s="37">
        <v>8.66</v>
      </c>
      <c r="N16" s="4">
        <v>7.68</v>
      </c>
      <c r="O16" s="37">
        <v>9.73</v>
      </c>
      <c r="P16" s="37">
        <v>286</v>
      </c>
      <c r="Q16" s="125">
        <v>3235369</v>
      </c>
    </row>
    <row r="17" spans="1:17" ht="14.5" x14ac:dyDescent="0.35">
      <c r="A17" s="37" t="s">
        <v>8</v>
      </c>
      <c r="B17" s="37">
        <v>2000</v>
      </c>
      <c r="C17" s="37">
        <v>17.86</v>
      </c>
      <c r="D17" s="37">
        <v>16.79</v>
      </c>
      <c r="E17" s="37">
        <v>18.98</v>
      </c>
      <c r="F17" s="125">
        <v>1049</v>
      </c>
      <c r="G17" s="125">
        <v>6533428</v>
      </c>
      <c r="H17" s="4">
        <v>32.21</v>
      </c>
      <c r="I17" s="37">
        <v>29.97</v>
      </c>
      <c r="J17" s="37">
        <v>34.56</v>
      </c>
      <c r="K17" s="37">
        <v>794</v>
      </c>
      <c r="L17" s="125">
        <v>3263942</v>
      </c>
      <c r="M17" s="37">
        <v>7.53</v>
      </c>
      <c r="N17" s="4">
        <v>6.63</v>
      </c>
      <c r="O17" s="37">
        <v>8.51</v>
      </c>
      <c r="P17" s="37">
        <v>255</v>
      </c>
      <c r="Q17" s="125">
        <v>3269486</v>
      </c>
    </row>
    <row r="18" spans="1:17" ht="14.5" x14ac:dyDescent="0.35">
      <c r="A18" s="37" t="s">
        <v>8</v>
      </c>
      <c r="B18" s="37">
        <v>2001</v>
      </c>
      <c r="C18" s="37">
        <v>19.510000000000002</v>
      </c>
      <c r="D18" s="37">
        <v>18.399999999999999</v>
      </c>
      <c r="E18" s="37">
        <v>20.67</v>
      </c>
      <c r="F18" s="125">
        <v>1159</v>
      </c>
      <c r="G18" s="125">
        <v>6580641</v>
      </c>
      <c r="H18" s="4">
        <v>34.44</v>
      </c>
      <c r="I18" s="37">
        <v>32.14</v>
      </c>
      <c r="J18" s="37">
        <v>36.85</v>
      </c>
      <c r="K18" s="37">
        <v>863</v>
      </c>
      <c r="L18" s="125">
        <v>3289339</v>
      </c>
      <c r="M18" s="37">
        <v>8.73</v>
      </c>
      <c r="N18" s="4">
        <v>7.76</v>
      </c>
      <c r="O18" s="37">
        <v>9.7899999999999991</v>
      </c>
      <c r="P18" s="37">
        <v>296</v>
      </c>
      <c r="Q18" s="125">
        <v>3291302</v>
      </c>
    </row>
    <row r="19" spans="1:17" ht="14.5" x14ac:dyDescent="0.35">
      <c r="A19" s="37" t="s">
        <v>8</v>
      </c>
      <c r="B19" s="37">
        <v>2002</v>
      </c>
      <c r="C19" s="37">
        <v>18.510000000000002</v>
      </c>
      <c r="D19" s="37">
        <v>17.440000000000001</v>
      </c>
      <c r="E19" s="37">
        <v>19.64</v>
      </c>
      <c r="F19" s="125">
        <v>1115</v>
      </c>
      <c r="G19" s="125">
        <v>6546456</v>
      </c>
      <c r="H19" s="4">
        <v>31.42</v>
      </c>
      <c r="I19" s="37">
        <v>29.24</v>
      </c>
      <c r="J19" s="37">
        <v>33.71</v>
      </c>
      <c r="K19" s="37">
        <v>798</v>
      </c>
      <c r="L19" s="125">
        <v>3268835</v>
      </c>
      <c r="M19" s="37">
        <v>9.23</v>
      </c>
      <c r="N19" s="4">
        <v>8.23</v>
      </c>
      <c r="O19" s="37">
        <v>10.31</v>
      </c>
      <c r="P19" s="37">
        <v>317</v>
      </c>
      <c r="Q19" s="125">
        <v>3277621</v>
      </c>
    </row>
    <row r="20" spans="1:17" ht="14.5" x14ac:dyDescent="0.35">
      <c r="A20" s="37" t="s">
        <v>8</v>
      </c>
      <c r="B20" s="37">
        <v>2003</v>
      </c>
      <c r="C20" s="37">
        <v>19.28</v>
      </c>
      <c r="D20" s="37">
        <v>18.190000000000001</v>
      </c>
      <c r="E20" s="37">
        <v>20.420000000000002</v>
      </c>
      <c r="F20" s="125">
        <v>1179</v>
      </c>
      <c r="G20" s="125">
        <v>6527501</v>
      </c>
      <c r="H20" s="4">
        <v>33.58</v>
      </c>
      <c r="I20" s="37">
        <v>31.35</v>
      </c>
      <c r="J20" s="37">
        <v>35.92</v>
      </c>
      <c r="K20" s="37">
        <v>874</v>
      </c>
      <c r="L20" s="125">
        <v>3254514</v>
      </c>
      <c r="M20" s="37">
        <v>8.7799999999999994</v>
      </c>
      <c r="N20" s="4">
        <v>7.81</v>
      </c>
      <c r="O20" s="37">
        <v>9.83</v>
      </c>
      <c r="P20" s="37">
        <v>305</v>
      </c>
      <c r="Q20" s="125">
        <v>3272987</v>
      </c>
    </row>
    <row r="21" spans="1:17" ht="14.5" x14ac:dyDescent="0.35">
      <c r="A21" s="37" t="s">
        <v>8</v>
      </c>
      <c r="B21" s="37">
        <v>2004</v>
      </c>
      <c r="C21" s="37">
        <v>19.11</v>
      </c>
      <c r="D21" s="37">
        <v>18.03</v>
      </c>
      <c r="E21" s="37">
        <v>20.25</v>
      </c>
      <c r="F21" s="125">
        <v>1171</v>
      </c>
      <c r="G21" s="125">
        <v>6512503</v>
      </c>
      <c r="H21" s="4">
        <v>34.17</v>
      </c>
      <c r="I21" s="37">
        <v>31.92</v>
      </c>
      <c r="J21" s="37">
        <v>36.53</v>
      </c>
      <c r="K21" s="37">
        <v>883</v>
      </c>
      <c r="L21" s="125">
        <v>3243705</v>
      </c>
      <c r="M21" s="37">
        <v>8.1</v>
      </c>
      <c r="N21" s="4">
        <v>7.18</v>
      </c>
      <c r="O21" s="37">
        <v>9.1</v>
      </c>
      <c r="P21" s="37">
        <v>288</v>
      </c>
      <c r="Q21" s="125">
        <v>3268798</v>
      </c>
    </row>
    <row r="22" spans="1:17" ht="14.5" x14ac:dyDescent="0.35">
      <c r="A22" s="37" t="s">
        <v>8</v>
      </c>
      <c r="B22" s="37">
        <v>2005</v>
      </c>
      <c r="C22" s="37">
        <v>18.96</v>
      </c>
      <c r="D22" s="37">
        <v>17.89</v>
      </c>
      <c r="E22" s="37">
        <v>20.07</v>
      </c>
      <c r="F22" s="125">
        <v>1195</v>
      </c>
      <c r="G22" s="125">
        <v>6524333</v>
      </c>
      <c r="H22" s="4">
        <v>33.619999999999997</v>
      </c>
      <c r="I22" s="37">
        <v>31.43</v>
      </c>
      <c r="J22" s="37">
        <v>35.92</v>
      </c>
      <c r="K22" s="37">
        <v>908</v>
      </c>
      <c r="L22" s="125">
        <v>3247643</v>
      </c>
      <c r="M22" s="37">
        <v>8.01</v>
      </c>
      <c r="N22" s="4">
        <v>7.1</v>
      </c>
      <c r="O22" s="37">
        <v>9.01</v>
      </c>
      <c r="P22" s="37">
        <v>287</v>
      </c>
      <c r="Q22" s="125">
        <v>3276690</v>
      </c>
    </row>
    <row r="23" spans="1:17" ht="14.5" x14ac:dyDescent="0.35">
      <c r="A23" s="37" t="s">
        <v>8</v>
      </c>
      <c r="B23" s="37">
        <v>2006</v>
      </c>
      <c r="C23" s="37">
        <v>19.22</v>
      </c>
      <c r="D23" s="37">
        <v>18.149999999999999</v>
      </c>
      <c r="E23" s="37">
        <v>20.34</v>
      </c>
      <c r="F23" s="125">
        <v>1227</v>
      </c>
      <c r="G23" s="125">
        <v>6547454</v>
      </c>
      <c r="H23" s="4">
        <v>34</v>
      </c>
      <c r="I23" s="37">
        <v>31.81</v>
      </c>
      <c r="J23" s="37">
        <v>36.29</v>
      </c>
      <c r="K23" s="37">
        <v>925</v>
      </c>
      <c r="L23" s="125">
        <v>3256538</v>
      </c>
      <c r="M23" s="37">
        <v>8.33</v>
      </c>
      <c r="N23" s="4">
        <v>7.41</v>
      </c>
      <c r="O23" s="37">
        <v>9.34</v>
      </c>
      <c r="P23" s="37">
        <v>302</v>
      </c>
      <c r="Q23" s="125">
        <v>3290916</v>
      </c>
    </row>
    <row r="24" spans="1:17" ht="14.5" x14ac:dyDescent="0.35">
      <c r="A24" s="37" t="s">
        <v>8</v>
      </c>
      <c r="B24" s="37">
        <v>2007</v>
      </c>
      <c r="C24" s="37">
        <v>19.829999999999998</v>
      </c>
      <c r="D24" s="37">
        <v>18.75</v>
      </c>
      <c r="E24" s="37">
        <v>20.96</v>
      </c>
      <c r="F24" s="125">
        <v>1284</v>
      </c>
      <c r="G24" s="125">
        <v>6605415</v>
      </c>
      <c r="H24" s="4">
        <v>35.619999999999997</v>
      </c>
      <c r="I24" s="37">
        <v>33.39</v>
      </c>
      <c r="J24" s="37">
        <v>37.94</v>
      </c>
      <c r="K24" s="37">
        <v>988</v>
      </c>
      <c r="L24" s="125">
        <v>3284416</v>
      </c>
      <c r="M24" s="37">
        <v>7.86</v>
      </c>
      <c r="N24" s="4">
        <v>6.98</v>
      </c>
      <c r="O24" s="37">
        <v>8.83</v>
      </c>
      <c r="P24" s="37">
        <v>296</v>
      </c>
      <c r="Q24" s="125">
        <v>3320999</v>
      </c>
    </row>
    <row r="25" spans="1:17" ht="14.5" x14ac:dyDescent="0.35">
      <c r="A25" s="37" t="s">
        <v>8</v>
      </c>
      <c r="B25" s="37">
        <v>2008</v>
      </c>
      <c r="C25" s="37">
        <v>18.91</v>
      </c>
      <c r="D25" s="37">
        <v>17.87</v>
      </c>
      <c r="E25" s="37">
        <v>20.010000000000002</v>
      </c>
      <c r="F25" s="125">
        <v>1251</v>
      </c>
      <c r="G25" s="125">
        <v>6701705</v>
      </c>
      <c r="H25" s="4">
        <v>32.340000000000003</v>
      </c>
      <c r="I25" s="37">
        <v>30.25</v>
      </c>
      <c r="J25" s="37">
        <v>34.53</v>
      </c>
      <c r="K25" s="37">
        <v>925</v>
      </c>
      <c r="L25" s="125">
        <v>3331457</v>
      </c>
      <c r="M25" s="37">
        <v>8.7799999999999994</v>
      </c>
      <c r="N25" s="4">
        <v>7.84</v>
      </c>
      <c r="O25" s="37">
        <v>9.8000000000000007</v>
      </c>
      <c r="P25" s="37">
        <v>326</v>
      </c>
      <c r="Q25" s="125">
        <v>3370248</v>
      </c>
    </row>
    <row r="26" spans="1:17" ht="14.5" x14ac:dyDescent="0.35">
      <c r="A26" s="37" t="s">
        <v>8</v>
      </c>
      <c r="B26" s="37">
        <v>2009</v>
      </c>
      <c r="C26" s="37">
        <v>18.27</v>
      </c>
      <c r="D26" s="37">
        <v>17.260000000000002</v>
      </c>
      <c r="E26" s="37">
        <v>19.329999999999998</v>
      </c>
      <c r="F26" s="125">
        <v>1244</v>
      </c>
      <c r="G26" s="125">
        <v>6792675</v>
      </c>
      <c r="H26" s="4">
        <v>31.38</v>
      </c>
      <c r="I26" s="37">
        <v>29.34</v>
      </c>
      <c r="J26" s="37">
        <v>33.520000000000003</v>
      </c>
      <c r="K26" s="37">
        <v>919</v>
      </c>
      <c r="L26" s="125">
        <v>3376072</v>
      </c>
      <c r="M26" s="37">
        <v>8.36</v>
      </c>
      <c r="N26" s="4">
        <v>7.46</v>
      </c>
      <c r="O26" s="37">
        <v>9.34</v>
      </c>
      <c r="P26" s="37">
        <v>325</v>
      </c>
      <c r="Q26" s="125">
        <v>3416603</v>
      </c>
    </row>
    <row r="27" spans="1:17" ht="14.5" x14ac:dyDescent="0.35">
      <c r="A27" s="37" t="s">
        <v>8</v>
      </c>
      <c r="B27" s="37">
        <v>2010</v>
      </c>
      <c r="C27" s="37">
        <v>18.75</v>
      </c>
      <c r="D27" s="37">
        <v>17.73</v>
      </c>
      <c r="E27" s="37">
        <v>19.809999999999999</v>
      </c>
      <c r="F27" s="125">
        <v>1319</v>
      </c>
      <c r="G27" s="125">
        <v>6864710</v>
      </c>
      <c r="H27" s="4">
        <v>32.6</v>
      </c>
      <c r="I27" s="37">
        <v>30.56</v>
      </c>
      <c r="J27" s="37">
        <v>34.74</v>
      </c>
      <c r="K27" s="37">
        <v>997</v>
      </c>
      <c r="L27" s="125">
        <v>3410637</v>
      </c>
      <c r="M27" s="37">
        <v>8.0500000000000007</v>
      </c>
      <c r="N27" s="4">
        <v>7.18</v>
      </c>
      <c r="O27" s="37">
        <v>9</v>
      </c>
      <c r="P27" s="37">
        <v>322</v>
      </c>
      <c r="Q27" s="125">
        <v>3454073</v>
      </c>
    </row>
    <row r="28" spans="1:17" ht="14.5" x14ac:dyDescent="0.35">
      <c r="A28" s="37" t="s">
        <v>8</v>
      </c>
      <c r="B28" s="37">
        <v>2011</v>
      </c>
      <c r="C28" s="37">
        <v>17.95</v>
      </c>
      <c r="D28" s="37">
        <v>16.96</v>
      </c>
      <c r="E28" s="37">
        <v>18.98</v>
      </c>
      <c r="F28" s="125">
        <v>1287</v>
      </c>
      <c r="G28" s="125">
        <v>6949070</v>
      </c>
      <c r="H28" s="4">
        <v>30.54</v>
      </c>
      <c r="I28" s="37">
        <v>28.59</v>
      </c>
      <c r="J28" s="37">
        <v>32.590000000000003</v>
      </c>
      <c r="K28" s="37">
        <v>952</v>
      </c>
      <c r="L28" s="125">
        <v>3451759</v>
      </c>
      <c r="M28" s="37">
        <v>8.39</v>
      </c>
      <c r="N28" s="4">
        <v>7.5</v>
      </c>
      <c r="O28" s="37">
        <v>9.36</v>
      </c>
      <c r="P28" s="37">
        <v>335</v>
      </c>
      <c r="Q28" s="125">
        <v>3497311</v>
      </c>
    </row>
    <row r="29" spans="1:17" ht="14.5" x14ac:dyDescent="0.35">
      <c r="A29" s="37" t="s">
        <v>8</v>
      </c>
      <c r="B29" s="37">
        <v>2012</v>
      </c>
      <c r="C29" s="37">
        <v>17.579999999999998</v>
      </c>
      <c r="D29" s="37">
        <v>16.62</v>
      </c>
      <c r="E29" s="37">
        <v>18.579999999999998</v>
      </c>
      <c r="F29" s="125">
        <v>1299</v>
      </c>
      <c r="G29" s="125">
        <v>7041053</v>
      </c>
      <c r="H29" s="4">
        <v>31.42</v>
      </c>
      <c r="I29" s="37">
        <v>29.46</v>
      </c>
      <c r="J29" s="37">
        <v>33.47</v>
      </c>
      <c r="K29" s="37">
        <v>999</v>
      </c>
      <c r="L29" s="125">
        <v>3497683</v>
      </c>
      <c r="M29" s="37">
        <v>7.18</v>
      </c>
      <c r="N29" s="4">
        <v>6.38</v>
      </c>
      <c r="O29" s="37">
        <v>8.07</v>
      </c>
      <c r="P29" s="37">
        <v>300</v>
      </c>
      <c r="Q29" s="125">
        <v>3543370</v>
      </c>
    </row>
    <row r="30" spans="1:17" ht="14.5" x14ac:dyDescent="0.35">
      <c r="A30" s="37" t="s">
        <v>8</v>
      </c>
      <c r="B30" s="37">
        <v>2013</v>
      </c>
      <c r="C30" s="37">
        <v>16.73</v>
      </c>
      <c r="D30" s="37">
        <v>15.81</v>
      </c>
      <c r="E30" s="37">
        <v>17.7</v>
      </c>
      <c r="F30" s="125">
        <v>1282</v>
      </c>
      <c r="G30" s="125">
        <v>7138828</v>
      </c>
      <c r="H30" s="4">
        <v>29.58</v>
      </c>
      <c r="I30" s="37">
        <v>27.73</v>
      </c>
      <c r="J30" s="37">
        <v>31.52</v>
      </c>
      <c r="K30" s="37">
        <v>997</v>
      </c>
      <c r="L30" s="125">
        <v>3547384</v>
      </c>
      <c r="M30" s="37">
        <v>6.73</v>
      </c>
      <c r="N30" s="4">
        <v>5.95</v>
      </c>
      <c r="O30" s="37">
        <v>7.58</v>
      </c>
      <c r="P30" s="37">
        <v>285</v>
      </c>
      <c r="Q30" s="125">
        <v>3591444</v>
      </c>
    </row>
    <row r="31" spans="1:17" ht="14.5" x14ac:dyDescent="0.35">
      <c r="A31" s="37" t="s">
        <v>8</v>
      </c>
      <c r="B31" s="37">
        <v>2014</v>
      </c>
      <c r="C31" s="37">
        <v>16.43</v>
      </c>
      <c r="D31" s="37">
        <v>15.53</v>
      </c>
      <c r="E31" s="37">
        <v>17.37</v>
      </c>
      <c r="F31" s="125">
        <v>1294</v>
      </c>
      <c r="G31" s="125">
        <v>7233895</v>
      </c>
      <c r="H31" s="4">
        <v>28.2</v>
      </c>
      <c r="I31" s="37">
        <v>26.42</v>
      </c>
      <c r="J31" s="37">
        <v>30.08</v>
      </c>
      <c r="K31" s="37">
        <v>975</v>
      </c>
      <c r="L31" s="125">
        <v>3596605</v>
      </c>
      <c r="M31" s="37">
        <v>7.32</v>
      </c>
      <c r="N31" s="4">
        <v>6.52</v>
      </c>
      <c r="O31" s="37">
        <v>8.19</v>
      </c>
      <c r="P31" s="37">
        <v>319</v>
      </c>
      <c r="Q31" s="125">
        <v>3637290</v>
      </c>
    </row>
    <row r="32" spans="1:17" ht="14.5" x14ac:dyDescent="0.35">
      <c r="A32" s="37" t="s">
        <v>8</v>
      </c>
      <c r="B32" s="37">
        <v>2015</v>
      </c>
      <c r="C32" s="37">
        <v>16.57</v>
      </c>
      <c r="D32" s="37">
        <v>15.69</v>
      </c>
      <c r="E32" s="37">
        <v>17.5</v>
      </c>
      <c r="F32" s="125">
        <v>1350</v>
      </c>
      <c r="G32" s="125">
        <v>7326480</v>
      </c>
      <c r="H32" s="4">
        <v>28.36</v>
      </c>
      <c r="I32" s="37">
        <v>26.61</v>
      </c>
      <c r="J32" s="37">
        <v>30.2</v>
      </c>
      <c r="K32" s="125">
        <v>1016</v>
      </c>
      <c r="L32" s="125">
        <v>3645665</v>
      </c>
      <c r="M32" s="125">
        <v>7.35</v>
      </c>
      <c r="N32" s="4">
        <v>6.57</v>
      </c>
      <c r="O32" s="37">
        <v>8.2100000000000009</v>
      </c>
      <c r="P32" s="37">
        <v>334</v>
      </c>
      <c r="Q32" s="125">
        <v>3680815</v>
      </c>
    </row>
    <row r="33" spans="1:17" ht="14.5" x14ac:dyDescent="0.35">
      <c r="A33" s="37" t="s">
        <v>8</v>
      </c>
      <c r="B33" s="37">
        <v>2016</v>
      </c>
      <c r="C33" s="37">
        <v>16.440000000000001</v>
      </c>
      <c r="D33" s="37">
        <v>15.56</v>
      </c>
      <c r="E33" s="37">
        <v>17.36</v>
      </c>
      <c r="F33" s="125">
        <v>1342</v>
      </c>
      <c r="G33" s="125">
        <v>7384140</v>
      </c>
      <c r="H33" s="4">
        <v>28.95</v>
      </c>
      <c r="I33" s="37">
        <v>27.18</v>
      </c>
      <c r="J33" s="37">
        <v>30.8</v>
      </c>
      <c r="K33" s="125">
        <v>1038</v>
      </c>
      <c r="L33" s="125">
        <v>3677714</v>
      </c>
      <c r="M33" s="125">
        <v>6.68</v>
      </c>
      <c r="N33" s="4">
        <v>5.94</v>
      </c>
      <c r="O33" s="37">
        <v>7.5</v>
      </c>
      <c r="P33" s="37">
        <v>304</v>
      </c>
      <c r="Q33" s="125">
        <v>3706426</v>
      </c>
    </row>
    <row r="34" spans="1:17" ht="14.5" x14ac:dyDescent="0.35">
      <c r="A34" s="37" t="s">
        <v>8</v>
      </c>
      <c r="B34" s="37">
        <v>2017</v>
      </c>
      <c r="C34" s="37">
        <v>16</v>
      </c>
      <c r="D34" s="37">
        <v>15.14</v>
      </c>
      <c r="E34" s="37">
        <v>16.89</v>
      </c>
      <c r="F34" s="125">
        <v>1352</v>
      </c>
      <c r="G34" s="125">
        <v>7414485</v>
      </c>
      <c r="H34" s="4">
        <v>28.21</v>
      </c>
      <c r="I34" s="37">
        <v>26.5</v>
      </c>
      <c r="J34" s="37">
        <v>30</v>
      </c>
      <c r="K34" s="125">
        <v>1057</v>
      </c>
      <c r="L34" s="125">
        <v>3696159</v>
      </c>
      <c r="M34" s="125">
        <v>6.22</v>
      </c>
      <c r="N34" s="4">
        <v>5.51</v>
      </c>
      <c r="O34" s="37">
        <v>6.99</v>
      </c>
      <c r="P34" s="37">
        <v>295</v>
      </c>
      <c r="Q34" s="125">
        <v>3718326</v>
      </c>
    </row>
    <row r="35" spans="1:17" ht="14.5" x14ac:dyDescent="0.35">
      <c r="A35" s="37" t="s">
        <v>8</v>
      </c>
      <c r="B35" s="37">
        <v>2018</v>
      </c>
      <c r="C35" s="37">
        <v>15.55</v>
      </c>
      <c r="D35" s="37">
        <v>14.71</v>
      </c>
      <c r="E35" s="37">
        <v>16.41</v>
      </c>
      <c r="F35" s="125">
        <v>1343</v>
      </c>
      <c r="G35" s="125">
        <v>7427909</v>
      </c>
      <c r="H35" s="4">
        <v>26.99</v>
      </c>
      <c r="I35" s="37">
        <v>25.34</v>
      </c>
      <c r="J35" s="37">
        <v>28.73</v>
      </c>
      <c r="K35" s="125">
        <v>1028</v>
      </c>
      <c r="L35" s="125">
        <v>3705102</v>
      </c>
      <c r="M35" s="125">
        <v>6.54</v>
      </c>
      <c r="N35" s="4">
        <v>5.83</v>
      </c>
      <c r="O35" s="37">
        <v>7.33</v>
      </c>
      <c r="P35" s="37">
        <v>315</v>
      </c>
      <c r="Q35" s="125">
        <v>3722807</v>
      </c>
    </row>
    <row r="36" spans="1:17" ht="14.5" x14ac:dyDescent="0.35">
      <c r="A36" s="37" t="s">
        <v>8</v>
      </c>
      <c r="B36" s="37">
        <v>2019</v>
      </c>
      <c r="C36" s="37">
        <v>15.29</v>
      </c>
      <c r="D36" s="37">
        <v>14.48</v>
      </c>
      <c r="E36" s="37">
        <v>16.14</v>
      </c>
      <c r="F36" s="125">
        <v>1353</v>
      </c>
      <c r="G36" s="125">
        <v>7429737</v>
      </c>
      <c r="H36" s="4">
        <v>26.31</v>
      </c>
      <c r="I36" s="37">
        <v>24.71</v>
      </c>
      <c r="J36" s="37">
        <v>28</v>
      </c>
      <c r="K36" s="125">
        <v>1036</v>
      </c>
      <c r="L36" s="125">
        <v>3707380</v>
      </c>
      <c r="M36" s="125">
        <v>6.48</v>
      </c>
      <c r="N36" s="4">
        <v>5.78</v>
      </c>
      <c r="O36" s="37">
        <v>7.26</v>
      </c>
      <c r="P36" s="37">
        <v>317</v>
      </c>
      <c r="Q36" s="125">
        <v>3722357</v>
      </c>
    </row>
    <row r="37" spans="1:17" ht="14.5" x14ac:dyDescent="0.35">
      <c r="A37" s="37" t="s">
        <v>8</v>
      </c>
      <c r="B37" s="37" t="s">
        <v>67</v>
      </c>
      <c r="C37" s="37">
        <v>15.95</v>
      </c>
      <c r="D37" s="37">
        <v>15.57</v>
      </c>
      <c r="E37" s="37">
        <v>16.34</v>
      </c>
      <c r="F37" s="125">
        <v>6740</v>
      </c>
      <c r="G37" s="125">
        <v>36982751</v>
      </c>
      <c r="H37" s="4">
        <v>27.74</v>
      </c>
      <c r="I37" s="37">
        <v>26.97</v>
      </c>
      <c r="J37" s="37">
        <v>28.52</v>
      </c>
      <c r="K37" s="125">
        <v>5175</v>
      </c>
      <c r="L37" s="125">
        <v>18432020</v>
      </c>
      <c r="M37" s="125">
        <v>6.64</v>
      </c>
      <c r="N37" s="4">
        <v>6.31</v>
      </c>
      <c r="O37" s="37">
        <v>6.98</v>
      </c>
      <c r="P37" s="125">
        <v>1565</v>
      </c>
      <c r="Q37" s="125">
        <v>18550731</v>
      </c>
    </row>
    <row r="38" spans="1:17" ht="14.5" x14ac:dyDescent="0.35">
      <c r="A38" s="37" t="s">
        <v>44</v>
      </c>
      <c r="B38" s="37">
        <v>1988</v>
      </c>
      <c r="C38" s="37">
        <v>11.04</v>
      </c>
      <c r="D38" s="37">
        <v>8.02</v>
      </c>
      <c r="E38" s="37">
        <v>14.72</v>
      </c>
      <c r="F38" s="37">
        <v>52</v>
      </c>
      <c r="G38" s="125">
        <v>794606</v>
      </c>
      <c r="H38" s="4">
        <v>17.84</v>
      </c>
      <c r="I38" s="37">
        <v>12.12</v>
      </c>
      <c r="J38" s="37">
        <v>25.03</v>
      </c>
      <c r="K38" s="37">
        <v>38</v>
      </c>
      <c r="L38" s="125">
        <v>389822</v>
      </c>
      <c r="M38" s="37" t="s">
        <v>108</v>
      </c>
      <c r="N38" s="4" t="s">
        <v>108</v>
      </c>
      <c r="O38" s="37" t="s">
        <v>108</v>
      </c>
      <c r="P38" s="37" t="s">
        <v>108</v>
      </c>
      <c r="Q38" s="125">
        <v>404784</v>
      </c>
    </row>
    <row r="39" spans="1:17" ht="14.5" x14ac:dyDescent="0.35">
      <c r="A39" s="37" t="s">
        <v>44</v>
      </c>
      <c r="B39" s="37">
        <v>1989</v>
      </c>
      <c r="C39" s="37">
        <v>10.52</v>
      </c>
      <c r="D39" s="37">
        <v>7.69</v>
      </c>
      <c r="E39" s="37">
        <v>13.95</v>
      </c>
      <c r="F39" s="37">
        <v>55</v>
      </c>
      <c r="G39" s="125">
        <v>838046</v>
      </c>
      <c r="H39" s="4">
        <v>17.13</v>
      </c>
      <c r="I39" s="37">
        <v>11.6</v>
      </c>
      <c r="J39" s="37">
        <v>24.09</v>
      </c>
      <c r="K39" s="37">
        <v>39</v>
      </c>
      <c r="L39" s="125">
        <v>411290</v>
      </c>
      <c r="M39" s="37">
        <v>5.46</v>
      </c>
      <c r="N39" s="4">
        <v>2.97</v>
      </c>
      <c r="O39" s="37">
        <v>9.0399999999999991</v>
      </c>
      <c r="P39" s="37">
        <v>16</v>
      </c>
      <c r="Q39" s="125">
        <v>426756</v>
      </c>
    </row>
    <row r="40" spans="1:17" ht="14.5" x14ac:dyDescent="0.35">
      <c r="A40" s="37" t="s">
        <v>44</v>
      </c>
      <c r="B40" s="37">
        <v>1990</v>
      </c>
      <c r="C40" s="37">
        <v>13.53</v>
      </c>
      <c r="D40" s="37">
        <v>10.42</v>
      </c>
      <c r="E40" s="37">
        <v>17.190000000000001</v>
      </c>
      <c r="F40" s="37">
        <v>73</v>
      </c>
      <c r="G40" s="125">
        <v>883012</v>
      </c>
      <c r="H40" s="4">
        <v>22.89</v>
      </c>
      <c r="I40" s="37">
        <v>16.91</v>
      </c>
      <c r="J40" s="37">
        <v>30.09</v>
      </c>
      <c r="K40" s="37">
        <v>57</v>
      </c>
      <c r="L40" s="125">
        <v>432820</v>
      </c>
      <c r="M40" s="37">
        <v>5.91</v>
      </c>
      <c r="N40" s="4">
        <v>3.27</v>
      </c>
      <c r="O40" s="37">
        <v>9.6300000000000008</v>
      </c>
      <c r="P40" s="37">
        <v>16</v>
      </c>
      <c r="Q40" s="125">
        <v>450192</v>
      </c>
    </row>
    <row r="41" spans="1:17" ht="14.5" x14ac:dyDescent="0.35">
      <c r="A41" s="37" t="s">
        <v>44</v>
      </c>
      <c r="B41" s="37">
        <v>1991</v>
      </c>
      <c r="C41" s="37">
        <v>6.63</v>
      </c>
      <c r="D41" s="37">
        <v>4.8</v>
      </c>
      <c r="E41" s="37">
        <v>8.89</v>
      </c>
      <c r="F41" s="37">
        <v>46</v>
      </c>
      <c r="G41" s="125">
        <v>932117</v>
      </c>
      <c r="H41" s="4">
        <v>9.94</v>
      </c>
      <c r="I41" s="37">
        <v>6.67</v>
      </c>
      <c r="J41" s="37">
        <v>14.19</v>
      </c>
      <c r="K41" s="37">
        <v>31</v>
      </c>
      <c r="L41" s="125">
        <v>457096</v>
      </c>
      <c r="M41" s="37">
        <v>3.81</v>
      </c>
      <c r="N41" s="4">
        <v>2.08</v>
      </c>
      <c r="O41" s="37">
        <v>6.36</v>
      </c>
      <c r="P41" s="37">
        <v>15</v>
      </c>
      <c r="Q41" s="125">
        <v>475021</v>
      </c>
    </row>
    <row r="42" spans="1:17" ht="14.5" x14ac:dyDescent="0.35">
      <c r="A42" s="37" t="s">
        <v>44</v>
      </c>
      <c r="B42" s="37">
        <v>1992</v>
      </c>
      <c r="C42" s="37">
        <v>9.43</v>
      </c>
      <c r="D42" s="37">
        <v>7.1</v>
      </c>
      <c r="E42" s="37">
        <v>12.21</v>
      </c>
      <c r="F42" s="37">
        <v>61</v>
      </c>
      <c r="G42" s="125">
        <v>983450</v>
      </c>
      <c r="H42" s="4">
        <v>14.65</v>
      </c>
      <c r="I42" s="37">
        <v>10.42</v>
      </c>
      <c r="J42" s="37">
        <v>19.89</v>
      </c>
      <c r="K42" s="37">
        <v>44</v>
      </c>
      <c r="L42" s="125">
        <v>481809</v>
      </c>
      <c r="M42" s="37">
        <v>5.37</v>
      </c>
      <c r="N42" s="4">
        <v>3.06</v>
      </c>
      <c r="O42" s="37">
        <v>8.59</v>
      </c>
      <c r="P42" s="37">
        <v>17</v>
      </c>
      <c r="Q42" s="125">
        <v>501641</v>
      </c>
    </row>
    <row r="43" spans="1:17" ht="14.5" x14ac:dyDescent="0.35">
      <c r="A43" s="37" t="s">
        <v>44</v>
      </c>
      <c r="B43" s="37">
        <v>1993</v>
      </c>
      <c r="C43" s="37">
        <v>10.45</v>
      </c>
      <c r="D43" s="37">
        <v>7.96</v>
      </c>
      <c r="E43" s="37">
        <v>13.41</v>
      </c>
      <c r="F43" s="37">
        <v>67</v>
      </c>
      <c r="G43" s="125">
        <v>1034717</v>
      </c>
      <c r="H43" s="4">
        <v>18.7</v>
      </c>
      <c r="I43" s="37">
        <v>13.7</v>
      </c>
      <c r="J43" s="37">
        <v>24.74</v>
      </c>
      <c r="K43" s="37">
        <v>54</v>
      </c>
      <c r="L43" s="125">
        <v>505701</v>
      </c>
      <c r="M43" s="37" t="s">
        <v>108</v>
      </c>
      <c r="N43" s="4" t="s">
        <v>108</v>
      </c>
      <c r="O43" s="37" t="s">
        <v>108</v>
      </c>
      <c r="P43" s="37" t="s">
        <v>108</v>
      </c>
      <c r="Q43" s="125">
        <v>529016</v>
      </c>
    </row>
    <row r="44" spans="1:17" ht="14.5" x14ac:dyDescent="0.35">
      <c r="A44" s="37" t="s">
        <v>44</v>
      </c>
      <c r="B44" s="37">
        <v>1994</v>
      </c>
      <c r="C44" s="37">
        <v>8.77</v>
      </c>
      <c r="D44" s="37">
        <v>6.72</v>
      </c>
      <c r="E44" s="37">
        <v>11.2</v>
      </c>
      <c r="F44" s="37">
        <v>67</v>
      </c>
      <c r="G44" s="125">
        <v>1078231</v>
      </c>
      <c r="H44" s="4">
        <v>14.61</v>
      </c>
      <c r="I44" s="37">
        <v>10.67</v>
      </c>
      <c r="J44" s="37">
        <v>19.420000000000002</v>
      </c>
      <c r="K44" s="37">
        <v>50</v>
      </c>
      <c r="L44" s="125">
        <v>525630</v>
      </c>
      <c r="M44" s="37">
        <v>4.18</v>
      </c>
      <c r="N44" s="4">
        <v>2.4</v>
      </c>
      <c r="O44" s="37">
        <v>6.69</v>
      </c>
      <c r="P44" s="37">
        <v>17</v>
      </c>
      <c r="Q44" s="125">
        <v>552601</v>
      </c>
    </row>
    <row r="45" spans="1:17" ht="14.5" x14ac:dyDescent="0.35">
      <c r="A45" s="37" t="s">
        <v>44</v>
      </c>
      <c r="B45" s="37">
        <v>1995</v>
      </c>
      <c r="C45" s="37">
        <v>9.42</v>
      </c>
      <c r="D45" s="37">
        <v>7.33</v>
      </c>
      <c r="E45" s="37">
        <v>11.88</v>
      </c>
      <c r="F45" s="37">
        <v>75</v>
      </c>
      <c r="G45" s="125">
        <v>1124762</v>
      </c>
      <c r="H45" s="4">
        <v>16.559999999999999</v>
      </c>
      <c r="I45" s="37">
        <v>12.4</v>
      </c>
      <c r="J45" s="37">
        <v>21.57</v>
      </c>
      <c r="K45" s="37">
        <v>58</v>
      </c>
      <c r="L45" s="125">
        <v>547305</v>
      </c>
      <c r="M45" s="37">
        <v>3.93</v>
      </c>
      <c r="N45" s="4">
        <v>2.25</v>
      </c>
      <c r="O45" s="37">
        <v>6.31</v>
      </c>
      <c r="P45" s="37">
        <v>17</v>
      </c>
      <c r="Q45" s="125">
        <v>577457</v>
      </c>
    </row>
    <row r="46" spans="1:17" ht="14.5" x14ac:dyDescent="0.35">
      <c r="A46" s="37" t="s">
        <v>44</v>
      </c>
      <c r="B46" s="37">
        <v>1996</v>
      </c>
      <c r="C46" s="37">
        <v>9.26</v>
      </c>
      <c r="D46" s="37">
        <v>7.2</v>
      </c>
      <c r="E46" s="37">
        <v>11.7</v>
      </c>
      <c r="F46" s="37">
        <v>74</v>
      </c>
      <c r="G46" s="125">
        <v>1171871</v>
      </c>
      <c r="H46" s="4">
        <v>14.46</v>
      </c>
      <c r="I46" s="37">
        <v>10.63</v>
      </c>
      <c r="J46" s="37">
        <v>19.09</v>
      </c>
      <c r="K46" s="37">
        <v>52</v>
      </c>
      <c r="L46" s="125">
        <v>569313</v>
      </c>
      <c r="M46" s="37">
        <v>5.18</v>
      </c>
      <c r="N46" s="4">
        <v>3.18</v>
      </c>
      <c r="O46" s="37">
        <v>7.87</v>
      </c>
      <c r="P46" s="37">
        <v>22</v>
      </c>
      <c r="Q46" s="125">
        <v>602558</v>
      </c>
    </row>
    <row r="47" spans="1:17" ht="14.5" x14ac:dyDescent="0.35">
      <c r="A47" s="37" t="s">
        <v>44</v>
      </c>
      <c r="B47" s="37">
        <v>1997</v>
      </c>
      <c r="C47" s="37">
        <v>8.43</v>
      </c>
      <c r="D47" s="37">
        <v>6.56</v>
      </c>
      <c r="E47" s="37">
        <v>10.63</v>
      </c>
      <c r="F47" s="37">
        <v>74</v>
      </c>
      <c r="G47" s="125">
        <v>1223418</v>
      </c>
      <c r="H47" s="4">
        <v>11.62</v>
      </c>
      <c r="I47" s="37">
        <v>8.4499999999999993</v>
      </c>
      <c r="J47" s="37">
        <v>15.52</v>
      </c>
      <c r="K47" s="37">
        <v>47</v>
      </c>
      <c r="L47" s="125">
        <v>593239</v>
      </c>
      <c r="M47" s="37">
        <v>5.78</v>
      </c>
      <c r="N47" s="4">
        <v>3.75</v>
      </c>
      <c r="O47" s="37">
        <v>8.4499999999999993</v>
      </c>
      <c r="P47" s="37">
        <v>27</v>
      </c>
      <c r="Q47" s="125">
        <v>630179</v>
      </c>
    </row>
    <row r="48" spans="1:17" ht="14.5" x14ac:dyDescent="0.35">
      <c r="A48" s="37" t="s">
        <v>44</v>
      </c>
      <c r="B48" s="37">
        <v>1998</v>
      </c>
      <c r="C48" s="37">
        <v>7.42</v>
      </c>
      <c r="D48" s="37">
        <v>5.74</v>
      </c>
      <c r="E48" s="37">
        <v>9.41</v>
      </c>
      <c r="F48" s="37">
        <v>70</v>
      </c>
      <c r="G48" s="125">
        <v>1269698</v>
      </c>
      <c r="H48" s="4">
        <v>12.14</v>
      </c>
      <c r="I48" s="37">
        <v>8.8800000000000008</v>
      </c>
      <c r="J48" s="37">
        <v>16.12</v>
      </c>
      <c r="K48" s="37">
        <v>49</v>
      </c>
      <c r="L48" s="125">
        <v>615127</v>
      </c>
      <c r="M48" s="37">
        <v>3.77</v>
      </c>
      <c r="N48" s="4">
        <v>2.31</v>
      </c>
      <c r="O48" s="37">
        <v>5.8</v>
      </c>
      <c r="P48" s="37">
        <v>21</v>
      </c>
      <c r="Q48" s="125">
        <v>654571</v>
      </c>
    </row>
    <row r="49" spans="1:17" ht="14.5" x14ac:dyDescent="0.35">
      <c r="A49" s="37" t="s">
        <v>44</v>
      </c>
      <c r="B49" s="37">
        <v>1999</v>
      </c>
      <c r="C49" s="37">
        <v>9.2799999999999994</v>
      </c>
      <c r="D49" s="37">
        <v>7.44</v>
      </c>
      <c r="E49" s="37">
        <v>11.4</v>
      </c>
      <c r="F49" s="37">
        <v>93</v>
      </c>
      <c r="G49" s="125">
        <v>1311746</v>
      </c>
      <c r="H49" s="4">
        <v>15.73</v>
      </c>
      <c r="I49" s="37">
        <v>12.05</v>
      </c>
      <c r="J49" s="37">
        <v>20.11</v>
      </c>
      <c r="K49" s="37">
        <v>67</v>
      </c>
      <c r="L49" s="125">
        <v>636718</v>
      </c>
      <c r="M49" s="37">
        <v>4.42</v>
      </c>
      <c r="N49" s="4">
        <v>2.87</v>
      </c>
      <c r="O49" s="37">
        <v>6.5</v>
      </c>
      <c r="P49" s="37">
        <v>26</v>
      </c>
      <c r="Q49" s="125">
        <v>675028</v>
      </c>
    </row>
    <row r="50" spans="1:17" ht="14.5" x14ac:dyDescent="0.35">
      <c r="A50" s="37" t="s">
        <v>44</v>
      </c>
      <c r="B50" s="37">
        <v>2000</v>
      </c>
      <c r="C50" s="37">
        <v>9.26</v>
      </c>
      <c r="D50" s="37">
        <v>7.45</v>
      </c>
      <c r="E50" s="37">
        <v>11.36</v>
      </c>
      <c r="F50" s="37">
        <v>94</v>
      </c>
      <c r="G50" s="125">
        <v>1355597</v>
      </c>
      <c r="H50" s="4">
        <v>16.510000000000002</v>
      </c>
      <c r="I50" s="37">
        <v>12.87</v>
      </c>
      <c r="J50" s="37">
        <v>20.78</v>
      </c>
      <c r="K50" s="37">
        <v>74</v>
      </c>
      <c r="L50" s="125">
        <v>658982</v>
      </c>
      <c r="M50" s="37">
        <v>3.65</v>
      </c>
      <c r="N50" s="4">
        <v>2.21</v>
      </c>
      <c r="O50" s="37">
        <v>5.63</v>
      </c>
      <c r="P50" s="37">
        <v>20</v>
      </c>
      <c r="Q50" s="125">
        <v>696615</v>
      </c>
    </row>
    <row r="51" spans="1:17" ht="14.5" x14ac:dyDescent="0.35">
      <c r="A51" s="37" t="s">
        <v>44</v>
      </c>
      <c r="B51" s="37">
        <v>2001</v>
      </c>
      <c r="C51" s="37">
        <v>9.32</v>
      </c>
      <c r="D51" s="37">
        <v>7.53</v>
      </c>
      <c r="E51" s="37">
        <v>11.39</v>
      </c>
      <c r="F51" s="37">
        <v>98</v>
      </c>
      <c r="G51" s="125">
        <v>1415087</v>
      </c>
      <c r="H51" s="4">
        <v>16.16</v>
      </c>
      <c r="I51" s="37">
        <v>12.5</v>
      </c>
      <c r="J51" s="37">
        <v>20.48</v>
      </c>
      <c r="K51" s="37">
        <v>71</v>
      </c>
      <c r="L51" s="125">
        <v>688586</v>
      </c>
      <c r="M51" s="37">
        <v>4.4000000000000004</v>
      </c>
      <c r="N51" s="4">
        <v>2.88</v>
      </c>
      <c r="O51" s="37">
        <v>6.41</v>
      </c>
      <c r="P51" s="37">
        <v>27</v>
      </c>
      <c r="Q51" s="125">
        <v>726501</v>
      </c>
    </row>
    <row r="52" spans="1:17" ht="14.5" x14ac:dyDescent="0.35">
      <c r="A52" s="37" t="s">
        <v>44</v>
      </c>
      <c r="B52" s="37">
        <v>2002</v>
      </c>
      <c r="C52" s="37">
        <v>10.25</v>
      </c>
      <c r="D52" s="37">
        <v>8.43</v>
      </c>
      <c r="E52" s="37">
        <v>12.33</v>
      </c>
      <c r="F52" s="37">
        <v>114</v>
      </c>
      <c r="G52" s="125">
        <v>1447109</v>
      </c>
      <c r="H52" s="4">
        <v>20.05</v>
      </c>
      <c r="I52" s="37">
        <v>16.09</v>
      </c>
      <c r="J52" s="37">
        <v>24.62</v>
      </c>
      <c r="K52" s="37">
        <v>94</v>
      </c>
      <c r="L52" s="125">
        <v>702336</v>
      </c>
      <c r="M52" s="37">
        <v>3.09</v>
      </c>
      <c r="N52" s="4">
        <v>1.88</v>
      </c>
      <c r="O52" s="37">
        <v>4.78</v>
      </c>
      <c r="P52" s="37">
        <v>20</v>
      </c>
      <c r="Q52" s="125">
        <v>744773</v>
      </c>
    </row>
    <row r="53" spans="1:17" ht="14.5" x14ac:dyDescent="0.35">
      <c r="A53" s="37" t="s">
        <v>44</v>
      </c>
      <c r="B53" s="37">
        <v>2003</v>
      </c>
      <c r="C53" s="37">
        <v>9.61</v>
      </c>
      <c r="D53" s="37">
        <v>7.9</v>
      </c>
      <c r="E53" s="37">
        <v>11.55</v>
      </c>
      <c r="F53" s="37">
        <v>115</v>
      </c>
      <c r="G53" s="125">
        <v>1474647</v>
      </c>
      <c r="H53" s="4">
        <v>17.649999999999999</v>
      </c>
      <c r="I53" s="37">
        <v>14.03</v>
      </c>
      <c r="J53" s="37">
        <v>21.86</v>
      </c>
      <c r="K53" s="37">
        <v>88</v>
      </c>
      <c r="L53" s="125">
        <v>713449</v>
      </c>
      <c r="M53" s="37">
        <v>3.84</v>
      </c>
      <c r="N53" s="4">
        <v>2.52</v>
      </c>
      <c r="O53" s="37">
        <v>5.58</v>
      </c>
      <c r="P53" s="37">
        <v>27</v>
      </c>
      <c r="Q53" s="125">
        <v>761198</v>
      </c>
    </row>
    <row r="54" spans="1:17" ht="14.5" x14ac:dyDescent="0.35">
      <c r="A54" s="37" t="s">
        <v>44</v>
      </c>
      <c r="B54" s="37">
        <v>2004</v>
      </c>
      <c r="C54" s="37">
        <v>8.77</v>
      </c>
      <c r="D54" s="37">
        <v>7.17</v>
      </c>
      <c r="E54" s="37">
        <v>10.61</v>
      </c>
      <c r="F54" s="37">
        <v>107</v>
      </c>
      <c r="G54" s="125">
        <v>1498859</v>
      </c>
      <c r="H54" s="4">
        <v>16.05</v>
      </c>
      <c r="I54" s="37">
        <v>12.71</v>
      </c>
      <c r="J54" s="37">
        <v>19.940000000000001</v>
      </c>
      <c r="K54" s="37">
        <v>84</v>
      </c>
      <c r="L54" s="125">
        <v>723143</v>
      </c>
      <c r="M54" s="37">
        <v>3.4</v>
      </c>
      <c r="N54" s="4">
        <v>2.15</v>
      </c>
      <c r="O54" s="37">
        <v>5.0999999999999996</v>
      </c>
      <c r="P54" s="37">
        <v>23</v>
      </c>
      <c r="Q54" s="125">
        <v>775716</v>
      </c>
    </row>
    <row r="55" spans="1:17" ht="14.5" x14ac:dyDescent="0.35">
      <c r="A55" s="37" t="s">
        <v>44</v>
      </c>
      <c r="B55" s="37">
        <v>2005</v>
      </c>
      <c r="C55" s="37">
        <v>9.44</v>
      </c>
      <c r="D55" s="37">
        <v>7.83</v>
      </c>
      <c r="E55" s="37">
        <v>11.28</v>
      </c>
      <c r="F55" s="37">
        <v>123</v>
      </c>
      <c r="G55" s="125">
        <v>1530090</v>
      </c>
      <c r="H55" s="4">
        <v>14.63</v>
      </c>
      <c r="I55" s="37">
        <v>11.55</v>
      </c>
      <c r="J55" s="37">
        <v>18.239999999999998</v>
      </c>
      <c r="K55" s="37">
        <v>81</v>
      </c>
      <c r="L55" s="125">
        <v>736513</v>
      </c>
      <c r="M55" s="37">
        <v>5.64</v>
      </c>
      <c r="N55" s="4">
        <v>4.05</v>
      </c>
      <c r="O55" s="37">
        <v>7.63</v>
      </c>
      <c r="P55" s="37">
        <v>42</v>
      </c>
      <c r="Q55" s="125">
        <v>793577</v>
      </c>
    </row>
    <row r="56" spans="1:17" ht="14.5" x14ac:dyDescent="0.35">
      <c r="A56" s="37" t="s">
        <v>44</v>
      </c>
      <c r="B56" s="37">
        <v>2006</v>
      </c>
      <c r="C56" s="37">
        <v>9.4600000000000009</v>
      </c>
      <c r="D56" s="37">
        <v>7.88</v>
      </c>
      <c r="E56" s="37">
        <v>11.25</v>
      </c>
      <c r="F56" s="37">
        <v>129</v>
      </c>
      <c r="G56" s="125">
        <v>1562997</v>
      </c>
      <c r="H56" s="4">
        <v>16.899999999999999</v>
      </c>
      <c r="I56" s="37">
        <v>13.68</v>
      </c>
      <c r="J56" s="37">
        <v>20.62</v>
      </c>
      <c r="K56" s="37">
        <v>99</v>
      </c>
      <c r="L56" s="125">
        <v>750770</v>
      </c>
      <c r="M56" s="37">
        <v>3.89</v>
      </c>
      <c r="N56" s="4">
        <v>2.62</v>
      </c>
      <c r="O56" s="37">
        <v>5.56</v>
      </c>
      <c r="P56" s="37">
        <v>30</v>
      </c>
      <c r="Q56" s="125">
        <v>812227</v>
      </c>
    </row>
    <row r="57" spans="1:17" ht="14.5" x14ac:dyDescent="0.35">
      <c r="A57" s="37" t="s">
        <v>44</v>
      </c>
      <c r="B57" s="37">
        <v>2007</v>
      </c>
      <c r="C57" s="37">
        <v>10.44</v>
      </c>
      <c r="D57" s="37">
        <v>8.81</v>
      </c>
      <c r="E57" s="37">
        <v>12.27</v>
      </c>
      <c r="F57" s="37">
        <v>148</v>
      </c>
      <c r="G57" s="125">
        <v>1601855</v>
      </c>
      <c r="H57" s="4">
        <v>19.420000000000002</v>
      </c>
      <c r="I57" s="37">
        <v>15.99</v>
      </c>
      <c r="J57" s="37">
        <v>23.32</v>
      </c>
      <c r="K57" s="37">
        <v>117</v>
      </c>
      <c r="L57" s="125">
        <v>768166</v>
      </c>
      <c r="M57" s="37">
        <v>3.84</v>
      </c>
      <c r="N57" s="4">
        <v>2.6</v>
      </c>
      <c r="O57" s="37">
        <v>5.46</v>
      </c>
      <c r="P57" s="37">
        <v>31</v>
      </c>
      <c r="Q57" s="125">
        <v>833689</v>
      </c>
    </row>
    <row r="58" spans="1:17" ht="14.5" x14ac:dyDescent="0.35">
      <c r="A58" s="37" t="s">
        <v>44</v>
      </c>
      <c r="B58" s="37">
        <v>2008</v>
      </c>
      <c r="C58" s="37">
        <v>10.220000000000001</v>
      </c>
      <c r="D58" s="37">
        <v>8.66</v>
      </c>
      <c r="E58" s="37">
        <v>11.97</v>
      </c>
      <c r="F58" s="37">
        <v>156</v>
      </c>
      <c r="G58" s="125">
        <v>1649028</v>
      </c>
      <c r="H58" s="4">
        <v>16.3</v>
      </c>
      <c r="I58" s="37">
        <v>13.29</v>
      </c>
      <c r="J58" s="37">
        <v>19.75</v>
      </c>
      <c r="K58" s="37">
        <v>107</v>
      </c>
      <c r="L58" s="125">
        <v>789674</v>
      </c>
      <c r="M58" s="37">
        <v>5.68</v>
      </c>
      <c r="N58" s="4">
        <v>4.1900000000000004</v>
      </c>
      <c r="O58" s="37">
        <v>7.53</v>
      </c>
      <c r="P58" s="37">
        <v>49</v>
      </c>
      <c r="Q58" s="125">
        <v>859354</v>
      </c>
    </row>
    <row r="59" spans="1:17" ht="14.5" x14ac:dyDescent="0.35">
      <c r="A59" s="37" t="s">
        <v>44</v>
      </c>
      <c r="B59" s="37">
        <v>2009</v>
      </c>
      <c r="C59" s="37">
        <v>9.9499999999999993</v>
      </c>
      <c r="D59" s="37">
        <v>8.43</v>
      </c>
      <c r="E59" s="37">
        <v>11.66</v>
      </c>
      <c r="F59" s="37">
        <v>155</v>
      </c>
      <c r="G59" s="125">
        <v>1689869</v>
      </c>
      <c r="H59" s="4">
        <v>17.829999999999998</v>
      </c>
      <c r="I59" s="37">
        <v>14.71</v>
      </c>
      <c r="J59" s="37">
        <v>21.4</v>
      </c>
      <c r="K59" s="37">
        <v>119</v>
      </c>
      <c r="L59" s="125">
        <v>807942</v>
      </c>
      <c r="M59" s="37">
        <v>4.05</v>
      </c>
      <c r="N59" s="4">
        <v>2.83</v>
      </c>
      <c r="O59" s="37">
        <v>5.63</v>
      </c>
      <c r="P59" s="37">
        <v>36</v>
      </c>
      <c r="Q59" s="125">
        <v>881927</v>
      </c>
    </row>
    <row r="60" spans="1:17" ht="14.5" x14ac:dyDescent="0.35">
      <c r="A60" s="37" t="s">
        <v>44</v>
      </c>
      <c r="B60" s="37">
        <v>2010</v>
      </c>
      <c r="C60" s="37">
        <v>9.2799999999999994</v>
      </c>
      <c r="D60" s="37">
        <v>7.85</v>
      </c>
      <c r="E60" s="37">
        <v>10.89</v>
      </c>
      <c r="F60" s="37">
        <v>153</v>
      </c>
      <c r="G60" s="125">
        <v>1727463</v>
      </c>
      <c r="H60" s="4">
        <v>16.149999999999999</v>
      </c>
      <c r="I60" s="37">
        <v>13.26</v>
      </c>
      <c r="J60" s="37">
        <v>19.46</v>
      </c>
      <c r="K60" s="37">
        <v>114</v>
      </c>
      <c r="L60" s="125">
        <v>824740</v>
      </c>
      <c r="M60" s="37">
        <v>4.26</v>
      </c>
      <c r="N60" s="4">
        <v>3.02</v>
      </c>
      <c r="O60" s="37">
        <v>5.85</v>
      </c>
      <c r="P60" s="37">
        <v>39</v>
      </c>
      <c r="Q60" s="125">
        <v>902723</v>
      </c>
    </row>
    <row r="61" spans="1:17" ht="14.5" x14ac:dyDescent="0.35">
      <c r="A61" s="37" t="s">
        <v>44</v>
      </c>
      <c r="B61" s="37">
        <v>2011</v>
      </c>
      <c r="C61" s="37">
        <v>8.69</v>
      </c>
      <c r="D61" s="37">
        <v>7.35</v>
      </c>
      <c r="E61" s="37">
        <v>10.210000000000001</v>
      </c>
      <c r="F61" s="37">
        <v>152</v>
      </c>
      <c r="G61" s="125">
        <v>1776048</v>
      </c>
      <c r="H61" s="4">
        <v>14.04</v>
      </c>
      <c r="I61" s="37">
        <v>11.43</v>
      </c>
      <c r="J61" s="37">
        <v>17.04</v>
      </c>
      <c r="K61" s="37">
        <v>106</v>
      </c>
      <c r="L61" s="125">
        <v>848131</v>
      </c>
      <c r="M61" s="37">
        <v>4.67</v>
      </c>
      <c r="N61" s="4">
        <v>3.41</v>
      </c>
      <c r="O61" s="37">
        <v>6.25</v>
      </c>
      <c r="P61" s="37">
        <v>46</v>
      </c>
      <c r="Q61" s="125">
        <v>927917</v>
      </c>
    </row>
    <row r="62" spans="1:17" ht="14.5" x14ac:dyDescent="0.35">
      <c r="A62" s="37" t="s">
        <v>44</v>
      </c>
      <c r="B62" s="37">
        <v>2012</v>
      </c>
      <c r="C62" s="37">
        <v>8.85</v>
      </c>
      <c r="D62" s="37">
        <v>7.51</v>
      </c>
      <c r="E62" s="37">
        <v>10.36</v>
      </c>
      <c r="F62" s="37">
        <v>159</v>
      </c>
      <c r="G62" s="125">
        <v>1827926</v>
      </c>
      <c r="H62" s="4">
        <v>16.260000000000002</v>
      </c>
      <c r="I62" s="37">
        <v>13.47</v>
      </c>
      <c r="J62" s="37">
        <v>19.43</v>
      </c>
      <c r="K62" s="37">
        <v>124</v>
      </c>
      <c r="L62" s="125">
        <v>873430</v>
      </c>
      <c r="M62" s="37">
        <v>3.37</v>
      </c>
      <c r="N62" s="4">
        <v>2.34</v>
      </c>
      <c r="O62" s="37">
        <v>4.72</v>
      </c>
      <c r="P62" s="37">
        <v>35</v>
      </c>
      <c r="Q62" s="125">
        <v>954496</v>
      </c>
    </row>
    <row r="63" spans="1:17" ht="14.5" x14ac:dyDescent="0.35">
      <c r="A63" s="37" t="s">
        <v>44</v>
      </c>
      <c r="B63" s="37">
        <v>2013</v>
      </c>
      <c r="C63" s="37">
        <v>8.9</v>
      </c>
      <c r="D63" s="37">
        <v>7.59</v>
      </c>
      <c r="E63" s="37">
        <v>10.37</v>
      </c>
      <c r="F63" s="37">
        <v>168</v>
      </c>
      <c r="G63" s="125">
        <v>1885813</v>
      </c>
      <c r="H63" s="4">
        <v>16.68</v>
      </c>
      <c r="I63" s="37">
        <v>13.93</v>
      </c>
      <c r="J63" s="37">
        <v>19.809999999999999</v>
      </c>
      <c r="K63" s="37">
        <v>133</v>
      </c>
      <c r="L63" s="125">
        <v>902318</v>
      </c>
      <c r="M63" s="37">
        <v>3.23</v>
      </c>
      <c r="N63" s="4">
        <v>2.2400000000000002</v>
      </c>
      <c r="O63" s="37">
        <v>4.5199999999999996</v>
      </c>
      <c r="P63" s="37">
        <v>35</v>
      </c>
      <c r="Q63" s="125">
        <v>983495</v>
      </c>
    </row>
    <row r="64" spans="1:17" ht="14.5" x14ac:dyDescent="0.35">
      <c r="A64" s="37" t="s">
        <v>44</v>
      </c>
      <c r="B64" s="37">
        <v>2014</v>
      </c>
      <c r="C64" s="37">
        <v>8.9600000000000009</v>
      </c>
      <c r="D64" s="37">
        <v>7.68</v>
      </c>
      <c r="E64" s="37">
        <v>10.39</v>
      </c>
      <c r="F64" s="37">
        <v>181</v>
      </c>
      <c r="G64" s="125">
        <v>1946272</v>
      </c>
      <c r="H64" s="4">
        <v>14.6</v>
      </c>
      <c r="I64" s="37">
        <v>12.13</v>
      </c>
      <c r="J64" s="37">
        <v>17.420000000000002</v>
      </c>
      <c r="K64" s="37">
        <v>128</v>
      </c>
      <c r="L64" s="125">
        <v>932208</v>
      </c>
      <c r="M64" s="37">
        <v>4.7300000000000004</v>
      </c>
      <c r="N64" s="4">
        <v>3.53</v>
      </c>
      <c r="O64" s="37">
        <v>6.22</v>
      </c>
      <c r="P64" s="37">
        <v>53</v>
      </c>
      <c r="Q64" s="125">
        <v>1014064</v>
      </c>
    </row>
    <row r="65" spans="1:17" ht="14.5" x14ac:dyDescent="0.35">
      <c r="A65" s="37" t="s">
        <v>44</v>
      </c>
      <c r="B65" s="37">
        <v>2015</v>
      </c>
      <c r="C65" s="37">
        <v>9.24</v>
      </c>
      <c r="D65" s="37">
        <v>7.98</v>
      </c>
      <c r="E65" s="37">
        <v>10.65</v>
      </c>
      <c r="F65" s="37">
        <v>197</v>
      </c>
      <c r="G65" s="125">
        <v>2012692</v>
      </c>
      <c r="H65" s="4">
        <v>16.3</v>
      </c>
      <c r="I65" s="37">
        <v>13.73</v>
      </c>
      <c r="J65" s="37">
        <v>19.21</v>
      </c>
      <c r="K65" s="37">
        <v>147</v>
      </c>
      <c r="L65" s="125">
        <v>965358</v>
      </c>
      <c r="M65" s="37">
        <v>4.07</v>
      </c>
      <c r="N65" s="4">
        <v>3</v>
      </c>
      <c r="O65" s="37">
        <v>5.41</v>
      </c>
      <c r="P65" s="37">
        <v>50</v>
      </c>
      <c r="Q65" s="125">
        <v>1047334</v>
      </c>
    </row>
    <row r="66" spans="1:17" ht="14.5" x14ac:dyDescent="0.35">
      <c r="A66" s="37" t="s">
        <v>44</v>
      </c>
      <c r="B66" s="37">
        <v>2016</v>
      </c>
      <c r="C66" s="37">
        <v>8.83</v>
      </c>
      <c r="D66" s="37">
        <v>7.61</v>
      </c>
      <c r="E66" s="37">
        <v>10.199999999999999</v>
      </c>
      <c r="F66" s="37">
        <v>192</v>
      </c>
      <c r="G66" s="125">
        <v>2069800</v>
      </c>
      <c r="H66" s="4">
        <v>15.86</v>
      </c>
      <c r="I66" s="37">
        <v>13.36</v>
      </c>
      <c r="J66" s="37">
        <v>18.68</v>
      </c>
      <c r="K66" s="37">
        <v>147</v>
      </c>
      <c r="L66" s="125">
        <v>994236</v>
      </c>
      <c r="M66" s="37">
        <v>3.5</v>
      </c>
      <c r="N66" s="4">
        <v>2.54</v>
      </c>
      <c r="O66" s="37">
        <v>4.7300000000000004</v>
      </c>
      <c r="P66" s="37">
        <v>45</v>
      </c>
      <c r="Q66" s="125">
        <v>1075564</v>
      </c>
    </row>
    <row r="67" spans="1:17" ht="14.5" x14ac:dyDescent="0.35">
      <c r="A67" s="37" t="s">
        <v>44</v>
      </c>
      <c r="B67" s="37">
        <v>2017</v>
      </c>
      <c r="C67" s="37">
        <v>9.06</v>
      </c>
      <c r="D67" s="37">
        <v>7.85</v>
      </c>
      <c r="E67" s="37">
        <v>10.41</v>
      </c>
      <c r="F67" s="37">
        <v>208</v>
      </c>
      <c r="G67" s="125">
        <v>2119352</v>
      </c>
      <c r="H67" s="4">
        <v>15.66</v>
      </c>
      <c r="I67" s="37">
        <v>13.25</v>
      </c>
      <c r="J67" s="37">
        <v>18.39</v>
      </c>
      <c r="K67" s="37">
        <v>154</v>
      </c>
      <c r="L67" s="125">
        <v>1019082</v>
      </c>
      <c r="M67" s="37">
        <v>3.96</v>
      </c>
      <c r="N67" s="4">
        <v>2.96</v>
      </c>
      <c r="O67" s="37">
        <v>5.22</v>
      </c>
      <c r="P67" s="37">
        <v>54</v>
      </c>
      <c r="Q67" s="125">
        <v>1100270</v>
      </c>
    </row>
    <row r="68" spans="1:17" ht="14.5" x14ac:dyDescent="0.35">
      <c r="A68" s="37" t="s">
        <v>44</v>
      </c>
      <c r="B68" s="37">
        <v>2018</v>
      </c>
      <c r="C68" s="37">
        <v>8.33</v>
      </c>
      <c r="D68" s="37">
        <v>7.19</v>
      </c>
      <c r="E68" s="37">
        <v>9.6</v>
      </c>
      <c r="F68" s="37">
        <v>198</v>
      </c>
      <c r="G68" s="125">
        <v>2159707</v>
      </c>
      <c r="H68" s="4">
        <v>15.48</v>
      </c>
      <c r="I68" s="37">
        <v>13.13</v>
      </c>
      <c r="J68" s="37">
        <v>18.14</v>
      </c>
      <c r="K68" s="37">
        <v>158</v>
      </c>
      <c r="L68" s="125">
        <v>1040045</v>
      </c>
      <c r="M68" s="37">
        <v>2.83</v>
      </c>
      <c r="N68" s="4">
        <v>2.0099999999999998</v>
      </c>
      <c r="O68" s="37">
        <v>3.9</v>
      </c>
      <c r="P68" s="37">
        <v>40</v>
      </c>
      <c r="Q68" s="125">
        <v>1119662</v>
      </c>
    </row>
    <row r="69" spans="1:17" ht="14.5" x14ac:dyDescent="0.35">
      <c r="A69" s="37" t="s">
        <v>44</v>
      </c>
      <c r="B69" s="37">
        <v>2019</v>
      </c>
      <c r="C69" s="37">
        <v>7.91</v>
      </c>
      <c r="D69" s="37">
        <v>6.83</v>
      </c>
      <c r="E69" s="37">
        <v>9.1199999999999992</v>
      </c>
      <c r="F69" s="37">
        <v>198</v>
      </c>
      <c r="G69" s="125">
        <v>2199057</v>
      </c>
      <c r="H69" s="4">
        <v>14.44</v>
      </c>
      <c r="I69" s="37">
        <v>12.22</v>
      </c>
      <c r="J69" s="37">
        <v>16.96</v>
      </c>
      <c r="K69" s="37">
        <v>154</v>
      </c>
      <c r="L69" s="125">
        <v>1060332</v>
      </c>
      <c r="M69" s="37">
        <v>2.79</v>
      </c>
      <c r="N69" s="4">
        <v>2.02</v>
      </c>
      <c r="O69" s="37">
        <v>3.79</v>
      </c>
      <c r="P69" s="37">
        <v>44</v>
      </c>
      <c r="Q69" s="125">
        <v>1138725</v>
      </c>
    </row>
    <row r="70" spans="1:17" ht="14.5" x14ac:dyDescent="0.35">
      <c r="A70" s="37" t="s">
        <v>44</v>
      </c>
      <c r="B70" s="37" t="s">
        <v>67</v>
      </c>
      <c r="C70" s="37">
        <v>8.64</v>
      </c>
      <c r="D70" s="37">
        <v>8.1</v>
      </c>
      <c r="E70" s="37">
        <v>9.1999999999999993</v>
      </c>
      <c r="F70" s="37">
        <v>993</v>
      </c>
      <c r="G70" s="125">
        <v>10560608</v>
      </c>
      <c r="H70" s="4">
        <v>15.48</v>
      </c>
      <c r="I70" s="37">
        <v>14.38</v>
      </c>
      <c r="J70" s="37">
        <v>16.64</v>
      </c>
      <c r="K70" s="37">
        <v>760</v>
      </c>
      <c r="L70" s="125">
        <v>5079053</v>
      </c>
      <c r="M70" s="37">
        <v>3.41</v>
      </c>
      <c r="N70" s="4">
        <v>2.98</v>
      </c>
      <c r="O70" s="37">
        <v>3.89</v>
      </c>
      <c r="P70" s="37">
        <v>233</v>
      </c>
      <c r="Q70" s="125">
        <v>5481555</v>
      </c>
    </row>
    <row r="71" spans="1:17" ht="14.5" x14ac:dyDescent="0.35">
      <c r="A71" s="37" t="s">
        <v>11</v>
      </c>
      <c r="B71" s="37">
        <v>1988</v>
      </c>
      <c r="C71" s="37">
        <v>15.6</v>
      </c>
      <c r="D71" s="37">
        <v>11.73</v>
      </c>
      <c r="E71" s="37">
        <v>20.2</v>
      </c>
      <c r="F71" s="37">
        <v>59</v>
      </c>
      <c r="G71" s="125">
        <v>953200</v>
      </c>
      <c r="H71" s="4">
        <v>29.75</v>
      </c>
      <c r="I71" s="37">
        <v>20.99</v>
      </c>
      <c r="J71" s="37">
        <v>40.44</v>
      </c>
      <c r="K71" s="37">
        <v>43</v>
      </c>
      <c r="L71" s="125">
        <v>494080</v>
      </c>
      <c r="M71" s="37">
        <v>6.89</v>
      </c>
      <c r="N71" s="4">
        <v>3.87</v>
      </c>
      <c r="O71" s="37">
        <v>11.11</v>
      </c>
      <c r="P71" s="37">
        <v>16</v>
      </c>
      <c r="Q71" s="125">
        <v>459120</v>
      </c>
    </row>
    <row r="72" spans="1:17" ht="14.5" x14ac:dyDescent="0.35">
      <c r="A72" s="37" t="s">
        <v>11</v>
      </c>
      <c r="B72" s="37">
        <v>1989</v>
      </c>
      <c r="C72" s="37">
        <v>13.65</v>
      </c>
      <c r="D72" s="37">
        <v>10.130000000000001</v>
      </c>
      <c r="E72" s="37">
        <v>17.87</v>
      </c>
      <c r="F72" s="37">
        <v>54</v>
      </c>
      <c r="G72" s="125">
        <v>987734</v>
      </c>
      <c r="H72" s="4">
        <v>21.6</v>
      </c>
      <c r="I72" s="37">
        <v>14.75</v>
      </c>
      <c r="J72" s="37">
        <v>30.16</v>
      </c>
      <c r="K72" s="37">
        <v>37</v>
      </c>
      <c r="L72" s="125">
        <v>513485</v>
      </c>
      <c r="M72" s="37">
        <v>7.91</v>
      </c>
      <c r="N72" s="4">
        <v>4.5599999999999996</v>
      </c>
      <c r="O72" s="37">
        <v>12.48</v>
      </c>
      <c r="P72" s="37">
        <v>17</v>
      </c>
      <c r="Q72" s="125">
        <v>474249</v>
      </c>
    </row>
    <row r="73" spans="1:17" ht="14.5" x14ac:dyDescent="0.35">
      <c r="A73" s="37" t="s">
        <v>11</v>
      </c>
      <c r="B73" s="37">
        <v>1990</v>
      </c>
      <c r="C73" s="37">
        <v>11.73</v>
      </c>
      <c r="D73" s="37">
        <v>8.66</v>
      </c>
      <c r="E73" s="37">
        <v>15.43</v>
      </c>
      <c r="F73" s="37">
        <v>54</v>
      </c>
      <c r="G73" s="125">
        <v>1020294</v>
      </c>
      <c r="H73" s="4">
        <v>23.37</v>
      </c>
      <c r="I73" s="37">
        <v>16.21</v>
      </c>
      <c r="J73" s="37">
        <v>32.22</v>
      </c>
      <c r="K73" s="37">
        <v>43</v>
      </c>
      <c r="L73" s="125">
        <v>531694</v>
      </c>
      <c r="M73" s="37" t="s">
        <v>108</v>
      </c>
      <c r="N73" s="4" t="s">
        <v>108</v>
      </c>
      <c r="O73" s="37" t="s">
        <v>108</v>
      </c>
      <c r="P73" s="37" t="s">
        <v>108</v>
      </c>
      <c r="Q73" s="125">
        <v>488600</v>
      </c>
    </row>
    <row r="74" spans="1:17" ht="14.5" x14ac:dyDescent="0.35">
      <c r="A74" s="37" t="s">
        <v>11</v>
      </c>
      <c r="B74" s="37">
        <v>1991</v>
      </c>
      <c r="C74" s="37">
        <v>13.59</v>
      </c>
      <c r="D74" s="37">
        <v>10.26</v>
      </c>
      <c r="E74" s="37">
        <v>17.55</v>
      </c>
      <c r="F74" s="37">
        <v>62</v>
      </c>
      <c r="G74" s="125">
        <v>1054449</v>
      </c>
      <c r="H74" s="4">
        <v>22.53</v>
      </c>
      <c r="I74" s="37">
        <v>15.82</v>
      </c>
      <c r="J74" s="37">
        <v>30.8</v>
      </c>
      <c r="K74" s="37">
        <v>44</v>
      </c>
      <c r="L74" s="125">
        <v>549764</v>
      </c>
      <c r="M74" s="37">
        <v>7.17</v>
      </c>
      <c r="N74" s="4">
        <v>4.18</v>
      </c>
      <c r="O74" s="37">
        <v>11.28</v>
      </c>
      <c r="P74" s="37">
        <v>18</v>
      </c>
      <c r="Q74" s="125">
        <v>504685</v>
      </c>
    </row>
    <row r="75" spans="1:17" ht="14.5" x14ac:dyDescent="0.35">
      <c r="A75" s="37" t="s">
        <v>11</v>
      </c>
      <c r="B75" s="37">
        <v>1992</v>
      </c>
      <c r="C75" s="37">
        <v>12.91</v>
      </c>
      <c r="D75" s="37">
        <v>9.77</v>
      </c>
      <c r="E75" s="37">
        <v>16.64</v>
      </c>
      <c r="F75" s="37">
        <v>62</v>
      </c>
      <c r="G75" s="125">
        <v>1091567</v>
      </c>
      <c r="H75" s="4">
        <v>22.42</v>
      </c>
      <c r="I75" s="37">
        <v>15.95</v>
      </c>
      <c r="J75" s="37">
        <v>30.36</v>
      </c>
      <c r="K75" s="37">
        <v>46</v>
      </c>
      <c r="L75" s="125">
        <v>569367</v>
      </c>
      <c r="M75" s="37">
        <v>5.99</v>
      </c>
      <c r="N75" s="4">
        <v>3.37</v>
      </c>
      <c r="O75" s="37">
        <v>9.68</v>
      </c>
      <c r="P75" s="37">
        <v>16</v>
      </c>
      <c r="Q75" s="125">
        <v>522200</v>
      </c>
    </row>
    <row r="76" spans="1:17" ht="14.5" x14ac:dyDescent="0.35">
      <c r="A76" s="37" t="s">
        <v>11</v>
      </c>
      <c r="B76" s="37">
        <v>1993</v>
      </c>
      <c r="C76" s="37">
        <v>14.6</v>
      </c>
      <c r="D76" s="37">
        <v>11.2</v>
      </c>
      <c r="E76" s="37">
        <v>18.61</v>
      </c>
      <c r="F76" s="37">
        <v>67</v>
      </c>
      <c r="G76" s="125">
        <v>1132192</v>
      </c>
      <c r="H76" s="4">
        <v>25.76</v>
      </c>
      <c r="I76" s="37">
        <v>18.47</v>
      </c>
      <c r="J76" s="37">
        <v>34.61</v>
      </c>
      <c r="K76" s="37">
        <v>47</v>
      </c>
      <c r="L76" s="125">
        <v>590732</v>
      </c>
      <c r="M76" s="37">
        <v>7.3</v>
      </c>
      <c r="N76" s="4">
        <v>4.4000000000000004</v>
      </c>
      <c r="O76" s="37">
        <v>11.21</v>
      </c>
      <c r="P76" s="37">
        <v>20</v>
      </c>
      <c r="Q76" s="125">
        <v>541460</v>
      </c>
    </row>
    <row r="77" spans="1:17" ht="14.5" x14ac:dyDescent="0.35">
      <c r="A77" s="37" t="s">
        <v>11</v>
      </c>
      <c r="B77" s="37">
        <v>1994</v>
      </c>
      <c r="C77" s="37">
        <v>15.33</v>
      </c>
      <c r="D77" s="37">
        <v>11.83</v>
      </c>
      <c r="E77" s="37">
        <v>19.420000000000002</v>
      </c>
      <c r="F77" s="37">
        <v>71</v>
      </c>
      <c r="G77" s="125">
        <v>1163929</v>
      </c>
      <c r="H77" s="4">
        <v>26.07</v>
      </c>
      <c r="I77" s="37">
        <v>18.78</v>
      </c>
      <c r="J77" s="37">
        <v>34.89</v>
      </c>
      <c r="K77" s="37">
        <v>50</v>
      </c>
      <c r="L77" s="125">
        <v>606704</v>
      </c>
      <c r="M77" s="37">
        <v>7.98</v>
      </c>
      <c r="N77" s="4">
        <v>4.87</v>
      </c>
      <c r="O77" s="37">
        <v>12.15</v>
      </c>
      <c r="P77" s="37">
        <v>21</v>
      </c>
      <c r="Q77" s="125">
        <v>557225</v>
      </c>
    </row>
    <row r="78" spans="1:17" ht="14.5" x14ac:dyDescent="0.35">
      <c r="A78" s="37" t="s">
        <v>11</v>
      </c>
      <c r="B78" s="37">
        <v>1995</v>
      </c>
      <c r="C78" s="37">
        <v>14.64</v>
      </c>
      <c r="D78" s="37">
        <v>11.23</v>
      </c>
      <c r="E78" s="37">
        <v>18.649999999999999</v>
      </c>
      <c r="F78" s="37">
        <v>67</v>
      </c>
      <c r="G78" s="125">
        <v>1200438</v>
      </c>
      <c r="H78" s="4">
        <v>23.91</v>
      </c>
      <c r="I78" s="37">
        <v>16.96</v>
      </c>
      <c r="J78" s="37">
        <v>32.39</v>
      </c>
      <c r="K78" s="37">
        <v>45</v>
      </c>
      <c r="L78" s="125">
        <v>626149</v>
      </c>
      <c r="M78" s="37">
        <v>8.4</v>
      </c>
      <c r="N78" s="4">
        <v>5.2</v>
      </c>
      <c r="O78" s="37">
        <v>12.62</v>
      </c>
      <c r="P78" s="37">
        <v>22</v>
      </c>
      <c r="Q78" s="125">
        <v>574289</v>
      </c>
    </row>
    <row r="79" spans="1:17" ht="14.5" x14ac:dyDescent="0.35">
      <c r="A79" s="37" t="s">
        <v>11</v>
      </c>
      <c r="B79" s="37">
        <v>1996</v>
      </c>
      <c r="C79" s="37">
        <v>12.16</v>
      </c>
      <c r="D79" s="37">
        <v>9.23</v>
      </c>
      <c r="E79" s="37">
        <v>15.63</v>
      </c>
      <c r="F79" s="37">
        <v>63</v>
      </c>
      <c r="G79" s="125">
        <v>1244440</v>
      </c>
      <c r="H79" s="4">
        <v>22.49</v>
      </c>
      <c r="I79" s="37">
        <v>16.149999999999999</v>
      </c>
      <c r="J79" s="37">
        <v>30.2</v>
      </c>
      <c r="K79" s="37">
        <v>49</v>
      </c>
      <c r="L79" s="125">
        <v>649044</v>
      </c>
      <c r="M79" s="37" t="s">
        <v>108</v>
      </c>
      <c r="N79" s="4" t="s">
        <v>108</v>
      </c>
      <c r="O79" s="37" t="s">
        <v>108</v>
      </c>
      <c r="P79" s="37" t="s">
        <v>108</v>
      </c>
      <c r="Q79" s="125">
        <v>595396</v>
      </c>
    </row>
    <row r="80" spans="1:17" ht="14.5" x14ac:dyDescent="0.35">
      <c r="A80" s="37" t="s">
        <v>11</v>
      </c>
      <c r="B80" s="37">
        <v>1997</v>
      </c>
      <c r="C80" s="37">
        <v>14.51</v>
      </c>
      <c r="D80" s="37">
        <v>11.21</v>
      </c>
      <c r="E80" s="37">
        <v>18.37</v>
      </c>
      <c r="F80" s="37">
        <v>72</v>
      </c>
      <c r="G80" s="125">
        <v>1296141</v>
      </c>
      <c r="H80" s="4">
        <v>22.86</v>
      </c>
      <c r="I80" s="37">
        <v>16.27</v>
      </c>
      <c r="J80" s="37">
        <v>30.86</v>
      </c>
      <c r="K80" s="37">
        <v>47</v>
      </c>
      <c r="L80" s="125">
        <v>676393</v>
      </c>
      <c r="M80" s="37">
        <v>8.67</v>
      </c>
      <c r="N80" s="4">
        <v>5.55</v>
      </c>
      <c r="O80" s="37">
        <v>12.73</v>
      </c>
      <c r="P80" s="37">
        <v>25</v>
      </c>
      <c r="Q80" s="125">
        <v>619748</v>
      </c>
    </row>
    <row r="81" spans="1:17" ht="14.5" x14ac:dyDescent="0.35">
      <c r="A81" s="37" t="s">
        <v>11</v>
      </c>
      <c r="B81" s="37">
        <v>1998</v>
      </c>
      <c r="C81" s="37">
        <v>6.93</v>
      </c>
      <c r="D81" s="37">
        <v>4.8099999999999996</v>
      </c>
      <c r="E81" s="37">
        <v>9.57</v>
      </c>
      <c r="F81" s="37">
        <v>39</v>
      </c>
      <c r="G81" s="125">
        <v>1345021</v>
      </c>
      <c r="H81" s="4">
        <v>10.27</v>
      </c>
      <c r="I81" s="37">
        <v>6.13</v>
      </c>
      <c r="J81" s="37">
        <v>15.79</v>
      </c>
      <c r="K81" s="37">
        <v>23</v>
      </c>
      <c r="L81" s="125">
        <v>701882</v>
      </c>
      <c r="M81" s="37">
        <v>4.84</v>
      </c>
      <c r="N81" s="4">
        <v>2.7</v>
      </c>
      <c r="O81" s="37">
        <v>7.87</v>
      </c>
      <c r="P81" s="37">
        <v>16</v>
      </c>
      <c r="Q81" s="125">
        <v>643139</v>
      </c>
    </row>
    <row r="82" spans="1:17" ht="14.5" x14ac:dyDescent="0.35">
      <c r="A82" s="37" t="s">
        <v>11</v>
      </c>
      <c r="B82" s="37">
        <v>1999</v>
      </c>
      <c r="C82" s="37">
        <v>12.17</v>
      </c>
      <c r="D82" s="37">
        <v>9.36</v>
      </c>
      <c r="E82" s="37">
        <v>15.47</v>
      </c>
      <c r="F82" s="37">
        <v>69</v>
      </c>
      <c r="G82" s="125">
        <v>1385780</v>
      </c>
      <c r="H82" s="4">
        <v>23.67</v>
      </c>
      <c r="I82" s="37">
        <v>17.25</v>
      </c>
      <c r="J82" s="37">
        <v>31.39</v>
      </c>
      <c r="K82" s="37">
        <v>54</v>
      </c>
      <c r="L82" s="125">
        <v>722962</v>
      </c>
      <c r="M82" s="37">
        <v>4.53</v>
      </c>
      <c r="N82" s="4">
        <v>2.5</v>
      </c>
      <c r="O82" s="37">
        <v>7.41</v>
      </c>
      <c r="P82" s="37">
        <v>15</v>
      </c>
      <c r="Q82" s="125">
        <v>662818</v>
      </c>
    </row>
    <row r="83" spans="1:17" ht="14.5" x14ac:dyDescent="0.35">
      <c r="A83" s="37" t="s">
        <v>11</v>
      </c>
      <c r="B83" s="37">
        <v>2000</v>
      </c>
      <c r="C83" s="37">
        <v>13.77</v>
      </c>
      <c r="D83" s="37">
        <v>10.73</v>
      </c>
      <c r="E83" s="37">
        <v>17.3</v>
      </c>
      <c r="F83" s="37">
        <v>76</v>
      </c>
      <c r="G83" s="125">
        <v>1430223</v>
      </c>
      <c r="H83" s="4">
        <v>22.97</v>
      </c>
      <c r="I83" s="37">
        <v>16.77</v>
      </c>
      <c r="J83" s="37">
        <v>30.41</v>
      </c>
      <c r="K83" s="37">
        <v>54</v>
      </c>
      <c r="L83" s="125">
        <v>745842</v>
      </c>
      <c r="M83" s="37">
        <v>7.28</v>
      </c>
      <c r="N83" s="4">
        <v>4.5199999999999996</v>
      </c>
      <c r="O83" s="37">
        <v>10.92</v>
      </c>
      <c r="P83" s="37">
        <v>22</v>
      </c>
      <c r="Q83" s="125">
        <v>684381</v>
      </c>
    </row>
    <row r="84" spans="1:17" ht="14.5" x14ac:dyDescent="0.35">
      <c r="A84" s="37" t="s">
        <v>11</v>
      </c>
      <c r="B84" s="37">
        <v>2001</v>
      </c>
      <c r="C84" s="37">
        <v>14.12</v>
      </c>
      <c r="D84" s="37">
        <v>11.14</v>
      </c>
      <c r="E84" s="37">
        <v>17.579999999999998</v>
      </c>
      <c r="F84" s="37">
        <v>84</v>
      </c>
      <c r="G84" s="125">
        <v>1458531</v>
      </c>
      <c r="H84" s="4">
        <v>25.14</v>
      </c>
      <c r="I84" s="37">
        <v>18.43</v>
      </c>
      <c r="J84" s="37">
        <v>33.159999999999997</v>
      </c>
      <c r="K84" s="37">
        <v>58</v>
      </c>
      <c r="L84" s="125">
        <v>759431</v>
      </c>
      <c r="M84" s="37">
        <v>7.51</v>
      </c>
      <c r="N84" s="4">
        <v>4.87</v>
      </c>
      <c r="O84" s="37">
        <v>10.93</v>
      </c>
      <c r="P84" s="37">
        <v>26</v>
      </c>
      <c r="Q84" s="125">
        <v>699100</v>
      </c>
    </row>
    <row r="85" spans="1:17" ht="14.5" x14ac:dyDescent="0.35">
      <c r="A85" s="37" t="s">
        <v>11</v>
      </c>
      <c r="B85" s="37">
        <v>2002</v>
      </c>
      <c r="C85" s="37">
        <v>14.5</v>
      </c>
      <c r="D85" s="37">
        <v>11.6</v>
      </c>
      <c r="E85" s="37">
        <v>17.82</v>
      </c>
      <c r="F85" s="37">
        <v>96</v>
      </c>
      <c r="G85" s="125">
        <v>1473952</v>
      </c>
      <c r="H85" s="4">
        <v>21.4</v>
      </c>
      <c r="I85" s="37">
        <v>15.88</v>
      </c>
      <c r="J85" s="37">
        <v>28</v>
      </c>
      <c r="K85" s="37">
        <v>62</v>
      </c>
      <c r="L85" s="125">
        <v>765685</v>
      </c>
      <c r="M85" s="37">
        <v>9.4600000000000009</v>
      </c>
      <c r="N85" s="4">
        <v>6.49</v>
      </c>
      <c r="O85" s="37">
        <v>13.19</v>
      </c>
      <c r="P85" s="37">
        <v>34</v>
      </c>
      <c r="Q85" s="125">
        <v>708267</v>
      </c>
    </row>
    <row r="86" spans="1:17" ht="14.5" x14ac:dyDescent="0.35">
      <c r="A86" s="37" t="s">
        <v>11</v>
      </c>
      <c r="B86" s="37">
        <v>2003</v>
      </c>
      <c r="C86" s="37">
        <v>9.57</v>
      </c>
      <c r="D86" s="37">
        <v>7.3</v>
      </c>
      <c r="E86" s="37">
        <v>12.25</v>
      </c>
      <c r="F86" s="37">
        <v>66</v>
      </c>
      <c r="G86" s="125">
        <v>1496065</v>
      </c>
      <c r="H86" s="4">
        <v>16.149999999999999</v>
      </c>
      <c r="I86" s="37">
        <v>11.62</v>
      </c>
      <c r="J86" s="37">
        <v>21.68</v>
      </c>
      <c r="K86" s="37">
        <v>49</v>
      </c>
      <c r="L86" s="125">
        <v>775680</v>
      </c>
      <c r="M86" s="37">
        <v>4.53</v>
      </c>
      <c r="N86" s="4">
        <v>2.59</v>
      </c>
      <c r="O86" s="37">
        <v>7.21</v>
      </c>
      <c r="P86" s="37">
        <v>17</v>
      </c>
      <c r="Q86" s="125">
        <v>720385</v>
      </c>
    </row>
    <row r="87" spans="1:17" ht="14.5" x14ac:dyDescent="0.35">
      <c r="A87" s="37" t="s">
        <v>11</v>
      </c>
      <c r="B87" s="37">
        <v>2004</v>
      </c>
      <c r="C87" s="37">
        <v>13</v>
      </c>
      <c r="D87" s="37">
        <v>10.23</v>
      </c>
      <c r="E87" s="37">
        <v>16.2</v>
      </c>
      <c r="F87" s="37">
        <v>82</v>
      </c>
      <c r="G87" s="125">
        <v>1518803</v>
      </c>
      <c r="H87" s="4">
        <v>25.23</v>
      </c>
      <c r="I87" s="37">
        <v>18.87</v>
      </c>
      <c r="J87" s="37">
        <v>32.729999999999997</v>
      </c>
      <c r="K87" s="37">
        <v>62</v>
      </c>
      <c r="L87" s="125">
        <v>785846</v>
      </c>
      <c r="M87" s="37">
        <v>5.28</v>
      </c>
      <c r="N87" s="4">
        <v>3.17</v>
      </c>
      <c r="O87" s="37">
        <v>8.1300000000000008</v>
      </c>
      <c r="P87" s="37">
        <v>20</v>
      </c>
      <c r="Q87" s="125">
        <v>732957</v>
      </c>
    </row>
    <row r="88" spans="1:17" ht="14.5" x14ac:dyDescent="0.35">
      <c r="A88" s="37" t="s">
        <v>11</v>
      </c>
      <c r="B88" s="37">
        <v>2005</v>
      </c>
      <c r="C88" s="37">
        <v>12.33</v>
      </c>
      <c r="D88" s="37">
        <v>9.85</v>
      </c>
      <c r="E88" s="37">
        <v>15.17</v>
      </c>
      <c r="F88" s="37">
        <v>94</v>
      </c>
      <c r="G88" s="125">
        <v>1546320</v>
      </c>
      <c r="H88" s="4">
        <v>21.01</v>
      </c>
      <c r="I88" s="37">
        <v>15.99</v>
      </c>
      <c r="J88" s="37">
        <v>26.95</v>
      </c>
      <c r="K88" s="37">
        <v>70</v>
      </c>
      <c r="L88" s="125">
        <v>798572</v>
      </c>
      <c r="M88" s="37">
        <v>5.8</v>
      </c>
      <c r="N88" s="4">
        <v>3.68</v>
      </c>
      <c r="O88" s="37">
        <v>8.58</v>
      </c>
      <c r="P88" s="37">
        <v>24</v>
      </c>
      <c r="Q88" s="125">
        <v>747748</v>
      </c>
    </row>
    <row r="89" spans="1:17" ht="14.5" x14ac:dyDescent="0.35">
      <c r="A89" s="37" t="s">
        <v>11</v>
      </c>
      <c r="B89" s="37">
        <v>2006</v>
      </c>
      <c r="C89" s="37">
        <v>14.43</v>
      </c>
      <c r="D89" s="37">
        <v>11.7</v>
      </c>
      <c r="E89" s="37">
        <v>17.53</v>
      </c>
      <c r="F89" s="37">
        <v>104</v>
      </c>
      <c r="G89" s="125">
        <v>1576387</v>
      </c>
      <c r="H89" s="4">
        <v>24.34</v>
      </c>
      <c r="I89" s="37">
        <v>18.8</v>
      </c>
      <c r="J89" s="37">
        <v>30.81</v>
      </c>
      <c r="K89" s="37">
        <v>73</v>
      </c>
      <c r="L89" s="125">
        <v>812517</v>
      </c>
      <c r="M89" s="37">
        <v>7.3</v>
      </c>
      <c r="N89" s="4">
        <v>4.91</v>
      </c>
      <c r="O89" s="37">
        <v>10.35</v>
      </c>
      <c r="P89" s="37">
        <v>31</v>
      </c>
      <c r="Q89" s="125">
        <v>763870</v>
      </c>
    </row>
    <row r="90" spans="1:17" ht="14.5" x14ac:dyDescent="0.35">
      <c r="A90" s="37" t="s">
        <v>11</v>
      </c>
      <c r="B90" s="37">
        <v>2007</v>
      </c>
      <c r="C90" s="37">
        <v>14.17</v>
      </c>
      <c r="D90" s="37">
        <v>11.5</v>
      </c>
      <c r="E90" s="37">
        <v>17.2</v>
      </c>
      <c r="F90" s="37">
        <v>104</v>
      </c>
      <c r="G90" s="125">
        <v>1616248</v>
      </c>
      <c r="H90" s="4">
        <v>27.87</v>
      </c>
      <c r="I90" s="37">
        <v>21.93</v>
      </c>
      <c r="J90" s="37">
        <v>34.71</v>
      </c>
      <c r="K90" s="37">
        <v>85</v>
      </c>
      <c r="L90" s="125">
        <v>831681</v>
      </c>
      <c r="M90" s="37">
        <v>4.5599999999999996</v>
      </c>
      <c r="N90" s="4">
        <v>2.73</v>
      </c>
      <c r="O90" s="37">
        <v>7.04</v>
      </c>
      <c r="P90" s="37">
        <v>19</v>
      </c>
      <c r="Q90" s="125">
        <v>784567</v>
      </c>
    </row>
    <row r="91" spans="1:17" ht="14.5" x14ac:dyDescent="0.35">
      <c r="A91" s="37" t="s">
        <v>11</v>
      </c>
      <c r="B91" s="37">
        <v>2008</v>
      </c>
      <c r="C91" s="37">
        <v>10.94</v>
      </c>
      <c r="D91" s="37">
        <v>8.67</v>
      </c>
      <c r="E91" s="37">
        <v>13.56</v>
      </c>
      <c r="F91" s="37">
        <v>86</v>
      </c>
      <c r="G91" s="125">
        <v>1670696</v>
      </c>
      <c r="H91" s="4">
        <v>20.74</v>
      </c>
      <c r="I91" s="37">
        <v>15.79</v>
      </c>
      <c r="J91" s="37">
        <v>26.56</v>
      </c>
      <c r="K91" s="37">
        <v>67</v>
      </c>
      <c r="L91" s="125">
        <v>858702</v>
      </c>
      <c r="M91" s="37">
        <v>4.12</v>
      </c>
      <c r="N91" s="4">
        <v>2.44</v>
      </c>
      <c r="O91" s="37">
        <v>6.41</v>
      </c>
      <c r="P91" s="37">
        <v>19</v>
      </c>
      <c r="Q91" s="125">
        <v>811994</v>
      </c>
    </row>
    <row r="92" spans="1:17" ht="14.5" x14ac:dyDescent="0.35">
      <c r="A92" s="37" t="s">
        <v>11</v>
      </c>
      <c r="B92" s="37">
        <v>2009</v>
      </c>
      <c r="C92" s="37">
        <v>12.16</v>
      </c>
      <c r="D92" s="37">
        <v>9.83</v>
      </c>
      <c r="E92" s="37">
        <v>14.82</v>
      </c>
      <c r="F92" s="37">
        <v>101</v>
      </c>
      <c r="G92" s="125">
        <v>1724961</v>
      </c>
      <c r="H92" s="4">
        <v>20.3</v>
      </c>
      <c r="I92" s="37">
        <v>15.56</v>
      </c>
      <c r="J92" s="37">
        <v>25.84</v>
      </c>
      <c r="K92" s="37">
        <v>70</v>
      </c>
      <c r="L92" s="125">
        <v>885192</v>
      </c>
      <c r="M92" s="37">
        <v>6.45</v>
      </c>
      <c r="N92" s="4">
        <v>4.34</v>
      </c>
      <c r="O92" s="37">
        <v>9.15</v>
      </c>
      <c r="P92" s="37">
        <v>31</v>
      </c>
      <c r="Q92" s="125">
        <v>839769</v>
      </c>
    </row>
    <row r="93" spans="1:17" ht="14.5" x14ac:dyDescent="0.35">
      <c r="A93" s="37" t="s">
        <v>11</v>
      </c>
      <c r="B93" s="37">
        <v>2010</v>
      </c>
      <c r="C93" s="37">
        <v>11.65</v>
      </c>
      <c r="D93" s="37">
        <v>9.3699999999999992</v>
      </c>
      <c r="E93" s="37">
        <v>14.25</v>
      </c>
      <c r="F93" s="37">
        <v>95</v>
      </c>
      <c r="G93" s="125">
        <v>1768727</v>
      </c>
      <c r="H93" s="4">
        <v>20.57</v>
      </c>
      <c r="I93" s="37">
        <v>15.85</v>
      </c>
      <c r="J93" s="37">
        <v>26.08</v>
      </c>
      <c r="K93" s="37">
        <v>70</v>
      </c>
      <c r="L93" s="125">
        <v>905955</v>
      </c>
      <c r="M93" s="37">
        <v>5.28</v>
      </c>
      <c r="N93" s="4">
        <v>3.39</v>
      </c>
      <c r="O93" s="37">
        <v>7.75</v>
      </c>
      <c r="P93" s="37">
        <v>25</v>
      </c>
      <c r="Q93" s="125">
        <v>862772</v>
      </c>
    </row>
    <row r="94" spans="1:17" ht="14.5" x14ac:dyDescent="0.35">
      <c r="A94" s="37" t="s">
        <v>11</v>
      </c>
      <c r="B94" s="37">
        <v>2011</v>
      </c>
      <c r="C94" s="37">
        <v>13.45</v>
      </c>
      <c r="D94" s="37">
        <v>11.05</v>
      </c>
      <c r="E94" s="37">
        <v>16.170000000000002</v>
      </c>
      <c r="F94" s="37">
        <v>118</v>
      </c>
      <c r="G94" s="125">
        <v>1794636</v>
      </c>
      <c r="H94" s="4">
        <v>22.5</v>
      </c>
      <c r="I94" s="37">
        <v>17.600000000000001</v>
      </c>
      <c r="J94" s="37">
        <v>28.17</v>
      </c>
      <c r="K94" s="37">
        <v>81</v>
      </c>
      <c r="L94" s="125">
        <v>916734</v>
      </c>
      <c r="M94" s="37">
        <v>7.19</v>
      </c>
      <c r="N94" s="4">
        <v>5.0199999999999996</v>
      </c>
      <c r="O94" s="37">
        <v>9.91</v>
      </c>
      <c r="P94" s="37">
        <v>37</v>
      </c>
      <c r="Q94" s="125">
        <v>877902</v>
      </c>
    </row>
    <row r="95" spans="1:17" ht="14.5" x14ac:dyDescent="0.35">
      <c r="A95" s="37" t="s">
        <v>11</v>
      </c>
      <c r="B95" s="37">
        <v>2012</v>
      </c>
      <c r="C95" s="37">
        <v>11.86</v>
      </c>
      <c r="D95" s="37">
        <v>9.6999999999999993</v>
      </c>
      <c r="E95" s="37">
        <v>14.31</v>
      </c>
      <c r="F95" s="37">
        <v>115</v>
      </c>
      <c r="G95" s="125">
        <v>1818000</v>
      </c>
      <c r="H95" s="4">
        <v>22</v>
      </c>
      <c r="I95" s="37">
        <v>17.350000000000001</v>
      </c>
      <c r="J95" s="37">
        <v>27.37</v>
      </c>
      <c r="K95" s="37">
        <v>89</v>
      </c>
      <c r="L95" s="125">
        <v>926731</v>
      </c>
      <c r="M95" s="37">
        <v>4.71</v>
      </c>
      <c r="N95" s="4">
        <v>3.04</v>
      </c>
      <c r="O95" s="37">
        <v>6.89</v>
      </c>
      <c r="P95" s="37">
        <v>26</v>
      </c>
      <c r="Q95" s="125">
        <v>891269</v>
      </c>
    </row>
    <row r="96" spans="1:17" ht="14.5" x14ac:dyDescent="0.35">
      <c r="A96" s="37" t="s">
        <v>11</v>
      </c>
      <c r="B96" s="37">
        <v>2013</v>
      </c>
      <c r="C96" s="37">
        <v>13.07</v>
      </c>
      <c r="D96" s="37">
        <v>10.84</v>
      </c>
      <c r="E96" s="37">
        <v>15.59</v>
      </c>
      <c r="F96" s="37">
        <v>130</v>
      </c>
      <c r="G96" s="125">
        <v>1842774</v>
      </c>
      <c r="H96" s="4">
        <v>23.34</v>
      </c>
      <c r="I96" s="37">
        <v>18.690000000000001</v>
      </c>
      <c r="J96" s="37">
        <v>28.66</v>
      </c>
      <c r="K96" s="37">
        <v>99</v>
      </c>
      <c r="L96" s="125">
        <v>937541</v>
      </c>
      <c r="M96" s="37">
        <v>5.6</v>
      </c>
      <c r="N96" s="4">
        <v>3.76</v>
      </c>
      <c r="O96" s="37">
        <v>7.95</v>
      </c>
      <c r="P96" s="37">
        <v>31</v>
      </c>
      <c r="Q96" s="125">
        <v>905233</v>
      </c>
    </row>
    <row r="97" spans="1:17" ht="14.5" x14ac:dyDescent="0.35">
      <c r="A97" s="37" t="s">
        <v>11</v>
      </c>
      <c r="B97" s="37">
        <v>2014</v>
      </c>
      <c r="C97" s="37">
        <v>11.79</v>
      </c>
      <c r="D97" s="37">
        <v>9.7100000000000009</v>
      </c>
      <c r="E97" s="37">
        <v>14.14</v>
      </c>
      <c r="F97" s="37">
        <v>122</v>
      </c>
      <c r="G97" s="125">
        <v>1864869</v>
      </c>
      <c r="H97" s="4">
        <v>22.55</v>
      </c>
      <c r="I97" s="37">
        <v>18.02</v>
      </c>
      <c r="J97" s="37">
        <v>27.74</v>
      </c>
      <c r="K97" s="37">
        <v>97</v>
      </c>
      <c r="L97" s="125">
        <v>947839</v>
      </c>
      <c r="M97" s="37">
        <v>4.09</v>
      </c>
      <c r="N97" s="4">
        <v>2.62</v>
      </c>
      <c r="O97" s="37">
        <v>6.05</v>
      </c>
      <c r="P97" s="37">
        <v>25</v>
      </c>
      <c r="Q97" s="125">
        <v>917030</v>
      </c>
    </row>
    <row r="98" spans="1:17" ht="14.5" x14ac:dyDescent="0.35">
      <c r="A98" s="37" t="s">
        <v>11</v>
      </c>
      <c r="B98" s="37">
        <v>2015</v>
      </c>
      <c r="C98" s="37">
        <v>11.25</v>
      </c>
      <c r="D98" s="37">
        <v>9.26</v>
      </c>
      <c r="E98" s="37">
        <v>13.51</v>
      </c>
      <c r="F98" s="37">
        <v>120</v>
      </c>
      <c r="G98" s="125">
        <v>1884088</v>
      </c>
      <c r="H98" s="4">
        <v>18.440000000000001</v>
      </c>
      <c r="I98" s="37">
        <v>14.5</v>
      </c>
      <c r="J98" s="37">
        <v>22.99</v>
      </c>
      <c r="K98" s="37">
        <v>84</v>
      </c>
      <c r="L98" s="125">
        <v>956995</v>
      </c>
      <c r="M98" s="37">
        <v>6</v>
      </c>
      <c r="N98" s="4">
        <v>4.16</v>
      </c>
      <c r="O98" s="37">
        <v>8.32</v>
      </c>
      <c r="P98" s="37">
        <v>36</v>
      </c>
      <c r="Q98" s="125">
        <v>927093</v>
      </c>
    </row>
    <row r="99" spans="1:17" ht="14.5" x14ac:dyDescent="0.35">
      <c r="A99" s="37" t="s">
        <v>11</v>
      </c>
      <c r="B99" s="37">
        <v>2016</v>
      </c>
      <c r="C99" s="37">
        <v>11.66</v>
      </c>
      <c r="D99" s="37">
        <v>9.66</v>
      </c>
      <c r="E99" s="37">
        <v>13.9</v>
      </c>
      <c r="F99" s="37">
        <v>131</v>
      </c>
      <c r="G99" s="125">
        <v>1897054</v>
      </c>
      <c r="H99" s="4">
        <v>20.53</v>
      </c>
      <c r="I99" s="37">
        <v>16.45</v>
      </c>
      <c r="J99" s="37">
        <v>25.21</v>
      </c>
      <c r="K99" s="37">
        <v>100</v>
      </c>
      <c r="L99" s="125">
        <v>963189</v>
      </c>
      <c r="M99" s="37">
        <v>5.01</v>
      </c>
      <c r="N99" s="4">
        <v>3.36</v>
      </c>
      <c r="O99" s="37">
        <v>7.12</v>
      </c>
      <c r="P99" s="37">
        <v>31</v>
      </c>
      <c r="Q99" s="125">
        <v>933865</v>
      </c>
    </row>
    <row r="100" spans="1:17" ht="14.5" x14ac:dyDescent="0.35">
      <c r="A100" s="37" t="s">
        <v>11</v>
      </c>
      <c r="B100" s="37">
        <v>2017</v>
      </c>
      <c r="C100" s="37">
        <v>9.6199999999999992</v>
      </c>
      <c r="D100" s="37">
        <v>7.84</v>
      </c>
      <c r="E100" s="37">
        <v>11.65</v>
      </c>
      <c r="F100" s="37">
        <v>110</v>
      </c>
      <c r="G100" s="125">
        <v>1902401</v>
      </c>
      <c r="H100" s="4">
        <v>17.989999999999998</v>
      </c>
      <c r="I100" s="37">
        <v>14.15</v>
      </c>
      <c r="J100" s="37">
        <v>22.44</v>
      </c>
      <c r="K100" s="37">
        <v>84</v>
      </c>
      <c r="L100" s="125">
        <v>965614</v>
      </c>
      <c r="M100" s="37">
        <v>3.79</v>
      </c>
      <c r="N100" s="4">
        <v>2.4500000000000002</v>
      </c>
      <c r="O100" s="37">
        <v>5.58</v>
      </c>
      <c r="P100" s="37">
        <v>26</v>
      </c>
      <c r="Q100" s="125">
        <v>936787</v>
      </c>
    </row>
    <row r="101" spans="1:17" ht="14.5" x14ac:dyDescent="0.35">
      <c r="A101" s="37" t="s">
        <v>11</v>
      </c>
      <c r="B101" s="37">
        <v>2018</v>
      </c>
      <c r="C101" s="37">
        <v>11.4</v>
      </c>
      <c r="D101" s="37">
        <v>9.4700000000000006</v>
      </c>
      <c r="E101" s="37">
        <v>13.56</v>
      </c>
      <c r="F101" s="37">
        <v>133</v>
      </c>
      <c r="G101" s="125">
        <v>1905074</v>
      </c>
      <c r="H101" s="4">
        <v>18.03</v>
      </c>
      <c r="I101" s="37">
        <v>14.31</v>
      </c>
      <c r="J101" s="37">
        <v>22.31</v>
      </c>
      <c r="K101" s="37">
        <v>91</v>
      </c>
      <c r="L101" s="125">
        <v>966261</v>
      </c>
      <c r="M101" s="37">
        <v>6.36</v>
      </c>
      <c r="N101" s="4">
        <v>4.54</v>
      </c>
      <c r="O101" s="37">
        <v>8.6199999999999992</v>
      </c>
      <c r="P101" s="37">
        <v>42</v>
      </c>
      <c r="Q101" s="125">
        <v>938813</v>
      </c>
    </row>
    <row r="102" spans="1:17" ht="14.5" x14ac:dyDescent="0.35">
      <c r="A102" s="37" t="s">
        <v>11</v>
      </c>
      <c r="B102" s="37">
        <v>2019</v>
      </c>
      <c r="C102" s="37">
        <v>10.4</v>
      </c>
      <c r="D102" s="37">
        <v>8.61</v>
      </c>
      <c r="E102" s="37">
        <v>12.42</v>
      </c>
      <c r="F102" s="37">
        <v>128</v>
      </c>
      <c r="G102" s="125">
        <v>1905077</v>
      </c>
      <c r="H102" s="4">
        <v>17.71</v>
      </c>
      <c r="I102" s="37">
        <v>14.1</v>
      </c>
      <c r="J102" s="37">
        <v>21.86</v>
      </c>
      <c r="K102" s="37">
        <v>94</v>
      </c>
      <c r="L102" s="125">
        <v>965769</v>
      </c>
      <c r="M102" s="37">
        <v>4.96</v>
      </c>
      <c r="N102" s="4">
        <v>3.4</v>
      </c>
      <c r="O102" s="37">
        <v>6.94</v>
      </c>
      <c r="P102" s="37">
        <v>34</v>
      </c>
      <c r="Q102" s="125">
        <v>939308</v>
      </c>
    </row>
    <row r="103" spans="1:17" ht="14.5" x14ac:dyDescent="0.35">
      <c r="A103" s="37" t="s">
        <v>11</v>
      </c>
      <c r="B103" s="37" t="s">
        <v>67</v>
      </c>
      <c r="C103" s="37">
        <v>10.84</v>
      </c>
      <c r="D103" s="37">
        <v>9.9700000000000006</v>
      </c>
      <c r="E103" s="37">
        <v>11.75</v>
      </c>
      <c r="F103" s="37">
        <v>622</v>
      </c>
      <c r="G103" s="125">
        <v>9493694</v>
      </c>
      <c r="H103" s="4">
        <v>18.48</v>
      </c>
      <c r="I103" s="37">
        <v>16.71</v>
      </c>
      <c r="J103" s="37">
        <v>20.36</v>
      </c>
      <c r="K103" s="37">
        <v>453</v>
      </c>
      <c r="L103" s="125">
        <v>4817828</v>
      </c>
      <c r="M103" s="37">
        <v>5.22</v>
      </c>
      <c r="N103" s="4">
        <v>4.4400000000000004</v>
      </c>
      <c r="O103" s="37">
        <v>6.08</v>
      </c>
      <c r="P103" s="37">
        <v>169</v>
      </c>
      <c r="Q103" s="125">
        <v>4675866</v>
      </c>
    </row>
    <row r="104" spans="1:17" ht="14.5" x14ac:dyDescent="0.35">
      <c r="A104" s="37" t="s">
        <v>43</v>
      </c>
      <c r="B104" s="37">
        <v>1988</v>
      </c>
      <c r="C104" s="37">
        <v>11.54</v>
      </c>
      <c r="D104" s="37">
        <v>7.97</v>
      </c>
      <c r="E104" s="37">
        <v>16.04</v>
      </c>
      <c r="F104" s="37">
        <v>37</v>
      </c>
      <c r="G104" s="125">
        <v>491922</v>
      </c>
      <c r="H104" s="4">
        <v>18.29</v>
      </c>
      <c r="I104" s="37">
        <v>11.59</v>
      </c>
      <c r="J104" s="37">
        <v>27.2</v>
      </c>
      <c r="K104" s="37">
        <v>26</v>
      </c>
      <c r="L104" s="125">
        <v>243290</v>
      </c>
      <c r="M104" s="37" t="s">
        <v>108</v>
      </c>
      <c r="N104" s="4" t="s">
        <v>108</v>
      </c>
      <c r="O104" s="37" t="s">
        <v>108</v>
      </c>
      <c r="P104" s="37" t="s">
        <v>108</v>
      </c>
      <c r="Q104" s="125">
        <v>248632</v>
      </c>
    </row>
    <row r="105" spans="1:17" ht="14.5" x14ac:dyDescent="0.35">
      <c r="A105" s="37" t="s">
        <v>43</v>
      </c>
      <c r="B105" s="37">
        <v>1989</v>
      </c>
      <c r="C105" s="37">
        <v>11.08</v>
      </c>
      <c r="D105" s="37">
        <v>7.55</v>
      </c>
      <c r="E105" s="37">
        <v>15.56</v>
      </c>
      <c r="F105" s="37">
        <v>35</v>
      </c>
      <c r="G105" s="125">
        <v>497270</v>
      </c>
      <c r="H105" s="4">
        <v>16.329999999999998</v>
      </c>
      <c r="I105" s="37">
        <v>9.7200000000000006</v>
      </c>
      <c r="J105" s="37">
        <v>25.3</v>
      </c>
      <c r="K105" s="37">
        <v>22</v>
      </c>
      <c r="L105" s="125">
        <v>246032</v>
      </c>
      <c r="M105" s="37" t="s">
        <v>108</v>
      </c>
      <c r="N105" s="4" t="s">
        <v>108</v>
      </c>
      <c r="O105" s="37" t="s">
        <v>108</v>
      </c>
      <c r="P105" s="37" t="s">
        <v>108</v>
      </c>
      <c r="Q105" s="125">
        <v>251238</v>
      </c>
    </row>
    <row r="106" spans="1:17" ht="14.5" x14ac:dyDescent="0.35">
      <c r="A106" s="37" t="s">
        <v>43</v>
      </c>
      <c r="B106" s="37">
        <v>1990</v>
      </c>
      <c r="C106" s="37">
        <v>11.72</v>
      </c>
      <c r="D106" s="37">
        <v>8.26</v>
      </c>
      <c r="E106" s="37">
        <v>16.05</v>
      </c>
      <c r="F106" s="37">
        <v>40</v>
      </c>
      <c r="G106" s="125">
        <v>504651</v>
      </c>
      <c r="H106" s="4">
        <v>20.71</v>
      </c>
      <c r="I106" s="37">
        <v>13.65</v>
      </c>
      <c r="J106" s="37">
        <v>29.88</v>
      </c>
      <c r="K106" s="37">
        <v>31</v>
      </c>
      <c r="L106" s="125">
        <v>249758</v>
      </c>
      <c r="M106" s="37" t="s">
        <v>108</v>
      </c>
      <c r="N106" s="4" t="s">
        <v>108</v>
      </c>
      <c r="O106" s="37" t="s">
        <v>108</v>
      </c>
      <c r="P106" s="37" t="s">
        <v>108</v>
      </c>
      <c r="Q106" s="125">
        <v>254893</v>
      </c>
    </row>
    <row r="107" spans="1:17" ht="14.5" x14ac:dyDescent="0.35">
      <c r="A107" s="37" t="s">
        <v>43</v>
      </c>
      <c r="B107" s="37">
        <v>1991</v>
      </c>
      <c r="C107" s="37">
        <v>14.48</v>
      </c>
      <c r="D107" s="37">
        <v>10.62</v>
      </c>
      <c r="E107" s="37">
        <v>19.21</v>
      </c>
      <c r="F107" s="37">
        <v>49</v>
      </c>
      <c r="G107" s="125">
        <v>503722</v>
      </c>
      <c r="H107" s="4">
        <v>23.2</v>
      </c>
      <c r="I107" s="37">
        <v>15.73</v>
      </c>
      <c r="J107" s="37">
        <v>32.76</v>
      </c>
      <c r="K107" s="37">
        <v>34</v>
      </c>
      <c r="L107" s="125">
        <v>248614</v>
      </c>
      <c r="M107" s="37">
        <v>8.11</v>
      </c>
      <c r="N107" s="4">
        <v>4.5</v>
      </c>
      <c r="O107" s="37">
        <v>13.31</v>
      </c>
      <c r="P107" s="37">
        <v>15</v>
      </c>
      <c r="Q107" s="125">
        <v>255108</v>
      </c>
    </row>
    <row r="108" spans="1:17" ht="14.5" x14ac:dyDescent="0.35">
      <c r="A108" s="37" t="s">
        <v>43</v>
      </c>
      <c r="B108" s="37">
        <v>1992</v>
      </c>
      <c r="C108" s="37">
        <v>12.91</v>
      </c>
      <c r="D108" s="37">
        <v>9.34</v>
      </c>
      <c r="E108" s="37">
        <v>17.329999999999998</v>
      </c>
      <c r="F108" s="37">
        <v>44</v>
      </c>
      <c r="G108" s="125">
        <v>501830</v>
      </c>
      <c r="H108" s="4">
        <v>18.09</v>
      </c>
      <c r="I108" s="37">
        <v>11.87</v>
      </c>
      <c r="J108" s="37">
        <v>26.27</v>
      </c>
      <c r="K108" s="37">
        <v>28</v>
      </c>
      <c r="L108" s="125">
        <v>247226</v>
      </c>
      <c r="M108" s="37">
        <v>8.64</v>
      </c>
      <c r="N108" s="4">
        <v>4.93</v>
      </c>
      <c r="O108" s="37">
        <v>13.91</v>
      </c>
      <c r="P108" s="37">
        <v>16</v>
      </c>
      <c r="Q108" s="125">
        <v>254604</v>
      </c>
    </row>
    <row r="109" spans="1:17" ht="14.5" x14ac:dyDescent="0.35">
      <c r="A109" s="37" t="s">
        <v>43</v>
      </c>
      <c r="B109" s="37">
        <v>1993</v>
      </c>
      <c r="C109" s="37">
        <v>12.91</v>
      </c>
      <c r="D109" s="37">
        <v>9.33</v>
      </c>
      <c r="E109" s="37">
        <v>17.32</v>
      </c>
      <c r="F109" s="37">
        <v>44</v>
      </c>
      <c r="G109" s="125">
        <v>497723</v>
      </c>
      <c r="H109" s="4">
        <v>20.85</v>
      </c>
      <c r="I109" s="37">
        <v>13.71</v>
      </c>
      <c r="J109" s="37">
        <v>30.09</v>
      </c>
      <c r="K109" s="37">
        <v>30</v>
      </c>
      <c r="L109" s="125">
        <v>244743</v>
      </c>
      <c r="M109" s="37" t="s">
        <v>108</v>
      </c>
      <c r="N109" s="4" t="s">
        <v>108</v>
      </c>
      <c r="O109" s="37" t="s">
        <v>108</v>
      </c>
      <c r="P109" s="37" t="s">
        <v>108</v>
      </c>
      <c r="Q109" s="125">
        <v>252980</v>
      </c>
    </row>
    <row r="110" spans="1:17" ht="14.5" x14ac:dyDescent="0.35">
      <c r="A110" s="37" t="s">
        <v>43</v>
      </c>
      <c r="B110" s="37">
        <v>1994</v>
      </c>
      <c r="C110" s="37">
        <v>16.71</v>
      </c>
      <c r="D110" s="37">
        <v>12.61</v>
      </c>
      <c r="E110" s="37">
        <v>21.65</v>
      </c>
      <c r="F110" s="37">
        <v>57</v>
      </c>
      <c r="G110" s="125">
        <v>490851</v>
      </c>
      <c r="H110" s="4">
        <v>25.24</v>
      </c>
      <c r="I110" s="37">
        <v>17.62</v>
      </c>
      <c r="J110" s="37">
        <v>34.83</v>
      </c>
      <c r="K110" s="37">
        <v>38</v>
      </c>
      <c r="L110" s="125">
        <v>240540</v>
      </c>
      <c r="M110" s="37">
        <v>9.9</v>
      </c>
      <c r="N110" s="4">
        <v>5.95</v>
      </c>
      <c r="O110" s="37">
        <v>15.35</v>
      </c>
      <c r="P110" s="37">
        <v>19</v>
      </c>
      <c r="Q110" s="125">
        <v>250311</v>
      </c>
    </row>
    <row r="111" spans="1:17" ht="14.5" x14ac:dyDescent="0.35">
      <c r="A111" s="37" t="s">
        <v>43</v>
      </c>
      <c r="B111" s="37">
        <v>1995</v>
      </c>
      <c r="C111" s="37">
        <v>13.92</v>
      </c>
      <c r="D111" s="37">
        <v>10.18</v>
      </c>
      <c r="E111" s="37">
        <v>18.489999999999998</v>
      </c>
      <c r="F111" s="37">
        <v>47</v>
      </c>
      <c r="G111" s="125">
        <v>486815</v>
      </c>
      <c r="H111" s="4">
        <v>21.96</v>
      </c>
      <c r="I111" s="37">
        <v>14.66</v>
      </c>
      <c r="J111" s="37">
        <v>31.33</v>
      </c>
      <c r="K111" s="37">
        <v>32</v>
      </c>
      <c r="L111" s="125">
        <v>238152</v>
      </c>
      <c r="M111" s="37">
        <v>7.7</v>
      </c>
      <c r="N111" s="4">
        <v>4.3</v>
      </c>
      <c r="O111" s="37">
        <v>12.59</v>
      </c>
      <c r="P111" s="37">
        <v>15</v>
      </c>
      <c r="Q111" s="125">
        <v>248663</v>
      </c>
    </row>
    <row r="112" spans="1:17" ht="14.5" x14ac:dyDescent="0.35">
      <c r="A112" s="37" t="s">
        <v>43</v>
      </c>
      <c r="B112" s="37">
        <v>1996</v>
      </c>
      <c r="C112" s="37">
        <v>11.85</v>
      </c>
      <c r="D112" s="37">
        <v>8.5</v>
      </c>
      <c r="E112" s="37">
        <v>16.010000000000002</v>
      </c>
      <c r="F112" s="37">
        <v>42</v>
      </c>
      <c r="G112" s="125">
        <v>484979</v>
      </c>
      <c r="H112" s="4">
        <v>14.27</v>
      </c>
      <c r="I112" s="37">
        <v>8.84</v>
      </c>
      <c r="J112" s="37">
        <v>21.62</v>
      </c>
      <c r="K112" s="37">
        <v>23</v>
      </c>
      <c r="L112" s="125">
        <v>236903</v>
      </c>
      <c r="M112" s="37">
        <v>9.4700000000000006</v>
      </c>
      <c r="N112" s="4">
        <v>5.7</v>
      </c>
      <c r="O112" s="37">
        <v>14.7</v>
      </c>
      <c r="P112" s="37">
        <v>19</v>
      </c>
      <c r="Q112" s="125">
        <v>248076</v>
      </c>
    </row>
    <row r="113" spans="1:17" ht="14.5" x14ac:dyDescent="0.35">
      <c r="A113" s="37" t="s">
        <v>43</v>
      </c>
      <c r="B113" s="37">
        <v>1997</v>
      </c>
      <c r="C113" s="37">
        <v>14.08</v>
      </c>
      <c r="D113" s="37">
        <v>10.43</v>
      </c>
      <c r="E113" s="37">
        <v>18.54</v>
      </c>
      <c r="F113" s="37">
        <v>50</v>
      </c>
      <c r="G113" s="125">
        <v>485745</v>
      </c>
      <c r="H113" s="4">
        <v>18.82</v>
      </c>
      <c r="I113" s="37">
        <v>12.19</v>
      </c>
      <c r="J113" s="37">
        <v>27.48</v>
      </c>
      <c r="K113" s="37">
        <v>27</v>
      </c>
      <c r="L113" s="125">
        <v>237270</v>
      </c>
      <c r="M113" s="37">
        <v>11.15</v>
      </c>
      <c r="N113" s="4">
        <v>7.07</v>
      </c>
      <c r="O113" s="37">
        <v>16.66</v>
      </c>
      <c r="P113" s="37">
        <v>23</v>
      </c>
      <c r="Q113" s="125">
        <v>248475</v>
      </c>
    </row>
    <row r="114" spans="1:17" ht="14.5" x14ac:dyDescent="0.35">
      <c r="A114" s="37" t="s">
        <v>43</v>
      </c>
      <c r="B114" s="37">
        <v>1998</v>
      </c>
      <c r="C114" s="37">
        <v>12.32</v>
      </c>
      <c r="D114" s="37">
        <v>8.9600000000000009</v>
      </c>
      <c r="E114" s="37">
        <v>16.46</v>
      </c>
      <c r="F114" s="37">
        <v>45</v>
      </c>
      <c r="G114" s="125">
        <v>484898</v>
      </c>
      <c r="H114" s="4">
        <v>21.68</v>
      </c>
      <c r="I114" s="37">
        <v>14.81</v>
      </c>
      <c r="J114" s="37">
        <v>30.44</v>
      </c>
      <c r="K114" s="37">
        <v>33</v>
      </c>
      <c r="L114" s="125">
        <v>236810</v>
      </c>
      <c r="M114" s="37" t="s">
        <v>108</v>
      </c>
      <c r="N114" s="4" t="s">
        <v>108</v>
      </c>
      <c r="O114" s="37" t="s">
        <v>108</v>
      </c>
      <c r="P114" s="37" t="s">
        <v>108</v>
      </c>
      <c r="Q114" s="125">
        <v>248088</v>
      </c>
    </row>
    <row r="115" spans="1:17" ht="14.5" x14ac:dyDescent="0.35">
      <c r="A115" s="37" t="s">
        <v>43</v>
      </c>
      <c r="B115" s="37">
        <v>1999</v>
      </c>
      <c r="C115" s="37">
        <v>13.69</v>
      </c>
      <c r="D115" s="37">
        <v>10.17</v>
      </c>
      <c r="E115" s="37">
        <v>17.989999999999998</v>
      </c>
      <c r="F115" s="37">
        <v>51</v>
      </c>
      <c r="G115" s="125">
        <v>482147</v>
      </c>
      <c r="H115" s="4">
        <v>21.49</v>
      </c>
      <c r="I115" s="37">
        <v>14.55</v>
      </c>
      <c r="J115" s="37">
        <v>30.36</v>
      </c>
      <c r="K115" s="37">
        <v>33</v>
      </c>
      <c r="L115" s="125">
        <v>235005</v>
      </c>
      <c r="M115" s="37">
        <v>8.35</v>
      </c>
      <c r="N115" s="4">
        <v>4.9400000000000004</v>
      </c>
      <c r="O115" s="37">
        <v>13.15</v>
      </c>
      <c r="P115" s="37">
        <v>18</v>
      </c>
      <c r="Q115" s="125">
        <v>247142</v>
      </c>
    </row>
    <row r="116" spans="1:17" ht="14.5" x14ac:dyDescent="0.35">
      <c r="A116" s="37" t="s">
        <v>43</v>
      </c>
      <c r="B116" s="37">
        <v>2000</v>
      </c>
      <c r="C116" s="37">
        <v>8.6999999999999993</v>
      </c>
      <c r="D116" s="37">
        <v>5.96</v>
      </c>
      <c r="E116" s="37">
        <v>12.21</v>
      </c>
      <c r="F116" s="37">
        <v>33</v>
      </c>
      <c r="G116" s="125">
        <v>480541</v>
      </c>
      <c r="H116" s="4">
        <v>13.97</v>
      </c>
      <c r="I116" s="37">
        <v>8.3800000000000008</v>
      </c>
      <c r="J116" s="37">
        <v>21.55</v>
      </c>
      <c r="K116" s="37">
        <v>21</v>
      </c>
      <c r="L116" s="125">
        <v>233933</v>
      </c>
      <c r="M116" s="37" t="s">
        <v>108</v>
      </c>
      <c r="N116" s="4" t="s">
        <v>108</v>
      </c>
      <c r="O116" s="37" t="s">
        <v>108</v>
      </c>
      <c r="P116" s="37" t="s">
        <v>108</v>
      </c>
      <c r="Q116" s="125">
        <v>246608</v>
      </c>
    </row>
    <row r="117" spans="1:17" ht="14.5" x14ac:dyDescent="0.35">
      <c r="A117" s="37" t="s">
        <v>43</v>
      </c>
      <c r="B117" s="37">
        <v>2001</v>
      </c>
      <c r="C117" s="37">
        <v>13.24</v>
      </c>
      <c r="D117" s="37">
        <v>9.7899999999999991</v>
      </c>
      <c r="E117" s="37">
        <v>17.46</v>
      </c>
      <c r="F117" s="37">
        <v>50</v>
      </c>
      <c r="G117" s="125">
        <v>474290</v>
      </c>
      <c r="H117" s="4">
        <v>22.8</v>
      </c>
      <c r="I117" s="37">
        <v>15.63</v>
      </c>
      <c r="J117" s="37">
        <v>31.88</v>
      </c>
      <c r="K117" s="37">
        <v>36</v>
      </c>
      <c r="L117" s="125">
        <v>230824</v>
      </c>
      <c r="M117" s="37" t="s">
        <v>108</v>
      </c>
      <c r="N117" s="4" t="s">
        <v>108</v>
      </c>
      <c r="O117" s="37" t="s">
        <v>108</v>
      </c>
      <c r="P117" s="37" t="s">
        <v>108</v>
      </c>
      <c r="Q117" s="125">
        <v>243466</v>
      </c>
    </row>
    <row r="118" spans="1:17" ht="14.5" x14ac:dyDescent="0.35">
      <c r="A118" s="37" t="s">
        <v>43</v>
      </c>
      <c r="B118" s="37">
        <v>2002</v>
      </c>
      <c r="C118" s="37">
        <v>15.17</v>
      </c>
      <c r="D118" s="37">
        <v>11.46</v>
      </c>
      <c r="E118" s="37">
        <v>19.66</v>
      </c>
      <c r="F118" s="37">
        <v>57</v>
      </c>
      <c r="G118" s="125">
        <v>465176</v>
      </c>
      <c r="H118" s="4">
        <v>24.33</v>
      </c>
      <c r="I118" s="37">
        <v>16.690000000000001</v>
      </c>
      <c r="J118" s="37">
        <v>33.97</v>
      </c>
      <c r="K118" s="37">
        <v>36</v>
      </c>
      <c r="L118" s="125">
        <v>226346</v>
      </c>
      <c r="M118" s="37">
        <v>9.59</v>
      </c>
      <c r="N118" s="4">
        <v>5.92</v>
      </c>
      <c r="O118" s="37">
        <v>14.63</v>
      </c>
      <c r="P118" s="37">
        <v>21</v>
      </c>
      <c r="Q118" s="125">
        <v>238830</v>
      </c>
    </row>
    <row r="119" spans="1:17" ht="14.5" x14ac:dyDescent="0.35">
      <c r="A119" s="37" t="s">
        <v>43</v>
      </c>
      <c r="B119" s="37">
        <v>2003</v>
      </c>
      <c r="C119" s="37">
        <v>12.66</v>
      </c>
      <c r="D119" s="37">
        <v>9.33</v>
      </c>
      <c r="E119" s="37">
        <v>16.760000000000002</v>
      </c>
      <c r="F119" s="37">
        <v>49</v>
      </c>
      <c r="G119" s="125">
        <v>457320</v>
      </c>
      <c r="H119" s="4">
        <v>18.89</v>
      </c>
      <c r="I119" s="37">
        <v>12.62</v>
      </c>
      <c r="J119" s="37">
        <v>27.02</v>
      </c>
      <c r="K119" s="37">
        <v>31</v>
      </c>
      <c r="L119" s="125">
        <v>222489</v>
      </c>
      <c r="M119" s="37">
        <v>8.02</v>
      </c>
      <c r="N119" s="4">
        <v>4.74</v>
      </c>
      <c r="O119" s="37">
        <v>12.68</v>
      </c>
      <c r="P119" s="37">
        <v>18</v>
      </c>
      <c r="Q119" s="125">
        <v>234831</v>
      </c>
    </row>
    <row r="120" spans="1:17" ht="14.5" x14ac:dyDescent="0.35">
      <c r="A120" s="37" t="s">
        <v>43</v>
      </c>
      <c r="B120" s="37">
        <v>2004</v>
      </c>
      <c r="C120" s="37">
        <v>13.29</v>
      </c>
      <c r="D120" s="37">
        <v>9.7899999999999991</v>
      </c>
      <c r="E120" s="37">
        <v>17.57</v>
      </c>
      <c r="F120" s="37">
        <v>49</v>
      </c>
      <c r="G120" s="125">
        <v>450223</v>
      </c>
      <c r="H120" s="4">
        <v>23.81</v>
      </c>
      <c r="I120" s="37">
        <v>16.18</v>
      </c>
      <c r="J120" s="37">
        <v>33.479999999999997</v>
      </c>
      <c r="K120" s="37">
        <v>34</v>
      </c>
      <c r="L120" s="125">
        <v>218925</v>
      </c>
      <c r="M120" s="37">
        <v>6.99</v>
      </c>
      <c r="N120" s="4">
        <v>3.9</v>
      </c>
      <c r="O120" s="37">
        <v>11.51</v>
      </c>
      <c r="P120" s="37">
        <v>15</v>
      </c>
      <c r="Q120" s="125">
        <v>231298</v>
      </c>
    </row>
    <row r="121" spans="1:17" ht="14.5" x14ac:dyDescent="0.35">
      <c r="A121" s="37" t="s">
        <v>43</v>
      </c>
      <c r="B121" s="37">
        <v>2005</v>
      </c>
      <c r="C121" s="37">
        <v>14.17</v>
      </c>
      <c r="D121" s="37">
        <v>10.63</v>
      </c>
      <c r="E121" s="37">
        <v>18.489999999999998</v>
      </c>
      <c r="F121" s="37">
        <v>55</v>
      </c>
      <c r="G121" s="125">
        <v>445062</v>
      </c>
      <c r="H121" s="4">
        <v>24.79</v>
      </c>
      <c r="I121" s="37">
        <v>17.600000000000001</v>
      </c>
      <c r="J121" s="37">
        <v>33.79</v>
      </c>
      <c r="K121" s="37">
        <v>42</v>
      </c>
      <c r="L121" s="125">
        <v>216536</v>
      </c>
      <c r="M121" s="37" t="s">
        <v>108</v>
      </c>
      <c r="N121" s="4" t="s">
        <v>108</v>
      </c>
      <c r="O121" s="37" t="s">
        <v>108</v>
      </c>
      <c r="P121" s="37" t="s">
        <v>108</v>
      </c>
      <c r="Q121" s="125">
        <v>228526</v>
      </c>
    </row>
    <row r="122" spans="1:17" ht="14.5" x14ac:dyDescent="0.35">
      <c r="A122" s="37" t="s">
        <v>43</v>
      </c>
      <c r="B122" s="37">
        <v>2006</v>
      </c>
      <c r="C122" s="37">
        <v>12.7</v>
      </c>
      <c r="D122" s="37">
        <v>9.3699999999999992</v>
      </c>
      <c r="E122" s="37">
        <v>16.8</v>
      </c>
      <c r="F122" s="37">
        <v>50</v>
      </c>
      <c r="G122" s="125">
        <v>441874</v>
      </c>
      <c r="H122" s="4">
        <v>20.37</v>
      </c>
      <c r="I122" s="37">
        <v>13.89</v>
      </c>
      <c r="J122" s="37">
        <v>28.68</v>
      </c>
      <c r="K122" s="37">
        <v>35</v>
      </c>
      <c r="L122" s="125">
        <v>214973</v>
      </c>
      <c r="M122" s="37">
        <v>7.08</v>
      </c>
      <c r="N122" s="4">
        <v>3.94</v>
      </c>
      <c r="O122" s="37">
        <v>11.69</v>
      </c>
      <c r="P122" s="37">
        <v>15</v>
      </c>
      <c r="Q122" s="125">
        <v>226901</v>
      </c>
    </row>
    <row r="123" spans="1:17" ht="14.5" x14ac:dyDescent="0.35">
      <c r="A123" s="37" t="s">
        <v>43</v>
      </c>
      <c r="B123" s="37">
        <v>2007</v>
      </c>
      <c r="C123" s="37">
        <v>16.3</v>
      </c>
      <c r="D123" s="37">
        <v>12.56</v>
      </c>
      <c r="E123" s="37">
        <v>20.79</v>
      </c>
      <c r="F123" s="37">
        <v>67</v>
      </c>
      <c r="G123" s="125">
        <v>440395</v>
      </c>
      <c r="H123" s="4">
        <v>28.34</v>
      </c>
      <c r="I123" s="37">
        <v>20.67</v>
      </c>
      <c r="J123" s="37">
        <v>37.799999999999997</v>
      </c>
      <c r="K123" s="37">
        <v>50</v>
      </c>
      <c r="L123" s="125">
        <v>214473</v>
      </c>
      <c r="M123" s="37">
        <v>7.18</v>
      </c>
      <c r="N123" s="4">
        <v>4.1500000000000004</v>
      </c>
      <c r="O123" s="37">
        <v>11.6</v>
      </c>
      <c r="P123" s="37">
        <v>17</v>
      </c>
      <c r="Q123" s="125">
        <v>225922</v>
      </c>
    </row>
    <row r="124" spans="1:17" ht="14.5" x14ac:dyDescent="0.35">
      <c r="A124" s="37" t="s">
        <v>43</v>
      </c>
      <c r="B124" s="37">
        <v>2008</v>
      </c>
      <c r="C124" s="37">
        <v>16.37</v>
      </c>
      <c r="D124" s="37">
        <v>12.54</v>
      </c>
      <c r="E124" s="37">
        <v>20.96</v>
      </c>
      <c r="F124" s="37">
        <v>64</v>
      </c>
      <c r="G124" s="125">
        <v>441502</v>
      </c>
      <c r="H124" s="4">
        <v>28.28</v>
      </c>
      <c r="I124" s="37">
        <v>20.38</v>
      </c>
      <c r="J124" s="37">
        <v>38.049999999999997</v>
      </c>
      <c r="K124" s="37">
        <v>46</v>
      </c>
      <c r="L124" s="125">
        <v>215442</v>
      </c>
      <c r="M124" s="37">
        <v>7.67</v>
      </c>
      <c r="N124" s="4">
        <v>4.51</v>
      </c>
      <c r="O124" s="37">
        <v>12.22</v>
      </c>
      <c r="P124" s="37">
        <v>18</v>
      </c>
      <c r="Q124" s="125">
        <v>226060</v>
      </c>
    </row>
    <row r="125" spans="1:17" ht="14.5" x14ac:dyDescent="0.35">
      <c r="A125" s="37" t="s">
        <v>43</v>
      </c>
      <c r="B125" s="37">
        <v>2009</v>
      </c>
      <c r="C125" s="37">
        <v>17.32</v>
      </c>
      <c r="D125" s="37">
        <v>13.38</v>
      </c>
      <c r="E125" s="37">
        <v>22.02</v>
      </c>
      <c r="F125" s="37">
        <v>68</v>
      </c>
      <c r="G125" s="125">
        <v>443935</v>
      </c>
      <c r="H125" s="4">
        <v>27.86</v>
      </c>
      <c r="I125" s="37">
        <v>19.98</v>
      </c>
      <c r="J125" s="37">
        <v>37.630000000000003</v>
      </c>
      <c r="K125" s="37">
        <v>44</v>
      </c>
      <c r="L125" s="125">
        <v>216663</v>
      </c>
      <c r="M125" s="37">
        <v>10.17</v>
      </c>
      <c r="N125" s="4">
        <v>6.46</v>
      </c>
      <c r="O125" s="37">
        <v>15.26</v>
      </c>
      <c r="P125" s="37">
        <v>24</v>
      </c>
      <c r="Q125" s="125">
        <v>227272</v>
      </c>
    </row>
    <row r="126" spans="1:17" ht="14.5" x14ac:dyDescent="0.35">
      <c r="A126" s="37" t="s">
        <v>43</v>
      </c>
      <c r="B126" s="37">
        <v>2010</v>
      </c>
      <c r="C126" s="37">
        <v>14.05</v>
      </c>
      <c r="D126" s="37">
        <v>10.6</v>
      </c>
      <c r="E126" s="37">
        <v>18.23</v>
      </c>
      <c r="F126" s="37">
        <v>59</v>
      </c>
      <c r="G126" s="125">
        <v>445495</v>
      </c>
      <c r="H126" s="4">
        <v>24.89</v>
      </c>
      <c r="I126" s="37">
        <v>17.73</v>
      </c>
      <c r="J126" s="37">
        <v>33.82</v>
      </c>
      <c r="K126" s="37">
        <v>44</v>
      </c>
      <c r="L126" s="125">
        <v>217497</v>
      </c>
      <c r="M126" s="37">
        <v>6.17</v>
      </c>
      <c r="N126" s="4">
        <v>3.41</v>
      </c>
      <c r="O126" s="37">
        <v>10.32</v>
      </c>
      <c r="P126" s="37">
        <v>15</v>
      </c>
      <c r="Q126" s="125">
        <v>227998</v>
      </c>
    </row>
    <row r="127" spans="1:17" ht="14.5" x14ac:dyDescent="0.35">
      <c r="A127" s="37" t="s">
        <v>43</v>
      </c>
      <c r="B127" s="37">
        <v>2011</v>
      </c>
      <c r="C127" s="37">
        <v>18.5</v>
      </c>
      <c r="D127" s="37">
        <v>14.59</v>
      </c>
      <c r="E127" s="37">
        <v>23.13</v>
      </c>
      <c r="F127" s="37">
        <v>81</v>
      </c>
      <c r="G127" s="125">
        <v>447051</v>
      </c>
      <c r="H127" s="4">
        <v>30.57</v>
      </c>
      <c r="I127" s="37">
        <v>22.77</v>
      </c>
      <c r="J127" s="37">
        <v>40.07</v>
      </c>
      <c r="K127" s="37">
        <v>57</v>
      </c>
      <c r="L127" s="125">
        <v>218623</v>
      </c>
      <c r="M127" s="37">
        <v>10.01</v>
      </c>
      <c r="N127" s="4">
        <v>6.32</v>
      </c>
      <c r="O127" s="37">
        <v>15.07</v>
      </c>
      <c r="P127" s="37">
        <v>24</v>
      </c>
      <c r="Q127" s="125">
        <v>228428</v>
      </c>
    </row>
    <row r="128" spans="1:17" ht="14.5" x14ac:dyDescent="0.35">
      <c r="A128" s="37" t="s">
        <v>43</v>
      </c>
      <c r="B128" s="37">
        <v>2012</v>
      </c>
      <c r="C128" s="37">
        <v>13.69</v>
      </c>
      <c r="D128" s="37">
        <v>10.36</v>
      </c>
      <c r="E128" s="37">
        <v>17.73</v>
      </c>
      <c r="F128" s="37">
        <v>60</v>
      </c>
      <c r="G128" s="125">
        <v>447299</v>
      </c>
      <c r="H128" s="4">
        <v>25.16</v>
      </c>
      <c r="I128" s="37">
        <v>18.04</v>
      </c>
      <c r="J128" s="37">
        <v>34</v>
      </c>
      <c r="K128" s="37">
        <v>45</v>
      </c>
      <c r="L128" s="125">
        <v>218774</v>
      </c>
      <c r="M128" s="37">
        <v>5.92</v>
      </c>
      <c r="N128" s="4">
        <v>3.25</v>
      </c>
      <c r="O128" s="37">
        <v>9.94</v>
      </c>
      <c r="P128" s="37">
        <v>15</v>
      </c>
      <c r="Q128" s="125">
        <v>228525</v>
      </c>
    </row>
    <row r="129" spans="1:17" ht="14.5" x14ac:dyDescent="0.35">
      <c r="A129" s="37" t="s">
        <v>43</v>
      </c>
      <c r="B129" s="37">
        <v>2013</v>
      </c>
      <c r="C129" s="37">
        <v>12.16</v>
      </c>
      <c r="D129" s="37">
        <v>9.0500000000000007</v>
      </c>
      <c r="E129" s="37">
        <v>15.99</v>
      </c>
      <c r="F129" s="37">
        <v>54</v>
      </c>
      <c r="G129" s="125">
        <v>447999</v>
      </c>
      <c r="H129" s="4">
        <v>19.239999999999998</v>
      </c>
      <c r="I129" s="37">
        <v>13.17</v>
      </c>
      <c r="J129" s="37">
        <v>27.02</v>
      </c>
      <c r="K129" s="37">
        <v>36</v>
      </c>
      <c r="L129" s="125">
        <v>219373</v>
      </c>
      <c r="M129" s="37">
        <v>7.42</v>
      </c>
      <c r="N129" s="4">
        <v>4.34</v>
      </c>
      <c r="O129" s="37">
        <v>11.87</v>
      </c>
      <c r="P129" s="37">
        <v>18</v>
      </c>
      <c r="Q129" s="125">
        <v>228626</v>
      </c>
    </row>
    <row r="130" spans="1:17" ht="14.5" x14ac:dyDescent="0.35">
      <c r="A130" s="37" t="s">
        <v>43</v>
      </c>
      <c r="B130" s="37">
        <v>2014</v>
      </c>
      <c r="C130" s="37">
        <v>13.2</v>
      </c>
      <c r="D130" s="37">
        <v>10.039999999999999</v>
      </c>
      <c r="E130" s="37">
        <v>17.04</v>
      </c>
      <c r="F130" s="37">
        <v>62</v>
      </c>
      <c r="G130" s="125">
        <v>448235</v>
      </c>
      <c r="H130" s="4">
        <v>20.23</v>
      </c>
      <c r="I130" s="37">
        <v>14.19</v>
      </c>
      <c r="J130" s="37">
        <v>27.9</v>
      </c>
      <c r="K130" s="37">
        <v>40</v>
      </c>
      <c r="L130" s="125">
        <v>220193</v>
      </c>
      <c r="M130" s="37">
        <v>8.32</v>
      </c>
      <c r="N130" s="4">
        <v>5.16</v>
      </c>
      <c r="O130" s="37">
        <v>12.79</v>
      </c>
      <c r="P130" s="37">
        <v>22</v>
      </c>
      <c r="Q130" s="125">
        <v>228042</v>
      </c>
    </row>
    <row r="131" spans="1:17" ht="14.5" x14ac:dyDescent="0.35">
      <c r="A131" s="37" t="s">
        <v>43</v>
      </c>
      <c r="B131" s="37">
        <v>2015</v>
      </c>
      <c r="C131" s="37">
        <v>14.3</v>
      </c>
      <c r="D131" s="37">
        <v>11.03</v>
      </c>
      <c r="E131" s="37">
        <v>18.25</v>
      </c>
      <c r="F131" s="37">
        <v>68</v>
      </c>
      <c r="G131" s="125">
        <v>448819</v>
      </c>
      <c r="H131" s="4">
        <v>20.94</v>
      </c>
      <c r="I131" s="37">
        <v>14.95</v>
      </c>
      <c r="J131" s="37">
        <v>28.49</v>
      </c>
      <c r="K131" s="37">
        <v>44</v>
      </c>
      <c r="L131" s="125">
        <v>220861</v>
      </c>
      <c r="M131" s="37">
        <v>9.1</v>
      </c>
      <c r="N131" s="4">
        <v>5.79</v>
      </c>
      <c r="O131" s="37">
        <v>13.71</v>
      </c>
      <c r="P131" s="37">
        <v>24</v>
      </c>
      <c r="Q131" s="125">
        <v>227958</v>
      </c>
    </row>
    <row r="132" spans="1:17" ht="14.5" x14ac:dyDescent="0.35">
      <c r="A132" s="37" t="s">
        <v>43</v>
      </c>
      <c r="B132" s="37">
        <v>2016</v>
      </c>
      <c r="C132" s="37">
        <v>12.85</v>
      </c>
      <c r="D132" s="37">
        <v>9.73</v>
      </c>
      <c r="E132" s="37">
        <v>16.649999999999999</v>
      </c>
      <c r="F132" s="37">
        <v>60</v>
      </c>
      <c r="G132" s="125">
        <v>447626</v>
      </c>
      <c r="H132" s="4">
        <v>21.41</v>
      </c>
      <c r="I132" s="37">
        <v>15.21</v>
      </c>
      <c r="J132" s="37">
        <v>29.21</v>
      </c>
      <c r="K132" s="37">
        <v>42</v>
      </c>
      <c r="L132" s="125">
        <v>220912</v>
      </c>
      <c r="M132" s="37">
        <v>6.33</v>
      </c>
      <c r="N132" s="4">
        <v>3.71</v>
      </c>
      <c r="O132" s="37">
        <v>10.220000000000001</v>
      </c>
      <c r="P132" s="37">
        <v>18</v>
      </c>
      <c r="Q132" s="125">
        <v>226714</v>
      </c>
    </row>
    <row r="133" spans="1:17" ht="14.5" x14ac:dyDescent="0.35">
      <c r="A133" s="37" t="s">
        <v>43</v>
      </c>
      <c r="B133" s="37">
        <v>2017</v>
      </c>
      <c r="C133" s="37">
        <v>11.69</v>
      </c>
      <c r="D133" s="37">
        <v>8.76</v>
      </c>
      <c r="E133" s="37">
        <v>15.31</v>
      </c>
      <c r="F133" s="37">
        <v>55</v>
      </c>
      <c r="G133" s="125">
        <v>446452</v>
      </c>
      <c r="H133" s="4">
        <v>23.02</v>
      </c>
      <c r="I133" s="37">
        <v>16.600000000000001</v>
      </c>
      <c r="J133" s="37">
        <v>31.02</v>
      </c>
      <c r="K133" s="37">
        <v>45</v>
      </c>
      <c r="L133" s="125">
        <v>221348</v>
      </c>
      <c r="M133" s="37" t="s">
        <v>108</v>
      </c>
      <c r="N133" s="4" t="s">
        <v>108</v>
      </c>
      <c r="O133" s="37" t="s">
        <v>108</v>
      </c>
      <c r="P133" s="37" t="s">
        <v>108</v>
      </c>
      <c r="Q133" s="125">
        <v>225104</v>
      </c>
    </row>
    <row r="134" spans="1:17" ht="14.5" x14ac:dyDescent="0.35">
      <c r="A134" s="37" t="s">
        <v>43</v>
      </c>
      <c r="B134" s="37">
        <v>2018</v>
      </c>
      <c r="C134" s="37">
        <v>10.96</v>
      </c>
      <c r="D134" s="37">
        <v>8.3000000000000007</v>
      </c>
      <c r="E134" s="37">
        <v>14.25</v>
      </c>
      <c r="F134" s="37">
        <v>60</v>
      </c>
      <c r="G134" s="125">
        <v>445950</v>
      </c>
      <c r="H134" s="4">
        <v>19.16</v>
      </c>
      <c r="I134" s="37">
        <v>13.85</v>
      </c>
      <c r="J134" s="37">
        <v>25.88</v>
      </c>
      <c r="K134" s="37">
        <v>47</v>
      </c>
      <c r="L134" s="125">
        <v>221782</v>
      </c>
      <c r="M134" s="37" t="s">
        <v>108</v>
      </c>
      <c r="N134" s="4" t="s">
        <v>108</v>
      </c>
      <c r="O134" s="37" t="s">
        <v>108</v>
      </c>
      <c r="P134" s="37" t="s">
        <v>108</v>
      </c>
      <c r="Q134" s="125">
        <v>224168</v>
      </c>
    </row>
    <row r="135" spans="1:17" ht="14.5" x14ac:dyDescent="0.35">
      <c r="A135" s="37" t="s">
        <v>43</v>
      </c>
      <c r="B135" s="37">
        <v>2019</v>
      </c>
      <c r="C135" s="37">
        <v>12.3</v>
      </c>
      <c r="D135" s="37">
        <v>9.3800000000000008</v>
      </c>
      <c r="E135" s="37">
        <v>15.87</v>
      </c>
      <c r="F135" s="37">
        <v>63</v>
      </c>
      <c r="G135" s="125">
        <v>445420</v>
      </c>
      <c r="H135" s="4">
        <v>20.23</v>
      </c>
      <c r="I135" s="37">
        <v>14.51</v>
      </c>
      <c r="J135" s="37">
        <v>27.45</v>
      </c>
      <c r="K135" s="37">
        <v>45</v>
      </c>
      <c r="L135" s="125">
        <v>221959</v>
      </c>
      <c r="M135" s="37">
        <v>6.51</v>
      </c>
      <c r="N135" s="4">
        <v>3.81</v>
      </c>
      <c r="O135" s="37">
        <v>10.5</v>
      </c>
      <c r="P135" s="37">
        <v>18</v>
      </c>
      <c r="Q135" s="125">
        <v>223461</v>
      </c>
    </row>
    <row r="136" spans="1:17" ht="14.5" x14ac:dyDescent="0.35">
      <c r="A136" s="37" t="s">
        <v>43</v>
      </c>
      <c r="B136" s="37" t="s">
        <v>67</v>
      </c>
      <c r="C136" s="37">
        <v>12.38</v>
      </c>
      <c r="D136" s="37">
        <v>11</v>
      </c>
      <c r="E136" s="37">
        <v>13.89</v>
      </c>
      <c r="F136" s="37">
        <v>306</v>
      </c>
      <c r="G136" s="125">
        <v>2234267</v>
      </c>
      <c r="H136" s="4">
        <v>20.9</v>
      </c>
      <c r="I136" s="37">
        <v>18.13</v>
      </c>
      <c r="J136" s="37">
        <v>23.97</v>
      </c>
      <c r="K136" s="37">
        <v>223</v>
      </c>
      <c r="L136" s="125">
        <v>1106862</v>
      </c>
      <c r="M136" s="37">
        <v>6.02</v>
      </c>
      <c r="N136" s="4">
        <v>4.7699999999999996</v>
      </c>
      <c r="O136" s="37">
        <v>7.52</v>
      </c>
      <c r="P136" s="37">
        <v>83</v>
      </c>
      <c r="Q136" s="125">
        <v>1127405</v>
      </c>
    </row>
    <row r="137" spans="1:17" ht="14.5" x14ac:dyDescent="0.35">
      <c r="A137" s="37" t="s">
        <v>42</v>
      </c>
      <c r="B137" s="37">
        <v>1988</v>
      </c>
      <c r="C137" s="37">
        <v>22.56</v>
      </c>
      <c r="D137" s="37">
        <v>21.02</v>
      </c>
      <c r="E137" s="37">
        <v>24.18</v>
      </c>
      <c r="F137" s="37">
        <v>810</v>
      </c>
      <c r="G137" s="125">
        <v>3415730</v>
      </c>
      <c r="H137" s="4">
        <v>40.07</v>
      </c>
      <c r="I137" s="37">
        <v>36.79</v>
      </c>
      <c r="J137" s="37">
        <v>43.56</v>
      </c>
      <c r="K137" s="37">
        <v>591</v>
      </c>
      <c r="L137" s="125">
        <v>1690029</v>
      </c>
      <c r="M137" s="37">
        <v>10.62</v>
      </c>
      <c r="N137" s="4">
        <v>9.24</v>
      </c>
      <c r="O137" s="37">
        <v>12.16</v>
      </c>
      <c r="P137" s="37">
        <v>219</v>
      </c>
      <c r="Q137" s="125">
        <v>1725701</v>
      </c>
    </row>
    <row r="138" spans="1:17" ht="14.5" x14ac:dyDescent="0.35">
      <c r="A138" s="37" t="s">
        <v>42</v>
      </c>
      <c r="B138" s="37">
        <v>1989</v>
      </c>
      <c r="C138" s="37">
        <v>21.96</v>
      </c>
      <c r="D138" s="37">
        <v>20.440000000000001</v>
      </c>
      <c r="E138" s="37">
        <v>23.56</v>
      </c>
      <c r="F138" s="37">
        <v>784</v>
      </c>
      <c r="G138" s="125">
        <v>3423020</v>
      </c>
      <c r="H138" s="4">
        <v>40.11</v>
      </c>
      <c r="I138" s="37">
        <v>36.83</v>
      </c>
      <c r="J138" s="37">
        <v>43.6</v>
      </c>
      <c r="K138" s="37">
        <v>588</v>
      </c>
      <c r="L138" s="125">
        <v>1695704</v>
      </c>
      <c r="M138" s="37">
        <v>9.3000000000000007</v>
      </c>
      <c r="N138" s="4">
        <v>8.0299999999999994</v>
      </c>
      <c r="O138" s="37">
        <v>10.72</v>
      </c>
      <c r="P138" s="37">
        <v>196</v>
      </c>
      <c r="Q138" s="125">
        <v>1727316</v>
      </c>
    </row>
    <row r="139" spans="1:17" ht="14.5" x14ac:dyDescent="0.35">
      <c r="A139" s="37" t="s">
        <v>42</v>
      </c>
      <c r="B139" s="37">
        <v>1990</v>
      </c>
      <c r="C139" s="37">
        <v>22.17</v>
      </c>
      <c r="D139" s="37">
        <v>20.65</v>
      </c>
      <c r="E139" s="37">
        <v>23.78</v>
      </c>
      <c r="F139" s="37">
        <v>793</v>
      </c>
      <c r="G139" s="125">
        <v>3406760</v>
      </c>
      <c r="H139" s="4">
        <v>39.47</v>
      </c>
      <c r="I139" s="37">
        <v>36.24</v>
      </c>
      <c r="J139" s="37">
        <v>42.91</v>
      </c>
      <c r="K139" s="37">
        <v>587</v>
      </c>
      <c r="L139" s="125">
        <v>1690534</v>
      </c>
      <c r="M139" s="37">
        <v>9.81</v>
      </c>
      <c r="N139" s="4">
        <v>8.51</v>
      </c>
      <c r="O139" s="37">
        <v>11.27</v>
      </c>
      <c r="P139" s="37">
        <v>206</v>
      </c>
      <c r="Q139" s="125">
        <v>1716226</v>
      </c>
    </row>
    <row r="140" spans="1:17" ht="14.5" x14ac:dyDescent="0.35">
      <c r="A140" s="37" t="s">
        <v>42</v>
      </c>
      <c r="B140" s="37">
        <v>1991</v>
      </c>
      <c r="C140" s="37">
        <v>23.84</v>
      </c>
      <c r="D140" s="37">
        <v>22.26</v>
      </c>
      <c r="E140" s="37">
        <v>25.5</v>
      </c>
      <c r="F140" s="37">
        <v>853</v>
      </c>
      <c r="G140" s="125">
        <v>3388038</v>
      </c>
      <c r="H140" s="4">
        <v>42.43</v>
      </c>
      <c r="I140" s="37">
        <v>39.08</v>
      </c>
      <c r="J140" s="37">
        <v>45.99</v>
      </c>
      <c r="K140" s="37">
        <v>624</v>
      </c>
      <c r="L140" s="125">
        <v>1681010</v>
      </c>
      <c r="M140" s="37">
        <v>10.97</v>
      </c>
      <c r="N140" s="4">
        <v>9.59</v>
      </c>
      <c r="O140" s="37">
        <v>12.52</v>
      </c>
      <c r="P140" s="37">
        <v>229</v>
      </c>
      <c r="Q140" s="125">
        <v>1707028</v>
      </c>
    </row>
    <row r="141" spans="1:17" ht="14.5" x14ac:dyDescent="0.35">
      <c r="A141" s="37" t="s">
        <v>42</v>
      </c>
      <c r="B141" s="37">
        <v>1992</v>
      </c>
      <c r="C141" s="37">
        <v>23.35</v>
      </c>
      <c r="D141" s="37">
        <v>21.79</v>
      </c>
      <c r="E141" s="37">
        <v>25</v>
      </c>
      <c r="F141" s="37">
        <v>836</v>
      </c>
      <c r="G141" s="125">
        <v>3376342</v>
      </c>
      <c r="H141" s="4">
        <v>42.42</v>
      </c>
      <c r="I141" s="37">
        <v>39.1</v>
      </c>
      <c r="J141" s="37">
        <v>45.94</v>
      </c>
      <c r="K141" s="37">
        <v>630</v>
      </c>
      <c r="L141" s="125">
        <v>1676064</v>
      </c>
      <c r="M141" s="37">
        <v>10</v>
      </c>
      <c r="N141" s="4">
        <v>8.66</v>
      </c>
      <c r="O141" s="37">
        <v>11.5</v>
      </c>
      <c r="P141" s="37">
        <v>206</v>
      </c>
      <c r="Q141" s="125">
        <v>1700278</v>
      </c>
    </row>
    <row r="142" spans="1:17" ht="14.5" x14ac:dyDescent="0.35">
      <c r="A142" s="37" t="s">
        <v>42</v>
      </c>
      <c r="B142" s="37">
        <v>1993</v>
      </c>
      <c r="C142" s="37">
        <v>23.07</v>
      </c>
      <c r="D142" s="37">
        <v>21.53</v>
      </c>
      <c r="E142" s="37">
        <v>24.69</v>
      </c>
      <c r="F142" s="37">
        <v>839</v>
      </c>
      <c r="G142" s="125">
        <v>3342606</v>
      </c>
      <c r="H142" s="4">
        <v>41.56</v>
      </c>
      <c r="I142" s="37">
        <v>38.28</v>
      </c>
      <c r="J142" s="37">
        <v>45.04</v>
      </c>
      <c r="K142" s="37">
        <v>620</v>
      </c>
      <c r="L142" s="125">
        <v>1659549</v>
      </c>
      <c r="M142" s="37">
        <v>10.199999999999999</v>
      </c>
      <c r="N142" s="4">
        <v>8.8800000000000008</v>
      </c>
      <c r="O142" s="37">
        <v>11.67</v>
      </c>
      <c r="P142" s="37">
        <v>219</v>
      </c>
      <c r="Q142" s="125">
        <v>1683057</v>
      </c>
    </row>
    <row r="143" spans="1:17" ht="14.5" x14ac:dyDescent="0.35">
      <c r="A143" s="37" t="s">
        <v>42</v>
      </c>
      <c r="B143" s="37">
        <v>1994</v>
      </c>
      <c r="C143" s="37">
        <v>22.55</v>
      </c>
      <c r="D143" s="37">
        <v>21.03</v>
      </c>
      <c r="E143" s="37">
        <v>24.16</v>
      </c>
      <c r="F143" s="37">
        <v>821</v>
      </c>
      <c r="G143" s="125">
        <v>3291765</v>
      </c>
      <c r="H143" s="4">
        <v>40.909999999999997</v>
      </c>
      <c r="I143" s="37">
        <v>37.700000000000003</v>
      </c>
      <c r="J143" s="37">
        <v>44.3</v>
      </c>
      <c r="K143" s="37">
        <v>623</v>
      </c>
      <c r="L143" s="125">
        <v>1633231</v>
      </c>
      <c r="M143" s="37">
        <v>9.48</v>
      </c>
      <c r="N143" s="4">
        <v>8.19</v>
      </c>
      <c r="O143" s="37">
        <v>10.93</v>
      </c>
      <c r="P143" s="37">
        <v>198</v>
      </c>
      <c r="Q143" s="125">
        <v>1658534</v>
      </c>
    </row>
    <row r="144" spans="1:17" ht="14.5" x14ac:dyDescent="0.35">
      <c r="A144" s="37" t="s">
        <v>42</v>
      </c>
      <c r="B144" s="37">
        <v>1995</v>
      </c>
      <c r="C144" s="37">
        <v>23.3</v>
      </c>
      <c r="D144" s="37">
        <v>21.75</v>
      </c>
      <c r="E144" s="37">
        <v>24.92</v>
      </c>
      <c r="F144" s="37">
        <v>850</v>
      </c>
      <c r="G144" s="125">
        <v>3261907</v>
      </c>
      <c r="H144" s="4">
        <v>40.36</v>
      </c>
      <c r="I144" s="37">
        <v>37.19</v>
      </c>
      <c r="J144" s="37">
        <v>43.73</v>
      </c>
      <c r="K144" s="37">
        <v>616</v>
      </c>
      <c r="L144" s="125">
        <v>1619077</v>
      </c>
      <c r="M144" s="37">
        <v>11.05</v>
      </c>
      <c r="N144" s="4">
        <v>9.66</v>
      </c>
      <c r="O144" s="37">
        <v>12.59</v>
      </c>
      <c r="P144" s="37">
        <v>234</v>
      </c>
      <c r="Q144" s="125">
        <v>1642830</v>
      </c>
    </row>
    <row r="145" spans="1:18" ht="14.5" x14ac:dyDescent="0.35">
      <c r="A145" s="37" t="s">
        <v>42</v>
      </c>
      <c r="B145" s="37">
        <v>1996</v>
      </c>
      <c r="C145" s="37">
        <v>23.41</v>
      </c>
      <c r="D145" s="37">
        <v>21.87</v>
      </c>
      <c r="E145" s="37">
        <v>25.03</v>
      </c>
      <c r="F145" s="37">
        <v>861</v>
      </c>
      <c r="G145" s="125">
        <v>3250611</v>
      </c>
      <c r="H145" s="4">
        <v>41.34</v>
      </c>
      <c r="I145" s="37">
        <v>38.17</v>
      </c>
      <c r="J145" s="37">
        <v>44.7</v>
      </c>
      <c r="K145" s="37">
        <v>643</v>
      </c>
      <c r="L145" s="125">
        <v>1613982</v>
      </c>
      <c r="M145" s="37">
        <v>10.36</v>
      </c>
      <c r="N145" s="4">
        <v>9.01</v>
      </c>
      <c r="O145" s="37">
        <v>11.86</v>
      </c>
      <c r="P145" s="37">
        <v>218</v>
      </c>
      <c r="Q145" s="125">
        <v>1636629</v>
      </c>
    </row>
    <row r="146" spans="1:18" ht="14.5" x14ac:dyDescent="0.35">
      <c r="A146" s="37" t="s">
        <v>42</v>
      </c>
      <c r="B146" s="37">
        <v>1997</v>
      </c>
      <c r="C146" s="37">
        <v>23.85</v>
      </c>
      <c r="D146" s="37">
        <v>22.3</v>
      </c>
      <c r="E146" s="37">
        <v>25.48</v>
      </c>
      <c r="F146" s="37">
        <v>886</v>
      </c>
      <c r="G146" s="125">
        <v>3258857</v>
      </c>
      <c r="H146" s="4">
        <v>40.409999999999997</v>
      </c>
      <c r="I146" s="37">
        <v>37.31</v>
      </c>
      <c r="J146" s="37">
        <v>43.71</v>
      </c>
      <c r="K146" s="37">
        <v>638</v>
      </c>
      <c r="L146" s="125">
        <v>1618906</v>
      </c>
      <c r="M146" s="37">
        <v>11.81</v>
      </c>
      <c r="N146" s="4">
        <v>10.37</v>
      </c>
      <c r="O146" s="37">
        <v>13.41</v>
      </c>
      <c r="P146" s="37">
        <v>248</v>
      </c>
      <c r="Q146" s="125">
        <v>1639951</v>
      </c>
    </row>
    <row r="147" spans="1:18" ht="14.5" x14ac:dyDescent="0.35">
      <c r="A147" s="37" t="s">
        <v>42</v>
      </c>
      <c r="B147" s="37">
        <v>1998</v>
      </c>
      <c r="C147" s="37">
        <v>22.4</v>
      </c>
      <c r="D147" s="37">
        <v>20.9</v>
      </c>
      <c r="E147" s="37">
        <v>23.98</v>
      </c>
      <c r="F147" s="37">
        <v>836</v>
      </c>
      <c r="G147" s="125">
        <v>3264251</v>
      </c>
      <c r="H147" s="4">
        <v>38.03</v>
      </c>
      <c r="I147" s="37">
        <v>35.04</v>
      </c>
      <c r="J147" s="37">
        <v>41.21</v>
      </c>
      <c r="K147" s="37">
        <v>606</v>
      </c>
      <c r="L147" s="125">
        <v>1623894</v>
      </c>
      <c r="M147" s="37">
        <v>10.7</v>
      </c>
      <c r="N147" s="4">
        <v>9.35</v>
      </c>
      <c r="O147" s="37">
        <v>12.22</v>
      </c>
      <c r="P147" s="37">
        <v>230</v>
      </c>
      <c r="Q147" s="125">
        <v>1640357</v>
      </c>
    </row>
    <row r="148" spans="1:18" ht="14.5" x14ac:dyDescent="0.35">
      <c r="A148" s="37" t="s">
        <v>42</v>
      </c>
      <c r="B148" s="37">
        <v>1999</v>
      </c>
      <c r="C148" s="37">
        <v>21.93</v>
      </c>
      <c r="D148" s="37">
        <v>20.45</v>
      </c>
      <c r="E148" s="37">
        <v>23.49</v>
      </c>
      <c r="F148" s="37">
        <v>826</v>
      </c>
      <c r="G148" s="125">
        <v>3254562</v>
      </c>
      <c r="H148" s="4">
        <v>36.92</v>
      </c>
      <c r="I148" s="37">
        <v>34.01</v>
      </c>
      <c r="J148" s="37">
        <v>40.020000000000003</v>
      </c>
      <c r="K148" s="37">
        <v>602</v>
      </c>
      <c r="L148" s="125">
        <v>1618445</v>
      </c>
      <c r="M148" s="37">
        <v>10.23</v>
      </c>
      <c r="N148" s="4">
        <v>8.91</v>
      </c>
      <c r="O148" s="37">
        <v>11.7</v>
      </c>
      <c r="P148" s="37">
        <v>224</v>
      </c>
      <c r="Q148" s="125">
        <v>1636117</v>
      </c>
    </row>
    <row r="149" spans="1:18" ht="14.5" x14ac:dyDescent="0.35">
      <c r="A149" s="37" t="s">
        <v>42</v>
      </c>
      <c r="B149" s="37">
        <v>2000</v>
      </c>
      <c r="C149" s="37">
        <v>21.98</v>
      </c>
      <c r="D149" s="37">
        <v>20.51</v>
      </c>
      <c r="E149" s="37">
        <v>23.53</v>
      </c>
      <c r="F149" s="37">
        <v>837</v>
      </c>
      <c r="G149" s="125">
        <v>3238545</v>
      </c>
      <c r="H149" s="4">
        <v>39.44</v>
      </c>
      <c r="I149" s="37">
        <v>36.409999999999997</v>
      </c>
      <c r="J149" s="37">
        <v>42.65</v>
      </c>
      <c r="K149" s="37">
        <v>638</v>
      </c>
      <c r="L149" s="125">
        <v>1611009</v>
      </c>
      <c r="M149" s="37">
        <v>9.2200000000000006</v>
      </c>
      <c r="N149" s="4">
        <v>7.96</v>
      </c>
      <c r="O149" s="37">
        <v>10.63</v>
      </c>
      <c r="P149" s="37">
        <v>199</v>
      </c>
      <c r="Q149" s="125">
        <v>1627536</v>
      </c>
    </row>
    <row r="150" spans="1:18" ht="14.5" x14ac:dyDescent="0.35">
      <c r="A150" s="37" t="s">
        <v>42</v>
      </c>
      <c r="B150" s="37">
        <v>2001</v>
      </c>
      <c r="C150" s="37">
        <v>24.36</v>
      </c>
      <c r="D150" s="37">
        <v>22.81</v>
      </c>
      <c r="E150" s="37">
        <v>26.01</v>
      </c>
      <c r="F150" s="37">
        <v>920</v>
      </c>
      <c r="G150" s="125">
        <v>3204678</v>
      </c>
      <c r="H150" s="4">
        <v>42.6</v>
      </c>
      <c r="I150" s="37">
        <v>39.46</v>
      </c>
      <c r="J150" s="37">
        <v>45.93</v>
      </c>
      <c r="K150" s="37">
        <v>691</v>
      </c>
      <c r="L150" s="125">
        <v>1596551</v>
      </c>
      <c r="M150" s="37">
        <v>10.7</v>
      </c>
      <c r="N150" s="4">
        <v>9.34</v>
      </c>
      <c r="O150" s="37">
        <v>12.22</v>
      </c>
      <c r="P150" s="37">
        <v>229</v>
      </c>
      <c r="Q150" s="125">
        <v>1608127</v>
      </c>
    </row>
    <row r="151" spans="1:18" ht="14.5" x14ac:dyDescent="0.35">
      <c r="A151" s="37" t="s">
        <v>42</v>
      </c>
      <c r="B151" s="37">
        <v>2002</v>
      </c>
      <c r="C151" s="37">
        <v>22.12</v>
      </c>
      <c r="D151" s="37">
        <v>20.65</v>
      </c>
      <c r="E151" s="37">
        <v>23.69</v>
      </c>
      <c r="F151" s="37">
        <v>845</v>
      </c>
      <c r="G151" s="125">
        <v>3132935</v>
      </c>
      <c r="H151" s="4">
        <v>37.11</v>
      </c>
      <c r="I151" s="37">
        <v>34.18</v>
      </c>
      <c r="J151" s="37">
        <v>40.229999999999997</v>
      </c>
      <c r="K151" s="37">
        <v>604</v>
      </c>
      <c r="L151" s="125">
        <v>1560938</v>
      </c>
      <c r="M151" s="37">
        <v>11.05</v>
      </c>
      <c r="N151" s="4">
        <v>9.67</v>
      </c>
      <c r="O151" s="37">
        <v>12.59</v>
      </c>
      <c r="P151" s="37">
        <v>241</v>
      </c>
      <c r="Q151" s="125">
        <v>1571997</v>
      </c>
    </row>
    <row r="152" spans="1:18" ht="14.5" x14ac:dyDescent="0.35">
      <c r="A152" s="37" t="s">
        <v>42</v>
      </c>
      <c r="B152" s="37">
        <v>2003</v>
      </c>
      <c r="C152" s="37">
        <v>24.79</v>
      </c>
      <c r="D152" s="37">
        <v>23.21</v>
      </c>
      <c r="E152" s="37">
        <v>26.44</v>
      </c>
      <c r="F152" s="37">
        <v>945</v>
      </c>
      <c r="G152" s="125">
        <v>3072884</v>
      </c>
      <c r="H152" s="4">
        <v>42.71</v>
      </c>
      <c r="I152" s="37">
        <v>39.58</v>
      </c>
      <c r="J152" s="37">
        <v>46.03</v>
      </c>
      <c r="K152" s="37">
        <v>703</v>
      </c>
      <c r="L152" s="125">
        <v>1529748</v>
      </c>
      <c r="M152" s="37">
        <v>11.21</v>
      </c>
      <c r="N152" s="4">
        <v>9.81</v>
      </c>
      <c r="O152" s="37">
        <v>12.78</v>
      </c>
      <c r="P152" s="37">
        <v>242</v>
      </c>
      <c r="Q152" s="125">
        <v>1543136</v>
      </c>
    </row>
    <row r="153" spans="1:18" ht="14.5" x14ac:dyDescent="0.35">
      <c r="A153" s="37" t="s">
        <v>42</v>
      </c>
      <c r="B153" s="37">
        <v>2004</v>
      </c>
      <c r="C153" s="37">
        <v>24.43</v>
      </c>
      <c r="D153" s="37">
        <v>22.86</v>
      </c>
      <c r="E153" s="37">
        <v>26.08</v>
      </c>
      <c r="F153" s="37">
        <v>927</v>
      </c>
      <c r="G153" s="125">
        <v>3018764</v>
      </c>
      <c r="H153" s="4">
        <v>42.93</v>
      </c>
      <c r="I153" s="37">
        <v>39.78</v>
      </c>
      <c r="J153" s="37">
        <v>46.28</v>
      </c>
      <c r="K153" s="37">
        <v>699</v>
      </c>
      <c r="L153" s="125">
        <v>1503039</v>
      </c>
      <c r="M153" s="37">
        <v>10.28</v>
      </c>
      <c r="N153" s="4">
        <v>8.9600000000000009</v>
      </c>
      <c r="O153" s="37">
        <v>11.77</v>
      </c>
      <c r="P153" s="37">
        <v>228</v>
      </c>
      <c r="Q153" s="125">
        <v>1515725</v>
      </c>
    </row>
    <row r="154" spans="1:18" ht="14.5" x14ac:dyDescent="0.35">
      <c r="A154" s="37" t="s">
        <v>42</v>
      </c>
      <c r="B154" s="37">
        <v>2005</v>
      </c>
      <c r="C154" s="37">
        <v>23.92</v>
      </c>
      <c r="D154" s="37">
        <v>22.37</v>
      </c>
      <c r="E154" s="37">
        <v>25.55</v>
      </c>
      <c r="F154" s="37">
        <v>914</v>
      </c>
      <c r="G154" s="125">
        <v>2977382</v>
      </c>
      <c r="H154" s="4">
        <v>42.67</v>
      </c>
      <c r="I154" s="37">
        <v>39.549999999999997</v>
      </c>
      <c r="J154" s="37">
        <v>45.98</v>
      </c>
      <c r="K154" s="37">
        <v>709</v>
      </c>
      <c r="L154" s="125">
        <v>1483479</v>
      </c>
      <c r="M154" s="37">
        <v>9.5500000000000007</v>
      </c>
      <c r="N154" s="4">
        <v>8.25</v>
      </c>
      <c r="O154" s="37">
        <v>11.02</v>
      </c>
      <c r="P154" s="37">
        <v>205</v>
      </c>
      <c r="Q154" s="125">
        <v>1493903</v>
      </c>
    </row>
    <row r="155" spans="1:18" ht="14.5" x14ac:dyDescent="0.35">
      <c r="A155" s="37" t="s">
        <v>42</v>
      </c>
      <c r="B155" s="37">
        <v>2006</v>
      </c>
      <c r="C155" s="37">
        <v>24.24</v>
      </c>
      <c r="D155" s="37">
        <v>22.68</v>
      </c>
      <c r="E155" s="37">
        <v>25.88</v>
      </c>
      <c r="F155" s="37">
        <v>934</v>
      </c>
      <c r="G155" s="125">
        <v>2941271</v>
      </c>
      <c r="H155" s="4">
        <v>42.42</v>
      </c>
      <c r="I155" s="37">
        <v>39.32</v>
      </c>
      <c r="J155" s="37">
        <v>45.72</v>
      </c>
      <c r="K155" s="37">
        <v>709</v>
      </c>
      <c r="L155" s="125">
        <v>1466017</v>
      </c>
      <c r="M155" s="37">
        <v>10.5</v>
      </c>
      <c r="N155" s="4">
        <v>9.1300000000000008</v>
      </c>
      <c r="O155" s="37">
        <v>12.03</v>
      </c>
      <c r="P155" s="37">
        <v>225</v>
      </c>
      <c r="Q155" s="125">
        <v>1475254</v>
      </c>
    </row>
    <row r="156" spans="1:18" ht="14.5" x14ac:dyDescent="0.35">
      <c r="A156" s="37" t="s">
        <v>42</v>
      </c>
      <c r="B156" s="37">
        <v>2007</v>
      </c>
      <c r="C156" s="37">
        <v>24.7</v>
      </c>
      <c r="D156" s="37">
        <v>23.12</v>
      </c>
      <c r="E156" s="37">
        <v>26.36</v>
      </c>
      <c r="F156" s="37">
        <v>951</v>
      </c>
      <c r="G156" s="125">
        <v>2922411</v>
      </c>
      <c r="H156" s="4">
        <v>43.26</v>
      </c>
      <c r="I156" s="37">
        <v>40.119999999999997</v>
      </c>
      <c r="J156" s="37">
        <v>46.59</v>
      </c>
      <c r="K156" s="37">
        <v>723</v>
      </c>
      <c r="L156" s="125">
        <v>1457991</v>
      </c>
      <c r="M156" s="37">
        <v>10.130000000000001</v>
      </c>
      <c r="N156" s="4">
        <v>8.82</v>
      </c>
      <c r="O156" s="37">
        <v>11.61</v>
      </c>
      <c r="P156" s="37">
        <v>228</v>
      </c>
      <c r="Q156" s="125">
        <v>1464420</v>
      </c>
    </row>
    <row r="157" spans="1:18" ht="14.5" x14ac:dyDescent="0.35">
      <c r="A157" s="37" t="s">
        <v>42</v>
      </c>
      <c r="B157" s="37">
        <v>2008</v>
      </c>
      <c r="C157" s="37">
        <v>24.05</v>
      </c>
      <c r="D157" s="37">
        <v>22.5</v>
      </c>
      <c r="E157" s="37">
        <v>25.69</v>
      </c>
      <c r="F157" s="37">
        <v>931</v>
      </c>
      <c r="G157" s="125">
        <v>2916229</v>
      </c>
      <c r="H157" s="4">
        <v>40.69</v>
      </c>
      <c r="I157" s="37">
        <v>37.67</v>
      </c>
      <c r="J157" s="37">
        <v>43.9</v>
      </c>
      <c r="K157" s="37">
        <v>695</v>
      </c>
      <c r="L157" s="125">
        <v>1455730</v>
      </c>
      <c r="M157" s="37">
        <v>11</v>
      </c>
      <c r="N157" s="4">
        <v>9.6</v>
      </c>
      <c r="O157" s="37">
        <v>12.57</v>
      </c>
      <c r="P157" s="37">
        <v>236</v>
      </c>
      <c r="Q157" s="125">
        <v>1460499</v>
      </c>
    </row>
    <row r="158" spans="1:18" ht="14.5" x14ac:dyDescent="0.35">
      <c r="A158" s="37" t="s">
        <v>42</v>
      </c>
      <c r="B158" s="37">
        <v>2009</v>
      </c>
      <c r="C158" s="37">
        <v>22.69</v>
      </c>
      <c r="D158" s="37">
        <v>21.2</v>
      </c>
      <c r="E158" s="37">
        <v>24.26</v>
      </c>
      <c r="F158" s="37">
        <v>901</v>
      </c>
      <c r="G158" s="125">
        <v>2909955</v>
      </c>
      <c r="H158" s="4">
        <v>38.58</v>
      </c>
      <c r="I158" s="37">
        <v>35.67</v>
      </c>
      <c r="J158" s="37">
        <v>41.68</v>
      </c>
      <c r="K158" s="37">
        <v>674</v>
      </c>
      <c r="L158" s="125">
        <v>1454509</v>
      </c>
      <c r="M158" s="37">
        <v>10.18</v>
      </c>
      <c r="N158" s="4">
        <v>8.85</v>
      </c>
      <c r="O158" s="37">
        <v>11.68</v>
      </c>
      <c r="P158" s="37">
        <v>227</v>
      </c>
      <c r="Q158" s="125">
        <v>1455446</v>
      </c>
      <c r="R158" s="110"/>
    </row>
    <row r="159" spans="1:18" ht="14.5" x14ac:dyDescent="0.35">
      <c r="A159" s="37" t="s">
        <v>42</v>
      </c>
      <c r="B159" s="37">
        <v>2010</v>
      </c>
      <c r="C159" s="37">
        <v>24.63</v>
      </c>
      <c r="D159" s="37">
        <v>23.09</v>
      </c>
      <c r="E159" s="37">
        <v>26.26</v>
      </c>
      <c r="F159" s="125">
        <v>1000</v>
      </c>
      <c r="G159" s="125">
        <v>2899148</v>
      </c>
      <c r="H159" s="4">
        <v>42.29</v>
      </c>
      <c r="I159" s="37">
        <v>39.28</v>
      </c>
      <c r="J159" s="37">
        <v>45.5</v>
      </c>
      <c r="K159" s="37">
        <v>761</v>
      </c>
      <c r="L159" s="125">
        <v>1450741</v>
      </c>
      <c r="M159" s="37">
        <v>10.33</v>
      </c>
      <c r="N159" s="4">
        <v>9.01</v>
      </c>
      <c r="O159" s="37">
        <v>11.82</v>
      </c>
      <c r="P159" s="37">
        <v>239</v>
      </c>
      <c r="Q159" s="125">
        <v>1448407</v>
      </c>
      <c r="R159" s="110"/>
    </row>
    <row r="160" spans="1:18" ht="14.5" x14ac:dyDescent="0.35">
      <c r="A160" s="37" t="s">
        <v>42</v>
      </c>
      <c r="B160" s="37">
        <v>2011</v>
      </c>
      <c r="C160" s="37">
        <v>22.66</v>
      </c>
      <c r="D160" s="37">
        <v>21.18</v>
      </c>
      <c r="E160" s="37">
        <v>24.22</v>
      </c>
      <c r="F160" s="37">
        <v>923</v>
      </c>
      <c r="G160" s="125">
        <v>2907431</v>
      </c>
      <c r="H160" s="4">
        <v>38.479999999999997</v>
      </c>
      <c r="I160" s="37">
        <v>35.619999999999997</v>
      </c>
      <c r="J160" s="37">
        <v>41.53</v>
      </c>
      <c r="K160" s="37">
        <v>698</v>
      </c>
      <c r="L160" s="125">
        <v>1456521</v>
      </c>
      <c r="M160" s="37">
        <v>10.130000000000001</v>
      </c>
      <c r="N160" s="4">
        <v>8.81</v>
      </c>
      <c r="O160" s="37">
        <v>11.63</v>
      </c>
      <c r="P160" s="37">
        <v>225</v>
      </c>
      <c r="Q160" s="125">
        <v>1450910</v>
      </c>
      <c r="R160" s="110"/>
    </row>
    <row r="161" spans="1:18" ht="14.5" x14ac:dyDescent="0.35">
      <c r="A161" s="37" t="s">
        <v>42</v>
      </c>
      <c r="B161" s="37">
        <v>2012</v>
      </c>
      <c r="C161" s="37">
        <v>22.56</v>
      </c>
      <c r="D161" s="37">
        <v>21.1</v>
      </c>
      <c r="E161" s="37">
        <v>24.1</v>
      </c>
      <c r="F161" s="37">
        <v>944</v>
      </c>
      <c r="G161" s="125">
        <v>2923828</v>
      </c>
      <c r="H161" s="4">
        <v>39.28</v>
      </c>
      <c r="I161" s="37">
        <v>36.409999999999997</v>
      </c>
      <c r="J161" s="37">
        <v>42.33</v>
      </c>
      <c r="K161" s="37">
        <v>725</v>
      </c>
      <c r="L161" s="125">
        <v>1466947</v>
      </c>
      <c r="M161" s="37">
        <v>9.5</v>
      </c>
      <c r="N161" s="4">
        <v>8.24</v>
      </c>
      <c r="O161" s="37">
        <v>10.93</v>
      </c>
      <c r="P161" s="37">
        <v>219</v>
      </c>
      <c r="Q161" s="125">
        <v>1456881</v>
      </c>
      <c r="R161" s="110"/>
    </row>
    <row r="162" spans="1:18" ht="14.5" x14ac:dyDescent="0.35">
      <c r="A162" s="37" t="s">
        <v>42</v>
      </c>
      <c r="B162" s="37">
        <v>2013</v>
      </c>
      <c r="C162" s="37">
        <v>21.29</v>
      </c>
      <c r="D162" s="37">
        <v>19.899999999999999</v>
      </c>
      <c r="E162" s="37">
        <v>22.78</v>
      </c>
      <c r="F162" s="37">
        <v>910</v>
      </c>
      <c r="G162" s="125">
        <v>2938135</v>
      </c>
      <c r="H162" s="4">
        <v>37.090000000000003</v>
      </c>
      <c r="I162" s="37">
        <v>34.35</v>
      </c>
      <c r="J162" s="37">
        <v>40</v>
      </c>
      <c r="K162" s="37">
        <v>714</v>
      </c>
      <c r="L162" s="125">
        <v>1476312</v>
      </c>
      <c r="M162" s="37">
        <v>8.2899999999999991</v>
      </c>
      <c r="N162" s="4">
        <v>7.13</v>
      </c>
      <c r="O162" s="37">
        <v>9.61</v>
      </c>
      <c r="P162" s="37">
        <v>196</v>
      </c>
      <c r="Q162" s="125">
        <v>1461823</v>
      </c>
      <c r="R162" s="110"/>
    </row>
    <row r="163" spans="1:18" ht="14.5" x14ac:dyDescent="0.35">
      <c r="A163" s="37" t="s">
        <v>42</v>
      </c>
      <c r="B163" s="37">
        <v>2014</v>
      </c>
      <c r="C163" s="37">
        <v>20.85</v>
      </c>
      <c r="D163" s="37">
        <v>19.48</v>
      </c>
      <c r="E163" s="37">
        <v>22.31</v>
      </c>
      <c r="F163" s="37">
        <v>907</v>
      </c>
      <c r="G163" s="125">
        <v>2950462</v>
      </c>
      <c r="H163" s="4">
        <v>35.56</v>
      </c>
      <c r="I163" s="37">
        <v>32.9</v>
      </c>
      <c r="J163" s="37">
        <v>38.39</v>
      </c>
      <c r="K163" s="37">
        <v>693</v>
      </c>
      <c r="L163" s="125">
        <v>1484529</v>
      </c>
      <c r="M163" s="37">
        <v>8.94</v>
      </c>
      <c r="N163" s="4">
        <v>7.74</v>
      </c>
      <c r="O163" s="37">
        <v>10.3</v>
      </c>
      <c r="P163" s="37">
        <v>214</v>
      </c>
      <c r="Q163" s="125">
        <v>1465933</v>
      </c>
      <c r="R163" s="110"/>
    </row>
    <row r="164" spans="1:18" ht="14.5" x14ac:dyDescent="0.35">
      <c r="A164" s="37" t="s">
        <v>42</v>
      </c>
      <c r="B164" s="37">
        <v>2015</v>
      </c>
      <c r="C164" s="37">
        <v>21.18</v>
      </c>
      <c r="D164" s="37">
        <v>19.809999999999999</v>
      </c>
      <c r="E164" s="37">
        <v>22.64</v>
      </c>
      <c r="F164" s="37">
        <v>933</v>
      </c>
      <c r="G164" s="125">
        <v>2956844</v>
      </c>
      <c r="H164" s="4">
        <v>35.950000000000003</v>
      </c>
      <c r="I164" s="37">
        <v>33.299999999999997</v>
      </c>
      <c r="J164" s="37">
        <v>38.770000000000003</v>
      </c>
      <c r="K164" s="37">
        <v>714</v>
      </c>
      <c r="L164" s="125">
        <v>1490568</v>
      </c>
      <c r="M164" s="37">
        <v>8.98</v>
      </c>
      <c r="N164" s="4">
        <v>7.79</v>
      </c>
      <c r="O164" s="37">
        <v>10.33</v>
      </c>
      <c r="P164" s="37">
        <v>219</v>
      </c>
      <c r="Q164" s="125">
        <v>1466276</v>
      </c>
      <c r="R164" s="110"/>
    </row>
    <row r="165" spans="1:18" ht="14.5" x14ac:dyDescent="0.35">
      <c r="A165" s="37" t="s">
        <v>42</v>
      </c>
      <c r="B165" s="37">
        <v>2016</v>
      </c>
      <c r="C165" s="37">
        <v>21.29</v>
      </c>
      <c r="D165" s="37">
        <v>19.91</v>
      </c>
      <c r="E165" s="37">
        <v>22.75</v>
      </c>
      <c r="F165" s="37">
        <v>931</v>
      </c>
      <c r="G165" s="125">
        <v>2945779</v>
      </c>
      <c r="H165" s="4">
        <v>37.06</v>
      </c>
      <c r="I165" s="37">
        <v>34.36</v>
      </c>
      <c r="J165" s="37">
        <v>39.93</v>
      </c>
      <c r="K165" s="37">
        <v>730</v>
      </c>
      <c r="L165" s="125">
        <v>1487548</v>
      </c>
      <c r="M165" s="37">
        <v>8.5500000000000007</v>
      </c>
      <c r="N165" s="4">
        <v>7.36</v>
      </c>
      <c r="O165" s="37">
        <v>9.9</v>
      </c>
      <c r="P165" s="37">
        <v>201</v>
      </c>
      <c r="Q165" s="125">
        <v>1458231</v>
      </c>
      <c r="R165" s="110"/>
    </row>
    <row r="166" spans="1:18" ht="14.5" x14ac:dyDescent="0.35">
      <c r="A166" s="37" t="s">
        <v>42</v>
      </c>
      <c r="B166" s="37">
        <v>2017</v>
      </c>
      <c r="C166" s="37">
        <v>21.12</v>
      </c>
      <c r="D166" s="37">
        <v>19.77</v>
      </c>
      <c r="E166" s="37">
        <v>22.55</v>
      </c>
      <c r="F166" s="37">
        <v>950</v>
      </c>
      <c r="G166" s="125">
        <v>2922503</v>
      </c>
      <c r="H166" s="4">
        <v>36.64</v>
      </c>
      <c r="I166" s="37">
        <v>34.01</v>
      </c>
      <c r="J166" s="37">
        <v>39.44</v>
      </c>
      <c r="K166" s="37">
        <v>752</v>
      </c>
      <c r="L166" s="125">
        <v>1478304</v>
      </c>
      <c r="M166" s="37">
        <v>7.96</v>
      </c>
      <c r="N166" s="4">
        <v>6.86</v>
      </c>
      <c r="O166" s="37">
        <v>9.2200000000000006</v>
      </c>
      <c r="P166" s="37">
        <v>198</v>
      </c>
      <c r="Q166" s="125">
        <v>1444199</v>
      </c>
      <c r="R166" s="110"/>
    </row>
    <row r="167" spans="1:18" ht="14.5" x14ac:dyDescent="0.35">
      <c r="A167" s="37" t="s">
        <v>42</v>
      </c>
      <c r="B167" s="37">
        <v>2018</v>
      </c>
      <c r="C167" s="37">
        <v>20.51</v>
      </c>
      <c r="D167" s="37">
        <v>19.18</v>
      </c>
      <c r="E167" s="37">
        <v>21.93</v>
      </c>
      <c r="F167" s="37">
        <v>925</v>
      </c>
      <c r="G167" s="125">
        <v>2893660</v>
      </c>
      <c r="H167" s="4">
        <v>34.74</v>
      </c>
      <c r="I167" s="37">
        <v>32.18</v>
      </c>
      <c r="J167" s="37">
        <v>37.47</v>
      </c>
      <c r="K167" s="37">
        <v>707</v>
      </c>
      <c r="L167" s="125">
        <v>1465334</v>
      </c>
      <c r="M167" s="37">
        <v>8.9600000000000009</v>
      </c>
      <c r="N167" s="4">
        <v>7.75</v>
      </c>
      <c r="O167" s="37">
        <v>10.33</v>
      </c>
      <c r="P167" s="37">
        <v>218</v>
      </c>
      <c r="Q167" s="125">
        <v>1428326</v>
      </c>
      <c r="R167" s="110"/>
    </row>
    <row r="168" spans="1:18" ht="14.5" x14ac:dyDescent="0.35">
      <c r="A168" s="37" t="s">
        <v>42</v>
      </c>
      <c r="B168" s="37">
        <v>2019</v>
      </c>
      <c r="C168" s="37">
        <v>20.14</v>
      </c>
      <c r="D168" s="37">
        <v>18.829999999999998</v>
      </c>
      <c r="E168" s="37">
        <v>21.53</v>
      </c>
      <c r="F168" s="37">
        <v>923</v>
      </c>
      <c r="G168" s="125">
        <v>2856989</v>
      </c>
      <c r="H168" s="4">
        <v>33.950000000000003</v>
      </c>
      <c r="I168" s="37">
        <v>31.46</v>
      </c>
      <c r="J168" s="37">
        <v>36.61</v>
      </c>
      <c r="K168" s="37">
        <v>712</v>
      </c>
      <c r="L168" s="125">
        <v>1447783</v>
      </c>
      <c r="M168" s="37">
        <v>8.64</v>
      </c>
      <c r="N168" s="4">
        <v>7.47</v>
      </c>
      <c r="O168" s="37">
        <v>9.99</v>
      </c>
      <c r="P168" s="37">
        <v>211</v>
      </c>
      <c r="Q168" s="125">
        <v>1409206</v>
      </c>
      <c r="R168" s="110"/>
    </row>
    <row r="169" spans="1:18" ht="14.5" x14ac:dyDescent="0.35">
      <c r="A169" s="109" t="s">
        <v>42</v>
      </c>
      <c r="B169" s="109" t="s">
        <v>67</v>
      </c>
      <c r="C169" s="37">
        <v>20.84</v>
      </c>
      <c r="D169" s="37">
        <v>20.23</v>
      </c>
      <c r="E169" s="37">
        <v>21.47</v>
      </c>
      <c r="F169" s="125">
        <v>4662</v>
      </c>
      <c r="G169" s="125">
        <v>14575775</v>
      </c>
      <c r="H169" s="4">
        <v>35.68</v>
      </c>
      <c r="I169" s="37">
        <v>34.5</v>
      </c>
      <c r="J169" s="37">
        <v>36.89</v>
      </c>
      <c r="K169" s="125">
        <v>3615</v>
      </c>
      <c r="L169" s="125">
        <v>7369537</v>
      </c>
      <c r="M169" s="125">
        <v>8.6</v>
      </c>
      <c r="N169" s="4">
        <v>8.06</v>
      </c>
      <c r="O169" s="37">
        <v>9.16</v>
      </c>
      <c r="P169" s="125">
        <v>1047</v>
      </c>
      <c r="Q169" s="125">
        <v>7206238</v>
      </c>
      <c r="R169" s="110"/>
    </row>
    <row r="170" spans="1:18" ht="14.5" x14ac:dyDescent="0.35">
      <c r="A170" s="6"/>
      <c r="B170" s="92"/>
      <c r="C170" s="74"/>
      <c r="D170" s="75"/>
      <c r="E170" s="75"/>
      <c r="F170" s="76"/>
      <c r="G170" s="76"/>
      <c r="H170" s="75"/>
      <c r="I170" s="75"/>
      <c r="J170" s="75"/>
      <c r="K170" s="76"/>
      <c r="L170" s="76"/>
      <c r="M170" s="74"/>
      <c r="N170" s="75"/>
      <c r="O170" s="75"/>
      <c r="P170" s="76"/>
      <c r="Q170" s="76"/>
    </row>
    <row r="171" spans="1:18" ht="14.5" x14ac:dyDescent="0.35">
      <c r="A171" s="6"/>
      <c r="B171" s="92"/>
      <c r="C171" s="74"/>
      <c r="D171" s="75"/>
      <c r="E171" s="75"/>
      <c r="F171" s="76"/>
      <c r="G171" s="76"/>
      <c r="H171" s="75"/>
      <c r="I171" s="75"/>
      <c r="J171" s="75"/>
      <c r="K171" s="76"/>
      <c r="L171" s="76"/>
      <c r="M171" s="74"/>
      <c r="N171" s="75"/>
      <c r="O171" s="75"/>
      <c r="P171" s="76"/>
      <c r="Q171" s="76"/>
    </row>
    <row r="172" spans="1:18" x14ac:dyDescent="0.3">
      <c r="A172" s="1" t="s">
        <v>85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33"/>
      <c r="O172" s="10"/>
      <c r="P172" s="10"/>
      <c r="Q172" s="10"/>
      <c r="R172" s="10"/>
    </row>
    <row r="173" spans="1:18" x14ac:dyDescent="0.3">
      <c r="A173" s="1" t="s">
        <v>68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33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33"/>
      <c r="I174" s="10"/>
      <c r="J174" s="10"/>
      <c r="K174" s="10"/>
      <c r="L174" s="10"/>
      <c r="M174" s="10"/>
      <c r="N174" s="133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34" t="s">
        <v>48</v>
      </c>
      <c r="I175" s="14"/>
      <c r="J175" s="14"/>
      <c r="K175" s="14"/>
      <c r="L175" s="14"/>
      <c r="M175" s="14" t="s">
        <v>49</v>
      </c>
      <c r="N175" s="13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35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35" t="s">
        <v>4</v>
      </c>
      <c r="O176" s="12" t="s">
        <v>5</v>
      </c>
      <c r="P176" s="12" t="s">
        <v>6</v>
      </c>
      <c r="Q176" s="12" t="s">
        <v>7</v>
      </c>
    </row>
    <row r="177" spans="1:17" ht="14.5" x14ac:dyDescent="0.35">
      <c r="A177" s="3" t="str">
        <f>A37:Q37</f>
        <v>All races</v>
      </c>
      <c r="B177" s="79" t="s">
        <v>67</v>
      </c>
      <c r="C177" s="80">
        <f>C37</f>
        <v>15.95</v>
      </c>
      <c r="D177" s="80">
        <f t="shared" ref="D177:Q177" si="0">D37</f>
        <v>15.57</v>
      </c>
      <c r="E177" s="80">
        <f t="shared" si="0"/>
        <v>16.34</v>
      </c>
      <c r="F177" s="80">
        <f t="shared" si="0"/>
        <v>6740</v>
      </c>
      <c r="G177" s="80">
        <f t="shared" si="0"/>
        <v>36982751</v>
      </c>
      <c r="H177" s="136">
        <f t="shared" si="0"/>
        <v>27.74</v>
      </c>
      <c r="I177" s="80">
        <f t="shared" si="0"/>
        <v>26.97</v>
      </c>
      <c r="J177" s="80">
        <f t="shared" si="0"/>
        <v>28.52</v>
      </c>
      <c r="K177" s="80">
        <f t="shared" si="0"/>
        <v>5175</v>
      </c>
      <c r="L177" s="80">
        <f t="shared" si="0"/>
        <v>18432020</v>
      </c>
      <c r="M177" s="80">
        <f t="shared" si="0"/>
        <v>6.64</v>
      </c>
      <c r="N177" s="136">
        <f t="shared" si="0"/>
        <v>6.31</v>
      </c>
      <c r="O177" s="80">
        <f t="shared" si="0"/>
        <v>6.98</v>
      </c>
      <c r="P177" s="80">
        <f t="shared" si="0"/>
        <v>1565</v>
      </c>
      <c r="Q177" s="80">
        <f t="shared" si="0"/>
        <v>18550731</v>
      </c>
    </row>
    <row r="178" spans="1:17" ht="14.5" x14ac:dyDescent="0.35">
      <c r="A178" s="3" t="str">
        <f>A70:Q70</f>
        <v>Asian/Pacific Islander</v>
      </c>
      <c r="B178" s="79" t="s">
        <v>67</v>
      </c>
      <c r="C178" s="80">
        <f>C70</f>
        <v>8.64</v>
      </c>
      <c r="D178" s="80">
        <f t="shared" ref="D178:Q178" si="1">D70</f>
        <v>8.1</v>
      </c>
      <c r="E178" s="80">
        <f t="shared" si="1"/>
        <v>9.1999999999999993</v>
      </c>
      <c r="F178" s="80">
        <f t="shared" si="1"/>
        <v>993</v>
      </c>
      <c r="G178" s="80">
        <f t="shared" si="1"/>
        <v>10560608</v>
      </c>
      <c r="H178" s="136">
        <f t="shared" si="1"/>
        <v>15.48</v>
      </c>
      <c r="I178" s="80">
        <f t="shared" si="1"/>
        <v>14.38</v>
      </c>
      <c r="J178" s="80">
        <f t="shared" si="1"/>
        <v>16.64</v>
      </c>
      <c r="K178" s="80">
        <f t="shared" si="1"/>
        <v>760</v>
      </c>
      <c r="L178" s="80">
        <f t="shared" si="1"/>
        <v>5079053</v>
      </c>
      <c r="M178" s="80">
        <f t="shared" si="1"/>
        <v>3.41</v>
      </c>
      <c r="N178" s="136">
        <f t="shared" si="1"/>
        <v>2.98</v>
      </c>
      <c r="O178" s="80">
        <f t="shared" si="1"/>
        <v>3.89</v>
      </c>
      <c r="P178" s="80">
        <f t="shared" si="1"/>
        <v>233</v>
      </c>
      <c r="Q178" s="80">
        <f t="shared" si="1"/>
        <v>5481555</v>
      </c>
    </row>
    <row r="179" spans="1:17" ht="14.5" x14ac:dyDescent="0.35">
      <c r="A179" s="3" t="str">
        <f>A103:Q103</f>
        <v>Hispanic</v>
      </c>
      <c r="B179" s="79" t="s">
        <v>67</v>
      </c>
      <c r="C179" s="80">
        <f>C103</f>
        <v>10.84</v>
      </c>
      <c r="D179" s="80">
        <f t="shared" ref="D179:Q179" si="2">D103</f>
        <v>9.9700000000000006</v>
      </c>
      <c r="E179" s="80">
        <f t="shared" si="2"/>
        <v>11.75</v>
      </c>
      <c r="F179" s="80">
        <f t="shared" si="2"/>
        <v>622</v>
      </c>
      <c r="G179" s="80">
        <f t="shared" si="2"/>
        <v>9493694</v>
      </c>
      <c r="H179" s="136">
        <f t="shared" si="2"/>
        <v>18.48</v>
      </c>
      <c r="I179" s="80">
        <f t="shared" si="2"/>
        <v>16.71</v>
      </c>
      <c r="J179" s="80">
        <f t="shared" si="2"/>
        <v>20.36</v>
      </c>
      <c r="K179" s="80">
        <f t="shared" si="2"/>
        <v>453</v>
      </c>
      <c r="L179" s="80">
        <f t="shared" si="2"/>
        <v>4817828</v>
      </c>
      <c r="M179" s="80">
        <f t="shared" si="2"/>
        <v>5.22</v>
      </c>
      <c r="N179" s="136">
        <f t="shared" si="2"/>
        <v>4.4400000000000004</v>
      </c>
      <c r="O179" s="80">
        <f t="shared" si="2"/>
        <v>6.08</v>
      </c>
      <c r="P179" s="80">
        <f t="shared" si="2"/>
        <v>169</v>
      </c>
      <c r="Q179" s="80">
        <f t="shared" si="2"/>
        <v>4675866</v>
      </c>
    </row>
    <row r="180" spans="1:17" ht="14.5" x14ac:dyDescent="0.35">
      <c r="A180" s="3" t="str">
        <f>A136:Q136</f>
        <v>Non-Hispanic Black</v>
      </c>
      <c r="B180" s="79" t="s">
        <v>67</v>
      </c>
      <c r="C180" s="80">
        <f>C136</f>
        <v>12.38</v>
      </c>
      <c r="D180" s="80">
        <f t="shared" ref="D180:Q180" si="3">D136</f>
        <v>11</v>
      </c>
      <c r="E180" s="80">
        <f t="shared" si="3"/>
        <v>13.89</v>
      </c>
      <c r="F180" s="80">
        <f t="shared" si="3"/>
        <v>306</v>
      </c>
      <c r="G180" s="80">
        <f t="shared" si="3"/>
        <v>2234267</v>
      </c>
      <c r="H180" s="136">
        <f t="shared" si="3"/>
        <v>20.9</v>
      </c>
      <c r="I180" s="80">
        <f t="shared" si="3"/>
        <v>18.13</v>
      </c>
      <c r="J180" s="80">
        <f t="shared" si="3"/>
        <v>23.97</v>
      </c>
      <c r="K180" s="80">
        <f t="shared" si="3"/>
        <v>223</v>
      </c>
      <c r="L180" s="80">
        <f t="shared" si="3"/>
        <v>1106862</v>
      </c>
      <c r="M180" s="80">
        <f t="shared" si="3"/>
        <v>6.02</v>
      </c>
      <c r="N180" s="136">
        <f t="shared" si="3"/>
        <v>4.7699999999999996</v>
      </c>
      <c r="O180" s="80">
        <f t="shared" si="3"/>
        <v>7.52</v>
      </c>
      <c r="P180" s="80">
        <f t="shared" si="3"/>
        <v>83</v>
      </c>
      <c r="Q180" s="80">
        <f t="shared" si="3"/>
        <v>1127405</v>
      </c>
    </row>
    <row r="181" spans="1:17" ht="14.5" x14ac:dyDescent="0.35">
      <c r="A181" s="3" t="str">
        <f>A169:Q169</f>
        <v>Non-Hispanic White</v>
      </c>
      <c r="B181" s="79" t="s">
        <v>67</v>
      </c>
      <c r="C181" s="80">
        <f>C169</f>
        <v>20.84</v>
      </c>
      <c r="D181" s="80">
        <f t="shared" ref="D181:Q181" si="4">D169</f>
        <v>20.23</v>
      </c>
      <c r="E181" s="80">
        <f t="shared" si="4"/>
        <v>21.47</v>
      </c>
      <c r="F181" s="80">
        <f t="shared" si="4"/>
        <v>4662</v>
      </c>
      <c r="G181" s="80">
        <f t="shared" si="4"/>
        <v>14575775</v>
      </c>
      <c r="H181" s="136">
        <f t="shared" si="4"/>
        <v>35.68</v>
      </c>
      <c r="I181" s="80">
        <f t="shared" si="4"/>
        <v>34.5</v>
      </c>
      <c r="J181" s="80">
        <f t="shared" si="4"/>
        <v>36.89</v>
      </c>
      <c r="K181" s="80">
        <f t="shared" si="4"/>
        <v>3615</v>
      </c>
      <c r="L181" s="80">
        <f t="shared" si="4"/>
        <v>7369537</v>
      </c>
      <c r="M181" s="80">
        <f t="shared" si="4"/>
        <v>8.6</v>
      </c>
      <c r="N181" s="136">
        <f t="shared" si="4"/>
        <v>8.06</v>
      </c>
      <c r="O181" s="80">
        <f t="shared" si="4"/>
        <v>9.16</v>
      </c>
      <c r="P181" s="80">
        <f t="shared" si="4"/>
        <v>1047</v>
      </c>
      <c r="Q181" s="80">
        <f t="shared" si="4"/>
        <v>7206238</v>
      </c>
    </row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7"/>
  <sheetViews>
    <sheetView zoomScale="76" zoomScaleNormal="76" workbookViewId="0">
      <selection activeCell="B7" sqref="B7:C24"/>
    </sheetView>
  </sheetViews>
  <sheetFormatPr defaultColWidth="8.7265625" defaultRowHeight="14.5" x14ac:dyDescent="0.35"/>
  <cols>
    <col min="1" max="1" width="12.54296875" style="37" customWidth="1"/>
    <col min="2" max="3" width="15.453125" style="89" customWidth="1"/>
    <col min="4" max="16384" width="8.7265625" style="37"/>
  </cols>
  <sheetData>
    <row r="1" spans="1:3" x14ac:dyDescent="0.35">
      <c r="A1" s="37" t="s">
        <v>59</v>
      </c>
    </row>
    <row r="2" spans="1:3" x14ac:dyDescent="0.35">
      <c r="A2" s="37" t="s">
        <v>61</v>
      </c>
    </row>
    <row r="3" spans="1:3" x14ac:dyDescent="0.35">
      <c r="A3" s="37" t="s">
        <v>68</v>
      </c>
    </row>
    <row r="5" spans="1:3" x14ac:dyDescent="0.35">
      <c r="B5" s="89" t="s">
        <v>1</v>
      </c>
      <c r="C5" s="89" t="s">
        <v>2</v>
      </c>
    </row>
    <row r="6" spans="1:3" x14ac:dyDescent="0.35">
      <c r="B6" s="89" t="s">
        <v>3</v>
      </c>
      <c r="C6" s="89" t="s">
        <v>3</v>
      </c>
    </row>
    <row r="7" spans="1:3" x14ac:dyDescent="0.35">
      <c r="A7" s="37" t="s">
        <v>86</v>
      </c>
      <c r="B7" s="37" t="s">
        <v>108</v>
      </c>
      <c r="C7" s="37" t="s">
        <v>108</v>
      </c>
    </row>
    <row r="8" spans="1:3" x14ac:dyDescent="0.35">
      <c r="A8" s="37" t="s">
        <v>87</v>
      </c>
      <c r="B8" s="37" t="s">
        <v>108</v>
      </c>
      <c r="C8" s="37" t="s">
        <v>108</v>
      </c>
    </row>
    <row r="9" spans="1:3" x14ac:dyDescent="0.35">
      <c r="A9" s="37" t="s">
        <v>88</v>
      </c>
      <c r="B9" s="37" t="s">
        <v>108</v>
      </c>
      <c r="C9" s="37" t="s">
        <v>108</v>
      </c>
    </row>
    <row r="10" spans="1:3" x14ac:dyDescent="0.35">
      <c r="A10" s="37" t="s">
        <v>89</v>
      </c>
      <c r="B10" s="37" t="s">
        <v>108</v>
      </c>
      <c r="C10" s="37" t="s">
        <v>108</v>
      </c>
    </row>
    <row r="11" spans="1:3" x14ac:dyDescent="0.35">
      <c r="A11" s="37" t="s">
        <v>90</v>
      </c>
      <c r="B11" s="37" t="s">
        <v>108</v>
      </c>
      <c r="C11" s="37" t="s">
        <v>108</v>
      </c>
    </row>
    <row r="12" spans="1:3" x14ac:dyDescent="0.35">
      <c r="A12" s="37" t="s">
        <v>91</v>
      </c>
      <c r="B12" s="37" t="s">
        <v>108</v>
      </c>
      <c r="C12" s="37" t="s">
        <v>108</v>
      </c>
    </row>
    <row r="13" spans="1:3" x14ac:dyDescent="0.35">
      <c r="A13" s="37" t="s">
        <v>92</v>
      </c>
      <c r="B13" s="37" t="s">
        <v>108</v>
      </c>
      <c r="C13" s="37" t="s">
        <v>108</v>
      </c>
    </row>
    <row r="14" spans="1:3" x14ac:dyDescent="0.35">
      <c r="A14" s="37" t="s">
        <v>93</v>
      </c>
      <c r="B14" s="37">
        <v>1.72</v>
      </c>
      <c r="C14" s="37" t="s">
        <v>108</v>
      </c>
    </row>
    <row r="15" spans="1:3" x14ac:dyDescent="0.35">
      <c r="A15" s="37" t="s">
        <v>94</v>
      </c>
      <c r="B15" s="37">
        <v>3.28</v>
      </c>
      <c r="C15" s="37">
        <v>1.28</v>
      </c>
    </row>
    <row r="16" spans="1:3" x14ac:dyDescent="0.35">
      <c r="A16" s="37" t="s">
        <v>95</v>
      </c>
      <c r="B16" s="37">
        <v>7.03</v>
      </c>
      <c r="C16" s="37">
        <v>1.89</v>
      </c>
    </row>
    <row r="17" spans="1:3" x14ac:dyDescent="0.35">
      <c r="A17" s="37" t="s">
        <v>96</v>
      </c>
      <c r="B17" s="37">
        <v>14.92</v>
      </c>
      <c r="C17" s="37">
        <v>4.05</v>
      </c>
    </row>
    <row r="18" spans="1:3" x14ac:dyDescent="0.35">
      <c r="A18" s="37" t="s">
        <v>97</v>
      </c>
      <c r="B18" s="37">
        <v>27.85</v>
      </c>
      <c r="C18" s="37">
        <v>6.99</v>
      </c>
    </row>
    <row r="19" spans="1:3" x14ac:dyDescent="0.35">
      <c r="A19" s="37" t="s">
        <v>98</v>
      </c>
      <c r="B19" s="37">
        <v>50.89</v>
      </c>
      <c r="C19" s="37">
        <v>13.3</v>
      </c>
    </row>
    <row r="20" spans="1:3" x14ac:dyDescent="0.35">
      <c r="A20" s="37" t="s">
        <v>99</v>
      </c>
      <c r="B20" s="37">
        <v>86.89</v>
      </c>
      <c r="C20" s="37">
        <v>23.58</v>
      </c>
    </row>
    <row r="21" spans="1:3" x14ac:dyDescent="0.35">
      <c r="A21" s="37" t="s">
        <v>100</v>
      </c>
      <c r="B21" s="37">
        <v>135.57</v>
      </c>
      <c r="C21" s="37">
        <v>32.69</v>
      </c>
    </row>
    <row r="22" spans="1:3" x14ac:dyDescent="0.35">
      <c r="A22" s="37" t="s">
        <v>101</v>
      </c>
      <c r="B22" s="37">
        <v>201.03</v>
      </c>
      <c r="C22" s="37">
        <v>44.28</v>
      </c>
    </row>
    <row r="23" spans="1:3" x14ac:dyDescent="0.35">
      <c r="A23" s="37" t="s">
        <v>102</v>
      </c>
      <c r="B23" s="37">
        <v>271.20999999999998</v>
      </c>
      <c r="C23" s="37">
        <v>56.47</v>
      </c>
    </row>
    <row r="24" spans="1:3" x14ac:dyDescent="0.35">
      <c r="A24" s="37" t="s">
        <v>103</v>
      </c>
      <c r="B24" s="37">
        <v>314.83</v>
      </c>
      <c r="C24" s="37">
        <v>71.459999999999994</v>
      </c>
    </row>
    <row r="27" spans="1:3" x14ac:dyDescent="0.35">
      <c r="A27" s="37" t="s">
        <v>35</v>
      </c>
      <c r="B27" s="37" t="s">
        <v>104</v>
      </c>
      <c r="C27" s="3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30"/>
  <sheetViews>
    <sheetView zoomScale="68" zoomScaleNormal="68" zoomScaleSheetLayoutView="77" workbookViewId="0"/>
  </sheetViews>
  <sheetFormatPr defaultColWidth="9.1796875" defaultRowHeight="14.5" x14ac:dyDescent="0.35"/>
  <cols>
    <col min="1" max="1" width="26.81640625" style="20" customWidth="1"/>
    <col min="2" max="2" width="22.7265625" style="20" customWidth="1"/>
    <col min="3" max="3" width="9.26953125" style="21" bestFit="1" customWidth="1"/>
    <col min="4" max="5" width="11.453125" style="21" customWidth="1"/>
    <col min="6" max="6" width="9.7265625" style="64" bestFit="1" customWidth="1"/>
    <col min="7" max="7" width="12.26953125" style="64" customWidth="1"/>
    <col min="8" max="8" width="9.26953125" style="21" bestFit="1" customWidth="1"/>
    <col min="9" max="10" width="12.1796875" style="21" customWidth="1"/>
    <col min="11" max="11" width="9.453125" style="64" bestFit="1" customWidth="1"/>
    <col min="12" max="12" width="12.26953125" style="64" customWidth="1"/>
    <col min="13" max="13" width="9.26953125" style="21" bestFit="1" customWidth="1"/>
    <col min="14" max="15" width="11.7265625" style="21" customWidth="1"/>
    <col min="16" max="16" width="9.26953125" style="64" bestFit="1" customWidth="1"/>
    <col min="17" max="17" width="12.26953125" style="64" customWidth="1"/>
    <col min="18" max="16384" width="9.1796875" style="20"/>
  </cols>
  <sheetData>
    <row r="1" spans="1:17" s="22" customFormat="1" x14ac:dyDescent="0.35">
      <c r="A1" s="20" t="s">
        <v>62</v>
      </c>
      <c r="B1" s="20"/>
      <c r="C1" s="21"/>
      <c r="D1" s="21"/>
      <c r="E1" s="21"/>
      <c r="F1" s="64"/>
      <c r="G1" s="64"/>
      <c r="H1" s="21"/>
      <c r="I1" s="21"/>
      <c r="J1" s="21"/>
      <c r="K1" s="64"/>
      <c r="L1" s="64"/>
      <c r="M1" s="21"/>
      <c r="N1" s="21"/>
      <c r="O1" s="21"/>
      <c r="P1" s="64"/>
      <c r="Q1" s="64"/>
    </row>
    <row r="2" spans="1:17" s="22" customFormat="1" x14ac:dyDescent="0.35">
      <c r="A2" s="58" t="s">
        <v>68</v>
      </c>
      <c r="B2" s="20"/>
      <c r="C2" s="21"/>
      <c r="D2" s="21"/>
      <c r="E2" s="21"/>
      <c r="F2" s="64"/>
      <c r="G2" s="64"/>
      <c r="H2" s="21"/>
      <c r="I2" s="21"/>
      <c r="J2" s="21"/>
      <c r="K2" s="64"/>
      <c r="L2" s="64"/>
      <c r="M2" s="21"/>
      <c r="N2" s="21"/>
      <c r="O2" s="21"/>
      <c r="P2" s="64"/>
      <c r="Q2" s="64"/>
    </row>
    <row r="3" spans="1:17" s="22" customFormat="1" x14ac:dyDescent="0.35">
      <c r="A3" s="20"/>
      <c r="B3" s="20"/>
      <c r="C3" s="21"/>
      <c r="D3" s="21"/>
      <c r="E3" s="21"/>
      <c r="F3" s="64"/>
      <c r="G3" s="64"/>
      <c r="H3" s="21"/>
      <c r="I3" s="21"/>
      <c r="J3" s="21" t="s">
        <v>41</v>
      </c>
      <c r="K3" s="64"/>
      <c r="L3" s="64"/>
      <c r="M3" s="21"/>
      <c r="N3" s="21"/>
      <c r="O3" s="21"/>
      <c r="P3" s="64"/>
      <c r="Q3" s="64"/>
    </row>
    <row r="4" spans="1:17" s="22" customFormat="1" x14ac:dyDescent="0.35">
      <c r="A4" s="20"/>
      <c r="B4" s="20"/>
      <c r="C4" s="21"/>
      <c r="D4" s="21"/>
      <c r="E4" s="21"/>
      <c r="F4" s="64"/>
      <c r="G4" s="64"/>
      <c r="H4" s="21"/>
      <c r="I4" s="21"/>
      <c r="J4" s="21"/>
      <c r="K4" s="64"/>
      <c r="L4" s="64"/>
      <c r="M4" s="21"/>
      <c r="N4" s="21"/>
      <c r="O4" s="21"/>
      <c r="P4" s="64"/>
      <c r="Q4" s="64"/>
    </row>
    <row r="5" spans="1:17" x14ac:dyDescent="0.35">
      <c r="C5" s="141" t="s">
        <v>0</v>
      </c>
      <c r="D5" s="142"/>
      <c r="E5" s="142"/>
      <c r="F5" s="142"/>
      <c r="G5" s="143"/>
      <c r="H5" s="141" t="s">
        <v>1</v>
      </c>
      <c r="I5" s="142"/>
      <c r="J5" s="142"/>
      <c r="K5" s="142"/>
      <c r="L5" s="143"/>
      <c r="M5" s="141" t="s">
        <v>2</v>
      </c>
      <c r="N5" s="142"/>
      <c r="O5" s="142"/>
      <c r="P5" s="142"/>
      <c r="Q5" s="142"/>
    </row>
    <row r="6" spans="1:17" x14ac:dyDescent="0.35">
      <c r="A6" s="37"/>
      <c r="B6" s="37" t="s">
        <v>71</v>
      </c>
      <c r="C6" s="23" t="s">
        <v>3</v>
      </c>
      <c r="D6" s="24" t="s">
        <v>4</v>
      </c>
      <c r="E6" s="24" t="s">
        <v>5</v>
      </c>
      <c r="F6" s="62" t="s">
        <v>6</v>
      </c>
      <c r="G6" s="63" t="s">
        <v>7</v>
      </c>
      <c r="H6" s="23" t="s">
        <v>3</v>
      </c>
      <c r="I6" s="24" t="s">
        <v>4</v>
      </c>
      <c r="J6" s="24" t="s">
        <v>5</v>
      </c>
      <c r="K6" s="62" t="s">
        <v>6</v>
      </c>
      <c r="L6" s="63" t="s">
        <v>7</v>
      </c>
      <c r="M6" s="23" t="s">
        <v>3</v>
      </c>
      <c r="N6" s="24" t="s">
        <v>4</v>
      </c>
      <c r="O6" s="24" t="s">
        <v>5</v>
      </c>
      <c r="P6" s="62" t="s">
        <v>6</v>
      </c>
      <c r="Q6" s="62" t="s">
        <v>7</v>
      </c>
    </row>
    <row r="7" spans="1:17" x14ac:dyDescent="0.35">
      <c r="A7" s="37" t="s">
        <v>8</v>
      </c>
      <c r="B7" s="37" t="s">
        <v>72</v>
      </c>
      <c r="C7" s="65">
        <v>15.85</v>
      </c>
      <c r="D7" s="66">
        <v>15.44</v>
      </c>
      <c r="E7" s="66">
        <v>16.260000000000002</v>
      </c>
      <c r="F7" s="67">
        <v>6033</v>
      </c>
      <c r="G7" s="68">
        <v>33144012</v>
      </c>
      <c r="H7" s="65">
        <v>27.52</v>
      </c>
      <c r="I7" s="66">
        <v>26.72</v>
      </c>
      <c r="J7" s="66">
        <v>28.34</v>
      </c>
      <c r="K7" s="67">
        <v>4621</v>
      </c>
      <c r="L7" s="68">
        <v>16497259</v>
      </c>
      <c r="M7" s="65">
        <v>6.63</v>
      </c>
      <c r="N7" s="66">
        <v>6.29</v>
      </c>
      <c r="O7" s="66">
        <v>7</v>
      </c>
      <c r="P7" s="67">
        <v>1412</v>
      </c>
      <c r="Q7" s="67">
        <v>16646753</v>
      </c>
    </row>
    <row r="8" spans="1:17" x14ac:dyDescent="0.35">
      <c r="A8" s="37" t="s">
        <v>8</v>
      </c>
      <c r="B8" s="37" t="s">
        <v>73</v>
      </c>
      <c r="C8" s="65">
        <v>15.08</v>
      </c>
      <c r="D8" s="66">
        <v>14.27</v>
      </c>
      <c r="E8" s="66">
        <v>15.93</v>
      </c>
      <c r="F8" s="67">
        <v>1332</v>
      </c>
      <c r="G8" s="68">
        <v>8283769</v>
      </c>
      <c r="H8" s="65">
        <v>26.62</v>
      </c>
      <c r="I8" s="66">
        <v>24.98</v>
      </c>
      <c r="J8" s="66">
        <v>28.35</v>
      </c>
      <c r="K8" s="67">
        <v>1025</v>
      </c>
      <c r="L8" s="68">
        <v>4072419</v>
      </c>
      <c r="M8" s="65">
        <v>6.3</v>
      </c>
      <c r="N8" s="66">
        <v>5.6</v>
      </c>
      <c r="O8" s="66">
        <v>7.06</v>
      </c>
      <c r="P8" s="67">
        <v>307</v>
      </c>
      <c r="Q8" s="67">
        <v>4211350</v>
      </c>
    </row>
    <row r="9" spans="1:17" x14ac:dyDescent="0.35">
      <c r="A9" s="37" t="s">
        <v>8</v>
      </c>
      <c r="B9" s="37" t="s">
        <v>74</v>
      </c>
      <c r="C9" s="65">
        <v>16.04</v>
      </c>
      <c r="D9" s="66">
        <v>15.1</v>
      </c>
      <c r="E9" s="66">
        <v>17.03</v>
      </c>
      <c r="F9" s="67">
        <v>1109</v>
      </c>
      <c r="G9" s="68">
        <v>5711253</v>
      </c>
      <c r="H9" s="65">
        <v>27.98</v>
      </c>
      <c r="I9" s="66">
        <v>26.09</v>
      </c>
      <c r="J9" s="66">
        <v>29.99</v>
      </c>
      <c r="K9" s="67">
        <v>842</v>
      </c>
      <c r="L9" s="68">
        <v>2791400</v>
      </c>
      <c r="M9" s="65">
        <v>6.83</v>
      </c>
      <c r="N9" s="66">
        <v>6.02</v>
      </c>
      <c r="O9" s="66">
        <v>7.72</v>
      </c>
      <c r="P9" s="67">
        <v>267</v>
      </c>
      <c r="Q9" s="67">
        <v>2919853</v>
      </c>
    </row>
    <row r="10" spans="1:17" x14ac:dyDescent="0.35">
      <c r="A10" s="37" t="s">
        <v>8</v>
      </c>
      <c r="B10" s="37" t="s">
        <v>75</v>
      </c>
      <c r="C10" s="65">
        <v>21.25</v>
      </c>
      <c r="D10" s="66">
        <v>19.27</v>
      </c>
      <c r="E10" s="66">
        <v>23.41</v>
      </c>
      <c r="F10" s="67">
        <v>442</v>
      </c>
      <c r="G10" s="68">
        <v>1299715</v>
      </c>
      <c r="H10" s="65">
        <v>36.130000000000003</v>
      </c>
      <c r="I10" s="66">
        <v>32.31</v>
      </c>
      <c r="J10" s="66">
        <v>40.340000000000003</v>
      </c>
      <c r="K10" s="67">
        <v>335</v>
      </c>
      <c r="L10" s="68">
        <v>634955</v>
      </c>
      <c r="M10" s="65">
        <v>9.6300000000000008</v>
      </c>
      <c r="N10" s="66">
        <v>7.81</v>
      </c>
      <c r="O10" s="66">
        <v>11.84</v>
      </c>
      <c r="P10" s="67">
        <v>107</v>
      </c>
      <c r="Q10" s="67">
        <v>664760</v>
      </c>
    </row>
    <row r="11" spans="1:17" x14ac:dyDescent="0.35">
      <c r="A11" s="37" t="s">
        <v>8</v>
      </c>
      <c r="B11" s="37" t="s">
        <v>76</v>
      </c>
      <c r="C11" s="65">
        <v>14.04</v>
      </c>
      <c r="D11" s="66">
        <v>13.04</v>
      </c>
      <c r="E11" s="66">
        <v>15.11</v>
      </c>
      <c r="F11" s="67">
        <v>752</v>
      </c>
      <c r="G11" s="68">
        <v>4374807</v>
      </c>
      <c r="H11" s="65">
        <v>23.83</v>
      </c>
      <c r="I11" s="66">
        <v>21.88</v>
      </c>
      <c r="J11" s="66">
        <v>25.91</v>
      </c>
      <c r="K11" s="67">
        <v>574</v>
      </c>
      <c r="L11" s="68">
        <v>2230959</v>
      </c>
      <c r="M11" s="65">
        <v>5.82</v>
      </c>
      <c r="N11" s="66">
        <v>4.97</v>
      </c>
      <c r="O11" s="66">
        <v>6.8</v>
      </c>
      <c r="P11" s="67">
        <v>178</v>
      </c>
      <c r="Q11" s="67">
        <v>2143848</v>
      </c>
    </row>
    <row r="12" spans="1:17" x14ac:dyDescent="0.35">
      <c r="A12" s="37" t="s">
        <v>8</v>
      </c>
      <c r="B12" s="37" t="s">
        <v>77</v>
      </c>
      <c r="C12" s="65">
        <v>17.45</v>
      </c>
      <c r="D12" s="66">
        <v>16.25</v>
      </c>
      <c r="E12" s="66">
        <v>18.71</v>
      </c>
      <c r="F12" s="67">
        <v>817</v>
      </c>
      <c r="G12" s="68">
        <v>3837116</v>
      </c>
      <c r="H12" s="65">
        <v>31.24</v>
      </c>
      <c r="I12" s="66">
        <v>28.81</v>
      </c>
      <c r="J12" s="66">
        <v>33.83</v>
      </c>
      <c r="K12" s="67">
        <v>629</v>
      </c>
      <c r="L12" s="68">
        <v>1895926</v>
      </c>
      <c r="M12" s="65">
        <v>7.11</v>
      </c>
      <c r="N12" s="66">
        <v>6.11</v>
      </c>
      <c r="O12" s="66">
        <v>8.24</v>
      </c>
      <c r="P12" s="67">
        <v>188</v>
      </c>
      <c r="Q12" s="67">
        <v>1941190</v>
      </c>
    </row>
    <row r="13" spans="1:17" x14ac:dyDescent="0.35">
      <c r="A13" s="37" t="s">
        <v>8</v>
      </c>
      <c r="B13" s="37" t="s">
        <v>78</v>
      </c>
      <c r="C13" s="65">
        <v>15.41</v>
      </c>
      <c r="D13" s="66">
        <v>14.65</v>
      </c>
      <c r="E13" s="66">
        <v>16.190000000000001</v>
      </c>
      <c r="F13" s="67">
        <v>1581</v>
      </c>
      <c r="G13" s="68">
        <v>9637352</v>
      </c>
      <c r="H13" s="65">
        <v>26.4</v>
      </c>
      <c r="I13" s="66">
        <v>24.91</v>
      </c>
      <c r="J13" s="66">
        <v>27.95</v>
      </c>
      <c r="K13" s="67">
        <v>1216</v>
      </c>
      <c r="L13" s="68">
        <v>4871600</v>
      </c>
      <c r="M13" s="65">
        <v>6.38</v>
      </c>
      <c r="N13" s="66">
        <v>5.73</v>
      </c>
      <c r="O13" s="66">
        <v>7.08</v>
      </c>
      <c r="P13" s="67">
        <v>365</v>
      </c>
      <c r="Q13" s="67">
        <v>4765752</v>
      </c>
    </row>
    <row r="14" spans="1:17" x14ac:dyDescent="0.35">
      <c r="A14" s="37" t="s">
        <v>8</v>
      </c>
      <c r="B14" s="37" t="s">
        <v>79</v>
      </c>
      <c r="C14" s="65">
        <v>16.88</v>
      </c>
      <c r="D14" s="66">
        <v>15.63</v>
      </c>
      <c r="E14" s="66">
        <v>18.21</v>
      </c>
      <c r="F14" s="67">
        <v>707</v>
      </c>
      <c r="G14" s="68">
        <v>3838739</v>
      </c>
      <c r="H14" s="65">
        <v>29.63</v>
      </c>
      <c r="I14" s="66">
        <v>27.14</v>
      </c>
      <c r="J14" s="66">
        <v>32.29</v>
      </c>
      <c r="K14" s="67">
        <v>554</v>
      </c>
      <c r="L14" s="68">
        <v>1934761</v>
      </c>
      <c r="M14" s="65">
        <v>6.66</v>
      </c>
      <c r="N14" s="66">
        <v>5.62</v>
      </c>
      <c r="O14" s="66">
        <v>7.85</v>
      </c>
      <c r="P14" s="67">
        <v>153</v>
      </c>
      <c r="Q14" s="67">
        <v>1903978</v>
      </c>
    </row>
    <row r="15" spans="1:17" x14ac:dyDescent="0.35">
      <c r="A15" s="37" t="s">
        <v>8</v>
      </c>
      <c r="B15" s="37" t="s">
        <v>80</v>
      </c>
      <c r="C15" s="65">
        <v>14.9</v>
      </c>
      <c r="D15" s="66">
        <v>13.32</v>
      </c>
      <c r="E15" s="66">
        <v>16.62</v>
      </c>
      <c r="F15" s="67">
        <v>336</v>
      </c>
      <c r="G15" s="68">
        <v>2167050</v>
      </c>
      <c r="H15" s="65">
        <v>26.97</v>
      </c>
      <c r="I15" s="66">
        <v>23.81</v>
      </c>
      <c r="J15" s="66">
        <v>30.44</v>
      </c>
      <c r="K15" s="67">
        <v>275</v>
      </c>
      <c r="L15" s="68">
        <v>1104874</v>
      </c>
      <c r="M15" s="65">
        <v>4.96</v>
      </c>
      <c r="N15" s="66">
        <v>3.76</v>
      </c>
      <c r="O15" s="66">
        <v>6.43</v>
      </c>
      <c r="P15" s="67">
        <v>61</v>
      </c>
      <c r="Q15" s="67">
        <v>1062176</v>
      </c>
    </row>
    <row r="16" spans="1:17" x14ac:dyDescent="0.35">
      <c r="A16" s="37" t="s">
        <v>8</v>
      </c>
      <c r="B16" s="37" t="s">
        <v>81</v>
      </c>
      <c r="C16" s="65">
        <v>16.32</v>
      </c>
      <c r="D16" s="66">
        <v>11.98</v>
      </c>
      <c r="E16" s="66">
        <v>21.72</v>
      </c>
      <c r="F16" s="67">
        <v>49</v>
      </c>
      <c r="G16" s="68">
        <v>301880</v>
      </c>
      <c r="H16" s="65">
        <v>30.85</v>
      </c>
      <c r="I16" s="66">
        <v>21.97</v>
      </c>
      <c r="J16" s="66">
        <v>42.01</v>
      </c>
      <c r="K16" s="66">
        <v>42</v>
      </c>
      <c r="L16" s="68">
        <v>151121</v>
      </c>
      <c r="M16" s="65" t="s">
        <v>108</v>
      </c>
      <c r="N16" s="66" t="s">
        <v>108</v>
      </c>
      <c r="O16" s="66" t="s">
        <v>108</v>
      </c>
      <c r="P16" s="66" t="s">
        <v>108</v>
      </c>
      <c r="Q16" s="67">
        <v>150759</v>
      </c>
    </row>
    <row r="17" spans="1:17" x14ac:dyDescent="0.35">
      <c r="A17" s="37" t="s">
        <v>8</v>
      </c>
      <c r="B17" s="37" t="s">
        <v>82</v>
      </c>
      <c r="C17" s="65">
        <v>19.89</v>
      </c>
      <c r="D17" s="66">
        <v>17.7</v>
      </c>
      <c r="E17" s="66">
        <v>22.29</v>
      </c>
      <c r="F17" s="67">
        <v>322</v>
      </c>
      <c r="G17" s="68">
        <v>1369809</v>
      </c>
      <c r="H17" s="65">
        <v>33.5</v>
      </c>
      <c r="I17" s="66">
        <v>29.17</v>
      </c>
      <c r="J17" s="66">
        <v>38.299999999999997</v>
      </c>
      <c r="K17" s="67">
        <v>237</v>
      </c>
      <c r="L17" s="68">
        <v>678766</v>
      </c>
      <c r="M17" s="65">
        <v>9.49</v>
      </c>
      <c r="N17" s="66">
        <v>7.51</v>
      </c>
      <c r="O17" s="66">
        <v>11.88</v>
      </c>
      <c r="P17" s="67">
        <v>85</v>
      </c>
      <c r="Q17" s="67">
        <v>691043</v>
      </c>
    </row>
    <row r="18" spans="1:17" s="28" customFormat="1" x14ac:dyDescent="0.35">
      <c r="A18" s="57" t="s">
        <v>8</v>
      </c>
      <c r="B18" s="57" t="s">
        <v>83</v>
      </c>
      <c r="C18" s="69">
        <v>15.95</v>
      </c>
      <c r="D18" s="70">
        <v>15.57</v>
      </c>
      <c r="E18" s="70">
        <v>16.34</v>
      </c>
      <c r="F18" s="71">
        <v>6740</v>
      </c>
      <c r="G18" s="72">
        <v>36982751</v>
      </c>
      <c r="H18" s="69">
        <v>27.74</v>
      </c>
      <c r="I18" s="70">
        <v>26.97</v>
      </c>
      <c r="J18" s="70">
        <v>28.52</v>
      </c>
      <c r="K18" s="71">
        <v>5175</v>
      </c>
      <c r="L18" s="72">
        <v>18432020</v>
      </c>
      <c r="M18" s="69">
        <v>6.64</v>
      </c>
      <c r="N18" s="70">
        <v>6.31</v>
      </c>
      <c r="O18" s="70">
        <v>6.98</v>
      </c>
      <c r="P18" s="71">
        <v>1565</v>
      </c>
      <c r="Q18" s="71">
        <v>18550731</v>
      </c>
    </row>
    <row r="19" spans="1:17" s="28" customFormat="1" x14ac:dyDescent="0.35">
      <c r="A19" s="57" t="s">
        <v>8</v>
      </c>
      <c r="B19" s="57" t="s">
        <v>27</v>
      </c>
      <c r="C19" s="69">
        <v>16.27</v>
      </c>
      <c r="D19" s="70">
        <v>16.100000000000001</v>
      </c>
      <c r="E19" s="70">
        <v>16.440000000000001</v>
      </c>
      <c r="F19" s="71">
        <v>35119</v>
      </c>
      <c r="G19" s="72">
        <v>196417470</v>
      </c>
      <c r="H19" s="69">
        <v>28.35</v>
      </c>
      <c r="I19" s="70">
        <v>28.01</v>
      </c>
      <c r="J19" s="70">
        <v>28.7</v>
      </c>
      <c r="K19" s="71">
        <v>27042</v>
      </c>
      <c r="L19" s="72">
        <v>97622249</v>
      </c>
      <c r="M19" s="69">
        <v>6.75</v>
      </c>
      <c r="N19" s="70">
        <v>6.6</v>
      </c>
      <c r="O19" s="70">
        <v>6.9</v>
      </c>
      <c r="P19" s="71">
        <v>8077</v>
      </c>
      <c r="Q19" s="71">
        <v>98795221</v>
      </c>
    </row>
    <row r="20" spans="1:17" x14ac:dyDescent="0.35">
      <c r="A20" s="37" t="s">
        <v>44</v>
      </c>
      <c r="B20" s="37" t="s">
        <v>72</v>
      </c>
      <c r="C20" s="65">
        <v>8.69</v>
      </c>
      <c r="D20" s="66">
        <v>8.15</v>
      </c>
      <c r="E20" s="66">
        <v>9.26</v>
      </c>
      <c r="F20" s="67">
        <v>974</v>
      </c>
      <c r="G20" s="68">
        <v>10330078</v>
      </c>
      <c r="H20" s="65">
        <v>15.53</v>
      </c>
      <c r="I20" s="66">
        <v>14.42</v>
      </c>
      <c r="J20" s="66">
        <v>16.7</v>
      </c>
      <c r="K20" s="67">
        <v>745</v>
      </c>
      <c r="L20" s="68">
        <v>4972059</v>
      </c>
      <c r="M20" s="65">
        <v>3.44</v>
      </c>
      <c r="N20" s="66">
        <v>3</v>
      </c>
      <c r="O20" s="66">
        <v>3.93</v>
      </c>
      <c r="P20" s="67">
        <v>229</v>
      </c>
      <c r="Q20" s="67">
        <v>5358019</v>
      </c>
    </row>
    <row r="21" spans="1:17" x14ac:dyDescent="0.35">
      <c r="A21" s="37" t="s">
        <v>44</v>
      </c>
      <c r="B21" s="37" t="s">
        <v>73</v>
      </c>
      <c r="C21" s="65">
        <v>8.9600000000000009</v>
      </c>
      <c r="D21" s="66">
        <v>7.84</v>
      </c>
      <c r="E21" s="66">
        <v>10.19</v>
      </c>
      <c r="F21" s="67">
        <v>239</v>
      </c>
      <c r="G21" s="68">
        <v>2691118</v>
      </c>
      <c r="H21" s="65">
        <v>16.690000000000001</v>
      </c>
      <c r="I21" s="66">
        <v>14.35</v>
      </c>
      <c r="J21" s="66">
        <v>19.29</v>
      </c>
      <c r="K21" s="67">
        <v>190</v>
      </c>
      <c r="L21" s="68">
        <v>1292241</v>
      </c>
      <c r="M21" s="65">
        <v>3.1</v>
      </c>
      <c r="N21" s="66">
        <v>2.2799999999999998</v>
      </c>
      <c r="O21" s="66">
        <v>4.13</v>
      </c>
      <c r="P21" s="67">
        <v>49</v>
      </c>
      <c r="Q21" s="67">
        <v>1398877</v>
      </c>
    </row>
    <row r="22" spans="1:17" x14ac:dyDescent="0.35">
      <c r="A22" s="37" t="s">
        <v>44</v>
      </c>
      <c r="B22" s="37" t="s">
        <v>74</v>
      </c>
      <c r="C22" s="65">
        <v>8.31</v>
      </c>
      <c r="D22" s="66">
        <v>6.7</v>
      </c>
      <c r="E22" s="66">
        <v>10.199999999999999</v>
      </c>
      <c r="F22" s="67">
        <v>96</v>
      </c>
      <c r="G22" s="68">
        <v>1063216</v>
      </c>
      <c r="H22" s="65">
        <v>14.42</v>
      </c>
      <c r="I22" s="66">
        <v>11.16</v>
      </c>
      <c r="J22" s="66">
        <v>18.32</v>
      </c>
      <c r="K22" s="67">
        <v>70</v>
      </c>
      <c r="L22" s="68">
        <v>502325</v>
      </c>
      <c r="M22" s="65">
        <v>3.82</v>
      </c>
      <c r="N22" s="66">
        <v>2.4700000000000002</v>
      </c>
      <c r="O22" s="66">
        <v>5.7</v>
      </c>
      <c r="P22" s="67">
        <v>26</v>
      </c>
      <c r="Q22" s="67">
        <v>560891</v>
      </c>
    </row>
    <row r="23" spans="1:17" x14ac:dyDescent="0.35">
      <c r="A23" s="37" t="s">
        <v>44</v>
      </c>
      <c r="B23" s="37" t="s">
        <v>75</v>
      </c>
      <c r="C23" s="65" t="s">
        <v>108</v>
      </c>
      <c r="D23" s="66" t="s">
        <v>108</v>
      </c>
      <c r="E23" s="66" t="s">
        <v>108</v>
      </c>
      <c r="F23" s="67" t="s">
        <v>108</v>
      </c>
      <c r="G23" s="68">
        <v>94307</v>
      </c>
      <c r="H23" s="65" t="s">
        <v>108</v>
      </c>
      <c r="I23" s="66" t="s">
        <v>108</v>
      </c>
      <c r="J23" s="66" t="s">
        <v>108</v>
      </c>
      <c r="K23" s="67" t="s">
        <v>108</v>
      </c>
      <c r="L23" s="68">
        <v>40046</v>
      </c>
      <c r="M23" s="65" t="s">
        <v>108</v>
      </c>
      <c r="N23" s="66" t="s">
        <v>108</v>
      </c>
      <c r="O23" s="66" t="s">
        <v>108</v>
      </c>
      <c r="P23" s="67" t="s">
        <v>108</v>
      </c>
      <c r="Q23" s="67">
        <v>54261</v>
      </c>
    </row>
    <row r="24" spans="1:17" x14ac:dyDescent="0.35">
      <c r="A24" s="37" t="s">
        <v>44</v>
      </c>
      <c r="B24" s="37" t="s">
        <v>76</v>
      </c>
      <c r="C24" s="65">
        <v>8.15</v>
      </c>
      <c r="D24" s="66">
        <v>7.03</v>
      </c>
      <c r="E24" s="66">
        <v>9.43</v>
      </c>
      <c r="F24" s="67">
        <v>200</v>
      </c>
      <c r="G24" s="68">
        <v>1592647</v>
      </c>
      <c r="H24" s="65">
        <v>14.7</v>
      </c>
      <c r="I24" s="66">
        <v>12.4</v>
      </c>
      <c r="J24" s="66">
        <v>17.36</v>
      </c>
      <c r="K24" s="67">
        <v>150</v>
      </c>
      <c r="L24" s="68">
        <v>741387</v>
      </c>
      <c r="M24" s="65">
        <v>3.35</v>
      </c>
      <c r="N24" s="66">
        <v>2.44</v>
      </c>
      <c r="O24" s="66">
        <v>4.59</v>
      </c>
      <c r="P24" s="67">
        <v>50</v>
      </c>
      <c r="Q24" s="67">
        <v>851260</v>
      </c>
    </row>
    <row r="25" spans="1:17" x14ac:dyDescent="0.35">
      <c r="A25" s="37" t="s">
        <v>44</v>
      </c>
      <c r="B25" s="37" t="s">
        <v>77</v>
      </c>
      <c r="C25" s="65">
        <v>9.18</v>
      </c>
      <c r="D25" s="66">
        <v>7.61</v>
      </c>
      <c r="E25" s="66">
        <v>10.99</v>
      </c>
      <c r="F25" s="67">
        <v>125</v>
      </c>
      <c r="G25" s="68">
        <v>1208605</v>
      </c>
      <c r="H25" s="65">
        <v>17.5</v>
      </c>
      <c r="I25" s="66">
        <v>14.13</v>
      </c>
      <c r="J25" s="66">
        <v>21.44</v>
      </c>
      <c r="K25" s="67">
        <v>97</v>
      </c>
      <c r="L25" s="68">
        <v>570120</v>
      </c>
      <c r="M25" s="65">
        <v>3.21</v>
      </c>
      <c r="N25" s="66">
        <v>2.12</v>
      </c>
      <c r="O25" s="66">
        <v>4.74</v>
      </c>
      <c r="P25" s="67">
        <v>28</v>
      </c>
      <c r="Q25" s="67">
        <v>638485</v>
      </c>
    </row>
    <row r="26" spans="1:17" x14ac:dyDescent="0.35">
      <c r="A26" s="37" t="s">
        <v>44</v>
      </c>
      <c r="B26" s="37" t="s">
        <v>78</v>
      </c>
      <c r="C26" s="65">
        <v>8.57</v>
      </c>
      <c r="D26" s="66">
        <v>7.62</v>
      </c>
      <c r="E26" s="66">
        <v>9.6</v>
      </c>
      <c r="F26" s="67">
        <v>304</v>
      </c>
      <c r="G26" s="68">
        <v>3680185</v>
      </c>
      <c r="H26" s="65">
        <v>14.49</v>
      </c>
      <c r="I26" s="66">
        <v>12.65</v>
      </c>
      <c r="J26" s="66">
        <v>16.52</v>
      </c>
      <c r="K26" s="67">
        <v>231</v>
      </c>
      <c r="L26" s="68">
        <v>1825940</v>
      </c>
      <c r="M26" s="65">
        <v>3.64</v>
      </c>
      <c r="N26" s="66">
        <v>2.84</v>
      </c>
      <c r="O26" s="66">
        <v>4.59</v>
      </c>
      <c r="P26" s="67">
        <v>73</v>
      </c>
      <c r="Q26" s="67">
        <v>1854245</v>
      </c>
    </row>
    <row r="27" spans="1:17" x14ac:dyDescent="0.35">
      <c r="A27" s="37" t="s">
        <v>44</v>
      </c>
      <c r="B27" s="37" t="s">
        <v>79</v>
      </c>
      <c r="C27" s="65">
        <v>6.89</v>
      </c>
      <c r="D27" s="66">
        <v>4.0999999999999996</v>
      </c>
      <c r="E27" s="66">
        <v>11.07</v>
      </c>
      <c r="F27" s="67">
        <v>19</v>
      </c>
      <c r="G27" s="68">
        <v>230530</v>
      </c>
      <c r="H27" s="65">
        <v>13.95</v>
      </c>
      <c r="I27" s="66">
        <v>7.71</v>
      </c>
      <c r="J27" s="66">
        <v>23.38</v>
      </c>
      <c r="K27" s="67">
        <v>15</v>
      </c>
      <c r="L27" s="68">
        <v>106994</v>
      </c>
      <c r="M27" s="65" t="s">
        <v>108</v>
      </c>
      <c r="N27" s="66" t="s">
        <v>108</v>
      </c>
      <c r="O27" s="66" t="s">
        <v>108</v>
      </c>
      <c r="P27" s="67" t="s">
        <v>108</v>
      </c>
      <c r="Q27" s="67">
        <v>123536</v>
      </c>
    </row>
    <row r="28" spans="1:17" x14ac:dyDescent="0.35">
      <c r="A28" s="37" t="s">
        <v>44</v>
      </c>
      <c r="B28" s="37" t="s">
        <v>80</v>
      </c>
      <c r="C28" s="65">
        <v>7.94</v>
      </c>
      <c r="D28" s="66">
        <v>4.38</v>
      </c>
      <c r="E28" s="66">
        <v>13.59</v>
      </c>
      <c r="F28" s="67">
        <v>15</v>
      </c>
      <c r="G28" s="68">
        <v>145937</v>
      </c>
      <c r="H28" s="65" t="s">
        <v>108</v>
      </c>
      <c r="I28" s="66" t="s">
        <v>108</v>
      </c>
      <c r="J28" s="66" t="s">
        <v>108</v>
      </c>
      <c r="K28" s="67" t="s">
        <v>108</v>
      </c>
      <c r="L28" s="68">
        <v>67416</v>
      </c>
      <c r="M28" s="65" t="s">
        <v>108</v>
      </c>
      <c r="N28" s="66" t="s">
        <v>108</v>
      </c>
      <c r="O28" s="66" t="s">
        <v>108</v>
      </c>
      <c r="P28" s="67" t="s">
        <v>108</v>
      </c>
      <c r="Q28" s="67">
        <v>78521</v>
      </c>
    </row>
    <row r="29" spans="1:17" x14ac:dyDescent="0.35">
      <c r="A29" s="37" t="s">
        <v>44</v>
      </c>
      <c r="B29" s="37" t="s">
        <v>81</v>
      </c>
      <c r="C29" s="65" t="s">
        <v>108</v>
      </c>
      <c r="D29" s="66" t="s">
        <v>108</v>
      </c>
      <c r="E29" s="66" t="s">
        <v>108</v>
      </c>
      <c r="F29" s="66" t="s">
        <v>108</v>
      </c>
      <c r="G29" s="68">
        <v>9486</v>
      </c>
      <c r="H29" s="65" t="s">
        <v>108</v>
      </c>
      <c r="I29" s="66" t="s">
        <v>108</v>
      </c>
      <c r="J29" s="66" t="s">
        <v>108</v>
      </c>
      <c r="K29" s="66" t="s">
        <v>108</v>
      </c>
      <c r="L29" s="68">
        <v>4383</v>
      </c>
      <c r="M29" s="65" t="s">
        <v>108</v>
      </c>
      <c r="N29" s="66" t="s">
        <v>108</v>
      </c>
      <c r="O29" s="66" t="s">
        <v>108</v>
      </c>
      <c r="P29" s="66" t="s">
        <v>108</v>
      </c>
      <c r="Q29" s="67">
        <v>5103</v>
      </c>
    </row>
    <row r="30" spans="1:17" x14ac:dyDescent="0.35">
      <c r="A30" s="37" t="s">
        <v>44</v>
      </c>
      <c r="B30" s="37" t="s">
        <v>82</v>
      </c>
      <c r="C30" s="65" t="s">
        <v>108</v>
      </c>
      <c r="D30" s="66" t="s">
        <v>108</v>
      </c>
      <c r="E30" s="66" t="s">
        <v>108</v>
      </c>
      <c r="F30" s="67" t="s">
        <v>108</v>
      </c>
      <c r="G30" s="68">
        <v>75107</v>
      </c>
      <c r="H30" s="65" t="s">
        <v>108</v>
      </c>
      <c r="I30" s="66" t="s">
        <v>108</v>
      </c>
      <c r="J30" s="66" t="s">
        <v>108</v>
      </c>
      <c r="K30" s="67" t="s">
        <v>108</v>
      </c>
      <c r="L30" s="68">
        <v>35195</v>
      </c>
      <c r="M30" s="65" t="s">
        <v>108</v>
      </c>
      <c r="N30" s="66" t="s">
        <v>108</v>
      </c>
      <c r="O30" s="66" t="s">
        <v>108</v>
      </c>
      <c r="P30" s="67" t="s">
        <v>108</v>
      </c>
      <c r="Q30" s="67">
        <v>39912</v>
      </c>
    </row>
    <row r="31" spans="1:17" s="28" customFormat="1" x14ac:dyDescent="0.35">
      <c r="A31" s="57" t="s">
        <v>44</v>
      </c>
      <c r="B31" s="57" t="s">
        <v>83</v>
      </c>
      <c r="C31" s="69">
        <v>8.64</v>
      </c>
      <c r="D31" s="70">
        <v>8.1</v>
      </c>
      <c r="E31" s="70">
        <v>9.1999999999999993</v>
      </c>
      <c r="F31" s="71">
        <v>993</v>
      </c>
      <c r="G31" s="72">
        <v>10560608</v>
      </c>
      <c r="H31" s="69">
        <v>15.48</v>
      </c>
      <c r="I31" s="70">
        <v>14.38</v>
      </c>
      <c r="J31" s="70">
        <v>16.64</v>
      </c>
      <c r="K31" s="71">
        <v>760</v>
      </c>
      <c r="L31" s="72">
        <v>5079053</v>
      </c>
      <c r="M31" s="69">
        <v>3.41</v>
      </c>
      <c r="N31" s="70">
        <v>2.98</v>
      </c>
      <c r="O31" s="70">
        <v>3.89</v>
      </c>
      <c r="P31" s="71">
        <v>233</v>
      </c>
      <c r="Q31" s="71">
        <v>5481555</v>
      </c>
    </row>
    <row r="32" spans="1:17" s="28" customFormat="1" x14ac:dyDescent="0.35">
      <c r="A32" s="57" t="s">
        <v>44</v>
      </c>
      <c r="B32" s="57" t="s">
        <v>27</v>
      </c>
      <c r="C32" s="69">
        <v>8.36</v>
      </c>
      <c r="D32" s="70">
        <v>8.0500000000000007</v>
      </c>
      <c r="E32" s="70">
        <v>8.67</v>
      </c>
      <c r="F32" s="71">
        <v>2899</v>
      </c>
      <c r="G32" s="72">
        <v>30486809</v>
      </c>
      <c r="H32" s="69">
        <v>14.9</v>
      </c>
      <c r="I32" s="70">
        <v>14.27</v>
      </c>
      <c r="J32" s="70">
        <v>15.55</v>
      </c>
      <c r="K32" s="71">
        <v>2196</v>
      </c>
      <c r="L32" s="72">
        <v>14493331</v>
      </c>
      <c r="M32" s="69">
        <v>3.45</v>
      </c>
      <c r="N32" s="70">
        <v>3.2</v>
      </c>
      <c r="O32" s="70">
        <v>3.72</v>
      </c>
      <c r="P32" s="71">
        <v>703</v>
      </c>
      <c r="Q32" s="71">
        <v>15993478</v>
      </c>
    </row>
    <row r="33" spans="1:17" x14ac:dyDescent="0.35">
      <c r="A33" s="37" t="s">
        <v>11</v>
      </c>
      <c r="B33" s="37" t="s">
        <v>72</v>
      </c>
      <c r="C33" s="65">
        <v>11.06</v>
      </c>
      <c r="D33" s="66">
        <v>10.1</v>
      </c>
      <c r="E33" s="66">
        <v>12.09</v>
      </c>
      <c r="F33" s="67">
        <v>521</v>
      </c>
      <c r="G33" s="68">
        <v>7581920</v>
      </c>
      <c r="H33" s="65">
        <v>18.64</v>
      </c>
      <c r="I33" s="66">
        <v>16.68</v>
      </c>
      <c r="J33" s="66">
        <v>20.74</v>
      </c>
      <c r="K33" s="67">
        <v>369</v>
      </c>
      <c r="L33" s="68">
        <v>3840227</v>
      </c>
      <c r="M33" s="65">
        <v>5.64</v>
      </c>
      <c r="N33" s="66">
        <v>4.76</v>
      </c>
      <c r="O33" s="66">
        <v>6.62</v>
      </c>
      <c r="P33" s="67">
        <v>152</v>
      </c>
      <c r="Q33" s="67">
        <v>3741693</v>
      </c>
    </row>
    <row r="34" spans="1:17" x14ac:dyDescent="0.35">
      <c r="A34" s="37" t="s">
        <v>11</v>
      </c>
      <c r="B34" s="37" t="s">
        <v>73</v>
      </c>
      <c r="C34" s="65">
        <v>11.51</v>
      </c>
      <c r="D34" s="66">
        <v>9.5</v>
      </c>
      <c r="E34" s="66">
        <v>13.78</v>
      </c>
      <c r="F34" s="67">
        <v>126</v>
      </c>
      <c r="G34" s="68">
        <v>1855096</v>
      </c>
      <c r="H34" s="65">
        <v>19.010000000000002</v>
      </c>
      <c r="I34" s="66">
        <v>15.01</v>
      </c>
      <c r="J34" s="66">
        <v>23.63</v>
      </c>
      <c r="K34" s="67">
        <v>89</v>
      </c>
      <c r="L34" s="68">
        <v>938475</v>
      </c>
      <c r="M34" s="65">
        <v>5.98</v>
      </c>
      <c r="N34" s="66">
        <v>4.1500000000000004</v>
      </c>
      <c r="O34" s="66">
        <v>8.27</v>
      </c>
      <c r="P34" s="67">
        <v>37</v>
      </c>
      <c r="Q34" s="67">
        <v>916621</v>
      </c>
    </row>
    <row r="35" spans="1:17" x14ac:dyDescent="0.35">
      <c r="A35" s="37" t="s">
        <v>11</v>
      </c>
      <c r="B35" s="37" t="s">
        <v>74</v>
      </c>
      <c r="C35" s="65">
        <v>9.8800000000000008</v>
      </c>
      <c r="D35" s="66">
        <v>7.79</v>
      </c>
      <c r="E35" s="66">
        <v>12.31</v>
      </c>
      <c r="F35" s="67">
        <v>82</v>
      </c>
      <c r="G35" s="68">
        <v>1461487</v>
      </c>
      <c r="H35" s="65">
        <v>17.940000000000001</v>
      </c>
      <c r="I35" s="66">
        <v>13.52</v>
      </c>
      <c r="J35" s="66">
        <v>23.18</v>
      </c>
      <c r="K35" s="67">
        <v>62</v>
      </c>
      <c r="L35" s="68">
        <v>731703</v>
      </c>
      <c r="M35" s="65">
        <v>4.1399999999999997</v>
      </c>
      <c r="N35" s="66">
        <v>2.5</v>
      </c>
      <c r="O35" s="66">
        <v>6.38</v>
      </c>
      <c r="P35" s="67">
        <v>20</v>
      </c>
      <c r="Q35" s="67">
        <v>729784</v>
      </c>
    </row>
    <row r="36" spans="1:17" x14ac:dyDescent="0.35">
      <c r="A36" s="37" t="s">
        <v>11</v>
      </c>
      <c r="B36" s="37" t="s">
        <v>75</v>
      </c>
      <c r="C36" s="65">
        <v>15.46</v>
      </c>
      <c r="D36" s="66">
        <v>8.58</v>
      </c>
      <c r="E36" s="66">
        <v>25.05</v>
      </c>
      <c r="F36" s="66">
        <v>17</v>
      </c>
      <c r="G36" s="68">
        <v>207633</v>
      </c>
      <c r="H36" s="65" t="s">
        <v>108</v>
      </c>
      <c r="I36" s="66" t="s">
        <v>108</v>
      </c>
      <c r="J36" s="66" t="s">
        <v>108</v>
      </c>
      <c r="K36" s="66" t="s">
        <v>108</v>
      </c>
      <c r="L36" s="68">
        <v>107692</v>
      </c>
      <c r="M36" s="65" t="s">
        <v>108</v>
      </c>
      <c r="N36" s="66" t="s">
        <v>108</v>
      </c>
      <c r="O36" s="66" t="s">
        <v>108</v>
      </c>
      <c r="P36" s="66" t="s">
        <v>108</v>
      </c>
      <c r="Q36" s="67">
        <v>99941</v>
      </c>
    </row>
    <row r="37" spans="1:17" x14ac:dyDescent="0.35">
      <c r="A37" s="37" t="s">
        <v>11</v>
      </c>
      <c r="B37" s="37" t="s">
        <v>76</v>
      </c>
      <c r="C37" s="65">
        <v>12.77</v>
      </c>
      <c r="D37" s="66">
        <v>9.84</v>
      </c>
      <c r="E37" s="66">
        <v>16.27</v>
      </c>
      <c r="F37" s="67">
        <v>67</v>
      </c>
      <c r="G37" s="68">
        <v>666572</v>
      </c>
      <c r="H37" s="65">
        <v>20.62</v>
      </c>
      <c r="I37" s="66">
        <v>14.83</v>
      </c>
      <c r="J37" s="66">
        <v>27.74</v>
      </c>
      <c r="K37" s="67">
        <v>45</v>
      </c>
      <c r="L37" s="68">
        <v>349458</v>
      </c>
      <c r="M37" s="65">
        <v>7.2</v>
      </c>
      <c r="N37" s="66">
        <v>4.47</v>
      </c>
      <c r="O37" s="66">
        <v>10.97</v>
      </c>
      <c r="P37" s="66">
        <v>22</v>
      </c>
      <c r="Q37" s="67">
        <v>317114</v>
      </c>
    </row>
    <row r="38" spans="1:17" x14ac:dyDescent="0.35">
      <c r="A38" s="37" t="s">
        <v>11</v>
      </c>
      <c r="B38" s="37" t="s">
        <v>77</v>
      </c>
      <c r="C38" s="65">
        <v>10.44</v>
      </c>
      <c r="D38" s="66">
        <v>8</v>
      </c>
      <c r="E38" s="66">
        <v>13.33</v>
      </c>
      <c r="F38" s="66">
        <v>65</v>
      </c>
      <c r="G38" s="68">
        <v>936240</v>
      </c>
      <c r="H38" s="65">
        <v>18.72</v>
      </c>
      <c r="I38" s="66">
        <v>13.57</v>
      </c>
      <c r="J38" s="66">
        <v>24.99</v>
      </c>
      <c r="K38" s="66">
        <v>47</v>
      </c>
      <c r="L38" s="68">
        <v>470048</v>
      </c>
      <c r="M38" s="65">
        <v>4.8899999999999997</v>
      </c>
      <c r="N38" s="66">
        <v>2.87</v>
      </c>
      <c r="O38" s="66">
        <v>7.71</v>
      </c>
      <c r="P38" s="66">
        <v>18</v>
      </c>
      <c r="Q38" s="67">
        <v>466192</v>
      </c>
    </row>
    <row r="39" spans="1:17" x14ac:dyDescent="0.35">
      <c r="A39" s="37" t="s">
        <v>11</v>
      </c>
      <c r="B39" s="37" t="s">
        <v>78</v>
      </c>
      <c r="C39" s="65">
        <v>10.87</v>
      </c>
      <c r="D39" s="66">
        <v>9.2100000000000009</v>
      </c>
      <c r="E39" s="66">
        <v>12.71</v>
      </c>
      <c r="F39" s="67">
        <v>164</v>
      </c>
      <c r="G39" s="68">
        <v>2454892</v>
      </c>
      <c r="H39" s="65">
        <v>17.37</v>
      </c>
      <c r="I39" s="66">
        <v>14.13</v>
      </c>
      <c r="J39" s="66">
        <v>21.06</v>
      </c>
      <c r="K39" s="66">
        <v>112</v>
      </c>
      <c r="L39" s="68">
        <v>1242851</v>
      </c>
      <c r="M39" s="65">
        <v>6.14</v>
      </c>
      <c r="N39" s="66">
        <v>4.55</v>
      </c>
      <c r="O39" s="66">
        <v>8.07</v>
      </c>
      <c r="P39" s="66">
        <v>52</v>
      </c>
      <c r="Q39" s="67">
        <v>1212041</v>
      </c>
    </row>
    <row r="40" spans="1:17" x14ac:dyDescent="0.35">
      <c r="A40" s="37" t="s">
        <v>11</v>
      </c>
      <c r="B40" s="37" t="s">
        <v>79</v>
      </c>
      <c r="C40" s="65">
        <v>9.64</v>
      </c>
      <c r="D40" s="66">
        <v>7.75</v>
      </c>
      <c r="E40" s="66">
        <v>11.81</v>
      </c>
      <c r="F40" s="66">
        <v>101</v>
      </c>
      <c r="G40" s="68">
        <v>1911774</v>
      </c>
      <c r="H40" s="65">
        <v>17.670000000000002</v>
      </c>
      <c r="I40" s="66">
        <v>13.81</v>
      </c>
      <c r="J40" s="66">
        <v>22.15</v>
      </c>
      <c r="K40" s="66">
        <v>84</v>
      </c>
      <c r="L40" s="68">
        <v>977601</v>
      </c>
      <c r="M40" s="65">
        <v>2.93</v>
      </c>
      <c r="N40" s="66">
        <v>1.66</v>
      </c>
      <c r="O40" s="66">
        <v>4.7300000000000004</v>
      </c>
      <c r="P40" s="66">
        <v>17</v>
      </c>
      <c r="Q40" s="67">
        <v>934173</v>
      </c>
    </row>
    <row r="41" spans="1:17" x14ac:dyDescent="0.35">
      <c r="A41" s="37" t="s">
        <v>11</v>
      </c>
      <c r="B41" s="37" t="s">
        <v>80</v>
      </c>
      <c r="C41" s="65">
        <v>8.5399999999999991</v>
      </c>
      <c r="D41" s="66">
        <v>6.33</v>
      </c>
      <c r="E41" s="66">
        <v>11.19</v>
      </c>
      <c r="F41" s="66">
        <v>57</v>
      </c>
      <c r="G41" s="68">
        <v>1271471</v>
      </c>
      <c r="H41" s="65">
        <v>16.399999999999999</v>
      </c>
      <c r="I41" s="66">
        <v>11.82</v>
      </c>
      <c r="J41" s="66">
        <v>21.96</v>
      </c>
      <c r="K41" s="66">
        <v>50</v>
      </c>
      <c r="L41" s="68">
        <v>656275</v>
      </c>
      <c r="M41" s="65" t="s">
        <v>108</v>
      </c>
      <c r="N41" s="66" t="s">
        <v>108</v>
      </c>
      <c r="O41" s="66" t="s">
        <v>108</v>
      </c>
      <c r="P41" s="66" t="s">
        <v>108</v>
      </c>
      <c r="Q41" s="67">
        <v>615196</v>
      </c>
    </row>
    <row r="42" spans="1:17" x14ac:dyDescent="0.35">
      <c r="A42" s="37" t="s">
        <v>11</v>
      </c>
      <c r="B42" s="37" t="s">
        <v>81</v>
      </c>
      <c r="C42" s="65" t="s">
        <v>108</v>
      </c>
      <c r="D42" s="66" t="s">
        <v>108</v>
      </c>
      <c r="E42" s="66" t="s">
        <v>108</v>
      </c>
      <c r="F42" s="66" t="s">
        <v>108</v>
      </c>
      <c r="G42" s="68">
        <v>180406</v>
      </c>
      <c r="H42" s="65" t="s">
        <v>108</v>
      </c>
      <c r="I42" s="66" t="s">
        <v>108</v>
      </c>
      <c r="J42" s="66" t="s">
        <v>108</v>
      </c>
      <c r="K42" s="66" t="s">
        <v>108</v>
      </c>
      <c r="L42" s="68">
        <v>90691</v>
      </c>
      <c r="M42" s="65" t="s">
        <v>108</v>
      </c>
      <c r="N42" s="66" t="s">
        <v>108</v>
      </c>
      <c r="O42" s="66" t="s">
        <v>108</v>
      </c>
      <c r="P42" s="66" t="s">
        <v>108</v>
      </c>
      <c r="Q42" s="67">
        <v>89715</v>
      </c>
    </row>
    <row r="43" spans="1:17" x14ac:dyDescent="0.35">
      <c r="A43" s="37" t="s">
        <v>11</v>
      </c>
      <c r="B43" s="37" t="s">
        <v>82</v>
      </c>
      <c r="C43" s="65">
        <v>11.64</v>
      </c>
      <c r="D43" s="66">
        <v>7.71</v>
      </c>
      <c r="E43" s="66">
        <v>16.690000000000001</v>
      </c>
      <c r="F43" s="66">
        <v>31</v>
      </c>
      <c r="G43" s="68">
        <v>459897</v>
      </c>
      <c r="H43" s="65">
        <v>17.399999999999999</v>
      </c>
      <c r="I43" s="66">
        <v>10.210000000000001</v>
      </c>
      <c r="J43" s="66">
        <v>27.18</v>
      </c>
      <c r="K43" s="66">
        <v>21</v>
      </c>
      <c r="L43" s="68">
        <v>230635</v>
      </c>
      <c r="M43" s="65" t="s">
        <v>108</v>
      </c>
      <c r="N43" s="66" t="s">
        <v>108</v>
      </c>
      <c r="O43" s="66" t="s">
        <v>108</v>
      </c>
      <c r="P43" s="66" t="s">
        <v>108</v>
      </c>
      <c r="Q43" s="67">
        <v>229262</v>
      </c>
    </row>
    <row r="44" spans="1:17" s="28" customFormat="1" x14ac:dyDescent="0.35">
      <c r="A44" s="57" t="s">
        <v>11</v>
      </c>
      <c r="B44" s="57" t="s">
        <v>83</v>
      </c>
      <c r="C44" s="69">
        <v>10.84</v>
      </c>
      <c r="D44" s="70">
        <v>9.9700000000000006</v>
      </c>
      <c r="E44" s="70">
        <v>11.75</v>
      </c>
      <c r="F44" s="71">
        <v>622</v>
      </c>
      <c r="G44" s="72">
        <v>9493694</v>
      </c>
      <c r="H44" s="69">
        <v>18.48</v>
      </c>
      <c r="I44" s="70">
        <v>16.71</v>
      </c>
      <c r="J44" s="70">
        <v>20.36</v>
      </c>
      <c r="K44" s="71">
        <v>453</v>
      </c>
      <c r="L44" s="72">
        <v>4817828</v>
      </c>
      <c r="M44" s="69">
        <v>5.22</v>
      </c>
      <c r="N44" s="70">
        <v>4.4400000000000004</v>
      </c>
      <c r="O44" s="70">
        <v>6.08</v>
      </c>
      <c r="P44" s="71">
        <v>169</v>
      </c>
      <c r="Q44" s="71">
        <v>4675866</v>
      </c>
    </row>
    <row r="45" spans="1:17" s="28" customFormat="1" x14ac:dyDescent="0.35">
      <c r="A45" s="57" t="s">
        <v>11</v>
      </c>
      <c r="B45" s="57" t="s">
        <v>27</v>
      </c>
      <c r="C45" s="69">
        <v>9.4499999999999993</v>
      </c>
      <c r="D45" s="70">
        <v>9.16</v>
      </c>
      <c r="E45" s="70">
        <v>9.74</v>
      </c>
      <c r="F45" s="71">
        <v>4406</v>
      </c>
      <c r="G45" s="72">
        <v>76638430</v>
      </c>
      <c r="H45" s="69">
        <v>16.34</v>
      </c>
      <c r="I45" s="70">
        <v>15.75</v>
      </c>
      <c r="J45" s="70">
        <v>16.940000000000001</v>
      </c>
      <c r="K45" s="71">
        <v>3252</v>
      </c>
      <c r="L45" s="72">
        <v>38550100</v>
      </c>
      <c r="M45" s="69">
        <v>4.3600000000000003</v>
      </c>
      <c r="N45" s="70">
        <v>4.0999999999999996</v>
      </c>
      <c r="O45" s="70">
        <v>4.62</v>
      </c>
      <c r="P45" s="71">
        <v>1154</v>
      </c>
      <c r="Q45" s="71">
        <v>38088330</v>
      </c>
    </row>
    <row r="46" spans="1:17" x14ac:dyDescent="0.35">
      <c r="A46" s="37" t="s">
        <v>43</v>
      </c>
      <c r="B46" s="37" t="s">
        <v>72</v>
      </c>
      <c r="C46" s="65">
        <v>12.42</v>
      </c>
      <c r="D46" s="66">
        <v>11.01</v>
      </c>
      <c r="E46" s="66">
        <v>13.96</v>
      </c>
      <c r="F46" s="67">
        <v>296</v>
      </c>
      <c r="G46" s="68">
        <v>2146221</v>
      </c>
      <c r="H46" s="65">
        <v>21.23</v>
      </c>
      <c r="I46" s="66">
        <v>18.38</v>
      </c>
      <c r="J46" s="66">
        <v>24.4</v>
      </c>
      <c r="K46" s="67">
        <v>216</v>
      </c>
      <c r="L46" s="68">
        <v>1053593</v>
      </c>
      <c r="M46" s="65">
        <v>5.99</v>
      </c>
      <c r="N46" s="66">
        <v>4.7300000000000004</v>
      </c>
      <c r="O46" s="66">
        <v>7.51</v>
      </c>
      <c r="P46" s="67">
        <v>80</v>
      </c>
      <c r="Q46" s="67">
        <v>1092628</v>
      </c>
    </row>
    <row r="47" spans="1:17" x14ac:dyDescent="0.35">
      <c r="A47" s="37" t="s">
        <v>43</v>
      </c>
      <c r="B47" s="37" t="s">
        <v>73</v>
      </c>
      <c r="C47" s="65">
        <v>11.02</v>
      </c>
      <c r="D47" s="66">
        <v>9.1199999999999992</v>
      </c>
      <c r="E47" s="66">
        <v>13.22</v>
      </c>
      <c r="F47" s="67">
        <v>124</v>
      </c>
      <c r="G47" s="68">
        <v>943891</v>
      </c>
      <c r="H47" s="65">
        <v>18.36</v>
      </c>
      <c r="I47" s="66">
        <v>14.58</v>
      </c>
      <c r="J47" s="66">
        <v>22.84</v>
      </c>
      <c r="K47" s="67">
        <v>88</v>
      </c>
      <c r="L47" s="68">
        <v>448264</v>
      </c>
      <c r="M47" s="65">
        <v>5.87</v>
      </c>
      <c r="N47" s="66">
        <v>4.07</v>
      </c>
      <c r="O47" s="66">
        <v>8.25</v>
      </c>
      <c r="P47" s="67">
        <v>36</v>
      </c>
      <c r="Q47" s="67">
        <v>495627</v>
      </c>
    </row>
    <row r="48" spans="1:17" x14ac:dyDescent="0.35">
      <c r="A48" s="37" t="s">
        <v>43</v>
      </c>
      <c r="B48" s="37" t="s">
        <v>74</v>
      </c>
      <c r="C48" s="65">
        <v>12.9</v>
      </c>
      <c r="D48" s="66">
        <v>9.94</v>
      </c>
      <c r="E48" s="66">
        <v>16.45</v>
      </c>
      <c r="F48" s="67">
        <v>68</v>
      </c>
      <c r="G48" s="68">
        <v>549661</v>
      </c>
      <c r="H48" s="65">
        <v>23.28</v>
      </c>
      <c r="I48" s="66">
        <v>16.88</v>
      </c>
      <c r="J48" s="66">
        <v>31.17</v>
      </c>
      <c r="K48" s="67">
        <v>47</v>
      </c>
      <c r="L48" s="68">
        <v>259845</v>
      </c>
      <c r="M48" s="65">
        <v>6.14</v>
      </c>
      <c r="N48" s="66">
        <v>3.75</v>
      </c>
      <c r="O48" s="66">
        <v>9.5399999999999991</v>
      </c>
      <c r="P48" s="67">
        <v>21</v>
      </c>
      <c r="Q48" s="67">
        <v>289816</v>
      </c>
    </row>
    <row r="49" spans="1:17" s="22" customFormat="1" x14ac:dyDescent="0.35">
      <c r="A49" s="37" t="s">
        <v>43</v>
      </c>
      <c r="B49" s="37" t="s">
        <v>75</v>
      </c>
      <c r="C49" s="65" t="s">
        <v>108</v>
      </c>
      <c r="D49" s="66" t="s">
        <v>108</v>
      </c>
      <c r="E49" s="66" t="s">
        <v>108</v>
      </c>
      <c r="F49" s="66" t="s">
        <v>108</v>
      </c>
      <c r="G49" s="68">
        <v>38935</v>
      </c>
      <c r="H49" s="65" t="s">
        <v>108</v>
      </c>
      <c r="I49" s="66" t="s">
        <v>108</v>
      </c>
      <c r="J49" s="66" t="s">
        <v>108</v>
      </c>
      <c r="K49" s="66" t="s">
        <v>108</v>
      </c>
      <c r="L49" s="68">
        <v>23825</v>
      </c>
      <c r="M49" s="65" t="s">
        <v>108</v>
      </c>
      <c r="N49" s="66" t="s">
        <v>108</v>
      </c>
      <c r="O49" s="66" t="s">
        <v>108</v>
      </c>
      <c r="P49" s="66" t="s">
        <v>108</v>
      </c>
      <c r="Q49" s="67">
        <v>15110</v>
      </c>
    </row>
    <row r="50" spans="1:17" s="22" customFormat="1" x14ac:dyDescent="0.35">
      <c r="A50" s="37" t="s">
        <v>43</v>
      </c>
      <c r="B50" s="37" t="s">
        <v>76</v>
      </c>
      <c r="C50" s="65">
        <v>15.82</v>
      </c>
      <c r="D50" s="66">
        <v>11.65</v>
      </c>
      <c r="E50" s="66">
        <v>21.13</v>
      </c>
      <c r="F50" s="67">
        <v>50</v>
      </c>
      <c r="G50" s="68">
        <v>246224</v>
      </c>
      <c r="H50" s="65">
        <v>25.33</v>
      </c>
      <c r="I50" s="66">
        <v>17.66</v>
      </c>
      <c r="J50" s="66">
        <v>35.380000000000003</v>
      </c>
      <c r="K50" s="66">
        <v>38</v>
      </c>
      <c r="L50" s="68">
        <v>128374</v>
      </c>
      <c r="M50" s="65" t="s">
        <v>108</v>
      </c>
      <c r="N50" s="66" t="s">
        <v>108</v>
      </c>
      <c r="O50" s="66" t="s">
        <v>108</v>
      </c>
      <c r="P50" s="66" t="s">
        <v>108</v>
      </c>
      <c r="Q50" s="67">
        <v>117850</v>
      </c>
    </row>
    <row r="51" spans="1:17" x14ac:dyDescent="0.35">
      <c r="A51" s="37" t="s">
        <v>43</v>
      </c>
      <c r="B51" s="37" t="s">
        <v>77</v>
      </c>
      <c r="C51" s="65">
        <v>11.84</v>
      </c>
      <c r="D51" s="66">
        <v>6.72</v>
      </c>
      <c r="E51" s="66">
        <v>19.62</v>
      </c>
      <c r="F51" s="67">
        <v>16</v>
      </c>
      <c r="G51" s="68">
        <v>106499</v>
      </c>
      <c r="H51" s="65" t="s">
        <v>108</v>
      </c>
      <c r="I51" s="66" t="s">
        <v>108</v>
      </c>
      <c r="J51" s="66" t="s">
        <v>108</v>
      </c>
      <c r="K51" s="67" t="s">
        <v>108</v>
      </c>
      <c r="L51" s="68">
        <v>55031</v>
      </c>
      <c r="M51" s="65" t="s">
        <v>108</v>
      </c>
      <c r="N51" s="66" t="s">
        <v>108</v>
      </c>
      <c r="O51" s="66" t="s">
        <v>108</v>
      </c>
      <c r="P51" s="67" t="s">
        <v>108</v>
      </c>
      <c r="Q51" s="67">
        <v>51468</v>
      </c>
    </row>
    <row r="52" spans="1:17" x14ac:dyDescent="0.35">
      <c r="A52" s="37" t="s">
        <v>43</v>
      </c>
      <c r="B52" s="37" t="s">
        <v>78</v>
      </c>
      <c r="C52" s="65">
        <v>13.97</v>
      </c>
      <c r="D52" s="66">
        <v>9.24</v>
      </c>
      <c r="E52" s="66">
        <v>20.149999999999999</v>
      </c>
      <c r="F52" s="67">
        <v>30</v>
      </c>
      <c r="G52" s="68">
        <v>261011</v>
      </c>
      <c r="H52" s="65">
        <v>25.2</v>
      </c>
      <c r="I52" s="66">
        <v>15.2</v>
      </c>
      <c r="J52" s="66">
        <v>38.67</v>
      </c>
      <c r="K52" s="67">
        <v>23</v>
      </c>
      <c r="L52" s="68">
        <v>138254</v>
      </c>
      <c r="M52" s="65" t="s">
        <v>108</v>
      </c>
      <c r="N52" s="66" t="s">
        <v>108</v>
      </c>
      <c r="O52" s="66" t="s">
        <v>108</v>
      </c>
      <c r="P52" s="67" t="s">
        <v>108</v>
      </c>
      <c r="Q52" s="67">
        <v>122757</v>
      </c>
    </row>
    <row r="53" spans="1:17" x14ac:dyDescent="0.35">
      <c r="A53" s="37" t="s">
        <v>43</v>
      </c>
      <c r="B53" s="37" t="s">
        <v>79</v>
      </c>
      <c r="C53" s="65" t="s">
        <v>108</v>
      </c>
      <c r="D53" s="66" t="s">
        <v>108</v>
      </c>
      <c r="E53" s="66" t="s">
        <v>108</v>
      </c>
      <c r="F53" s="67" t="s">
        <v>108</v>
      </c>
      <c r="G53" s="68">
        <v>88046</v>
      </c>
      <c r="H53" s="65" t="s">
        <v>108</v>
      </c>
      <c r="I53" s="66" t="s">
        <v>108</v>
      </c>
      <c r="J53" s="66" t="s">
        <v>108</v>
      </c>
      <c r="K53" s="67" t="s">
        <v>108</v>
      </c>
      <c r="L53" s="68">
        <v>53269</v>
      </c>
      <c r="M53" s="65" t="s">
        <v>108</v>
      </c>
      <c r="N53" s="66" t="s">
        <v>108</v>
      </c>
      <c r="O53" s="66" t="s">
        <v>108</v>
      </c>
      <c r="P53" s="67" t="s">
        <v>108</v>
      </c>
      <c r="Q53" s="67">
        <v>34777</v>
      </c>
    </row>
    <row r="54" spans="1:17" x14ac:dyDescent="0.35">
      <c r="A54" s="37" t="s">
        <v>43</v>
      </c>
      <c r="B54" s="37" t="s">
        <v>80</v>
      </c>
      <c r="C54" s="65" t="s">
        <v>108</v>
      </c>
      <c r="D54" s="66" t="s">
        <v>108</v>
      </c>
      <c r="E54" s="66" t="s">
        <v>108</v>
      </c>
      <c r="F54" s="67" t="s">
        <v>108</v>
      </c>
      <c r="G54" s="68">
        <v>64721</v>
      </c>
      <c r="H54" s="65" t="s">
        <v>108</v>
      </c>
      <c r="I54" s="66" t="s">
        <v>108</v>
      </c>
      <c r="J54" s="66" t="s">
        <v>108</v>
      </c>
      <c r="K54" s="67" t="s">
        <v>108</v>
      </c>
      <c r="L54" s="68">
        <v>40467</v>
      </c>
      <c r="M54" s="65" t="s">
        <v>108</v>
      </c>
      <c r="N54" s="66" t="s">
        <v>108</v>
      </c>
      <c r="O54" s="66" t="s">
        <v>108</v>
      </c>
      <c r="P54" s="67" t="s">
        <v>108</v>
      </c>
      <c r="Q54" s="67">
        <v>24254</v>
      </c>
    </row>
    <row r="55" spans="1:17" x14ac:dyDescent="0.35">
      <c r="A55" s="37" t="s">
        <v>43</v>
      </c>
      <c r="B55" s="37" t="s">
        <v>81</v>
      </c>
      <c r="C55" s="65" t="s">
        <v>108</v>
      </c>
      <c r="D55" s="66" t="s">
        <v>108</v>
      </c>
      <c r="E55" s="66" t="s">
        <v>108</v>
      </c>
      <c r="F55" s="66" t="s">
        <v>108</v>
      </c>
      <c r="G55" s="68">
        <v>3645</v>
      </c>
      <c r="H55" s="65" t="s">
        <v>108</v>
      </c>
      <c r="I55" s="66" t="s">
        <v>108</v>
      </c>
      <c r="J55" s="66" t="s">
        <v>108</v>
      </c>
      <c r="K55" s="66" t="s">
        <v>108</v>
      </c>
      <c r="L55" s="68">
        <v>1989</v>
      </c>
      <c r="M55" s="65" t="s">
        <v>108</v>
      </c>
      <c r="N55" s="66" t="s">
        <v>108</v>
      </c>
      <c r="O55" s="66" t="s">
        <v>108</v>
      </c>
      <c r="P55" s="66" t="s">
        <v>108</v>
      </c>
      <c r="Q55" s="67">
        <v>1656</v>
      </c>
    </row>
    <row r="56" spans="1:17" x14ac:dyDescent="0.35">
      <c r="A56" s="37" t="s">
        <v>43</v>
      </c>
      <c r="B56" s="37" t="s">
        <v>82</v>
      </c>
      <c r="C56" s="65" t="s">
        <v>108</v>
      </c>
      <c r="D56" s="66" t="s">
        <v>108</v>
      </c>
      <c r="E56" s="66" t="s">
        <v>108</v>
      </c>
      <c r="F56" s="66" t="s">
        <v>108</v>
      </c>
      <c r="G56" s="68">
        <v>19680</v>
      </c>
      <c r="H56" s="65" t="s">
        <v>108</v>
      </c>
      <c r="I56" s="66" t="s">
        <v>108</v>
      </c>
      <c r="J56" s="66" t="s">
        <v>108</v>
      </c>
      <c r="K56" s="66" t="s">
        <v>108</v>
      </c>
      <c r="L56" s="68">
        <v>10813</v>
      </c>
      <c r="M56" s="65" t="s">
        <v>108</v>
      </c>
      <c r="N56" s="66" t="s">
        <v>108</v>
      </c>
      <c r="O56" s="66" t="s">
        <v>108</v>
      </c>
      <c r="P56" s="66" t="s">
        <v>108</v>
      </c>
      <c r="Q56" s="67">
        <v>8867</v>
      </c>
    </row>
    <row r="57" spans="1:17" s="28" customFormat="1" x14ac:dyDescent="0.35">
      <c r="A57" s="57" t="s">
        <v>43</v>
      </c>
      <c r="B57" s="57" t="s">
        <v>83</v>
      </c>
      <c r="C57" s="69">
        <v>12.38</v>
      </c>
      <c r="D57" s="70">
        <v>11</v>
      </c>
      <c r="E57" s="70">
        <v>13.89</v>
      </c>
      <c r="F57" s="71">
        <v>306</v>
      </c>
      <c r="G57" s="72">
        <v>2234267</v>
      </c>
      <c r="H57" s="69">
        <v>20.9</v>
      </c>
      <c r="I57" s="70">
        <v>18.13</v>
      </c>
      <c r="J57" s="70">
        <v>23.97</v>
      </c>
      <c r="K57" s="71">
        <v>223</v>
      </c>
      <c r="L57" s="72">
        <v>1106862</v>
      </c>
      <c r="M57" s="69">
        <v>6.02</v>
      </c>
      <c r="N57" s="70">
        <v>4.7699999999999996</v>
      </c>
      <c r="O57" s="70">
        <v>7.52</v>
      </c>
      <c r="P57" s="71">
        <v>83</v>
      </c>
      <c r="Q57" s="71">
        <v>1127405</v>
      </c>
    </row>
    <row r="58" spans="1:17" s="28" customFormat="1" x14ac:dyDescent="0.35">
      <c r="A58" s="57" t="s">
        <v>43</v>
      </c>
      <c r="B58" s="57" t="s">
        <v>27</v>
      </c>
      <c r="C58" s="69">
        <v>11.86</v>
      </c>
      <c r="D58" s="70">
        <v>11.24</v>
      </c>
      <c r="E58" s="70">
        <v>12.5</v>
      </c>
      <c r="F58" s="71">
        <v>1451</v>
      </c>
      <c r="G58" s="72">
        <v>12178538</v>
      </c>
      <c r="H58" s="69">
        <v>19.66</v>
      </c>
      <c r="I58" s="70">
        <v>18.420000000000002</v>
      </c>
      <c r="J58" s="70">
        <v>20.96</v>
      </c>
      <c r="K58" s="71">
        <v>1033</v>
      </c>
      <c r="L58" s="72">
        <v>6051781</v>
      </c>
      <c r="M58" s="69">
        <v>6.13</v>
      </c>
      <c r="N58" s="70">
        <v>5.55</v>
      </c>
      <c r="O58" s="70">
        <v>6.76</v>
      </c>
      <c r="P58" s="71">
        <v>418</v>
      </c>
      <c r="Q58" s="71">
        <v>6126757</v>
      </c>
    </row>
    <row r="59" spans="1:17" x14ac:dyDescent="0.35">
      <c r="A59" s="37" t="s">
        <v>42</v>
      </c>
      <c r="B59" s="37" t="s">
        <v>72</v>
      </c>
      <c r="C59" s="65">
        <v>20.97</v>
      </c>
      <c r="D59" s="66">
        <v>20.32</v>
      </c>
      <c r="E59" s="66">
        <v>21.64</v>
      </c>
      <c r="F59" s="67">
        <v>4118</v>
      </c>
      <c r="G59" s="68">
        <v>12985046</v>
      </c>
      <c r="H59" s="65">
        <v>35.83</v>
      </c>
      <c r="I59" s="66">
        <v>34.58</v>
      </c>
      <c r="J59" s="66">
        <v>37.130000000000003</v>
      </c>
      <c r="K59" s="67">
        <v>3192</v>
      </c>
      <c r="L59" s="68">
        <v>6581621</v>
      </c>
      <c r="M59" s="65">
        <v>8.65</v>
      </c>
      <c r="N59" s="66">
        <v>8.08</v>
      </c>
      <c r="O59" s="66">
        <v>9.25</v>
      </c>
      <c r="P59" s="67">
        <v>926</v>
      </c>
      <c r="Q59" s="67">
        <v>6403425</v>
      </c>
    </row>
    <row r="60" spans="1:17" x14ac:dyDescent="0.35">
      <c r="A60" s="37" t="s">
        <v>42</v>
      </c>
      <c r="B60" s="37" t="s">
        <v>73</v>
      </c>
      <c r="C60" s="65">
        <v>20.260000000000002</v>
      </c>
      <c r="D60" s="66">
        <v>18.829999999999998</v>
      </c>
      <c r="E60" s="66">
        <v>21.77</v>
      </c>
      <c r="F60" s="67">
        <v>791</v>
      </c>
      <c r="G60" s="68">
        <v>2765776</v>
      </c>
      <c r="H60" s="65">
        <v>35.31</v>
      </c>
      <c r="I60" s="66">
        <v>32.51</v>
      </c>
      <c r="J60" s="66">
        <v>38.31</v>
      </c>
      <c r="K60" s="67">
        <v>616</v>
      </c>
      <c r="L60" s="68">
        <v>1380588</v>
      </c>
      <c r="M60" s="65">
        <v>8.39</v>
      </c>
      <c r="N60" s="66">
        <v>7.15</v>
      </c>
      <c r="O60" s="66">
        <v>9.8000000000000007</v>
      </c>
      <c r="P60" s="67">
        <v>175</v>
      </c>
      <c r="Q60" s="67">
        <v>1385188</v>
      </c>
    </row>
    <row r="61" spans="1:17" x14ac:dyDescent="0.35">
      <c r="A61" s="37" t="s">
        <v>42</v>
      </c>
      <c r="B61" s="37" t="s">
        <v>74</v>
      </c>
      <c r="C61" s="65">
        <v>19.350000000000001</v>
      </c>
      <c r="D61" s="66">
        <v>18.010000000000002</v>
      </c>
      <c r="E61" s="66">
        <v>20.77</v>
      </c>
      <c r="F61" s="67">
        <v>831</v>
      </c>
      <c r="G61" s="68">
        <v>2615091</v>
      </c>
      <c r="H61" s="65">
        <v>33.18</v>
      </c>
      <c r="I61" s="66">
        <v>30.59</v>
      </c>
      <c r="J61" s="66">
        <v>35.96</v>
      </c>
      <c r="K61" s="67">
        <v>637</v>
      </c>
      <c r="L61" s="68">
        <v>1287023</v>
      </c>
      <c r="M61" s="65">
        <v>8.2100000000000009</v>
      </c>
      <c r="N61" s="66">
        <v>7.05</v>
      </c>
      <c r="O61" s="66">
        <v>9.5500000000000007</v>
      </c>
      <c r="P61" s="67">
        <v>194</v>
      </c>
      <c r="Q61" s="67">
        <v>1328068</v>
      </c>
    </row>
    <row r="62" spans="1:17" x14ac:dyDescent="0.35">
      <c r="A62" s="37" t="s">
        <v>42</v>
      </c>
      <c r="B62" s="37" t="s">
        <v>75</v>
      </c>
      <c r="C62" s="65">
        <v>21.91</v>
      </c>
      <c r="D62" s="66">
        <v>19.739999999999998</v>
      </c>
      <c r="E62" s="66">
        <v>24.32</v>
      </c>
      <c r="F62" s="66">
        <v>400</v>
      </c>
      <c r="G62" s="68">
        <v>954970</v>
      </c>
      <c r="H62" s="65">
        <v>36.83</v>
      </c>
      <c r="I62" s="66">
        <v>32.71</v>
      </c>
      <c r="J62" s="66">
        <v>41.48</v>
      </c>
      <c r="K62" s="66">
        <v>302</v>
      </c>
      <c r="L62" s="68">
        <v>461210</v>
      </c>
      <c r="M62" s="65">
        <v>10.08</v>
      </c>
      <c r="N62" s="66">
        <v>8.06</v>
      </c>
      <c r="O62" s="66">
        <v>12.64</v>
      </c>
      <c r="P62" s="66">
        <v>98</v>
      </c>
      <c r="Q62" s="67">
        <v>493760</v>
      </c>
    </row>
    <row r="63" spans="1:17" x14ac:dyDescent="0.35">
      <c r="A63" s="37" t="s">
        <v>42</v>
      </c>
      <c r="B63" s="37" t="s">
        <v>76</v>
      </c>
      <c r="C63" s="65">
        <v>20.55</v>
      </c>
      <c r="D63" s="66">
        <v>18.62</v>
      </c>
      <c r="E63" s="66">
        <v>22.65</v>
      </c>
      <c r="F63" s="67">
        <v>432</v>
      </c>
      <c r="G63" s="68">
        <v>1857180</v>
      </c>
      <c r="H63" s="65">
        <v>33.01</v>
      </c>
      <c r="I63" s="66">
        <v>29.5</v>
      </c>
      <c r="J63" s="66">
        <v>36.86</v>
      </c>
      <c r="K63" s="67">
        <v>338</v>
      </c>
      <c r="L63" s="68">
        <v>1005153</v>
      </c>
      <c r="M63" s="65">
        <v>8.33</v>
      </c>
      <c r="N63" s="66">
        <v>6.69</v>
      </c>
      <c r="O63" s="66">
        <v>10.32</v>
      </c>
      <c r="P63" s="67">
        <v>94</v>
      </c>
      <c r="Q63" s="67">
        <v>852027</v>
      </c>
    </row>
    <row r="64" spans="1:17" x14ac:dyDescent="0.35">
      <c r="A64" s="37" t="s">
        <v>42</v>
      </c>
      <c r="B64" s="37" t="s">
        <v>77</v>
      </c>
      <c r="C64" s="65">
        <v>23.59</v>
      </c>
      <c r="D64" s="66">
        <v>21.7</v>
      </c>
      <c r="E64" s="66">
        <v>25.63</v>
      </c>
      <c r="F64" s="67">
        <v>602</v>
      </c>
      <c r="G64" s="68">
        <v>1578009</v>
      </c>
      <c r="H64" s="65">
        <v>40.71</v>
      </c>
      <c r="I64" s="66">
        <v>37.04</v>
      </c>
      <c r="J64" s="66">
        <v>44.7</v>
      </c>
      <c r="K64" s="67">
        <v>465</v>
      </c>
      <c r="L64" s="68">
        <v>796899</v>
      </c>
      <c r="M64" s="65">
        <v>10.039999999999999</v>
      </c>
      <c r="N64" s="66">
        <v>8.3800000000000008</v>
      </c>
      <c r="O64" s="66">
        <v>12.01</v>
      </c>
      <c r="P64" s="67">
        <v>137</v>
      </c>
      <c r="Q64" s="67">
        <v>781110</v>
      </c>
    </row>
    <row r="65" spans="1:17" x14ac:dyDescent="0.35">
      <c r="A65" s="37" t="s">
        <v>42</v>
      </c>
      <c r="B65" s="37" t="s">
        <v>78</v>
      </c>
      <c r="C65" s="65">
        <v>21.5</v>
      </c>
      <c r="D65" s="66">
        <v>20.2</v>
      </c>
      <c r="E65" s="66">
        <v>22.88</v>
      </c>
      <c r="F65" s="67">
        <v>1062</v>
      </c>
      <c r="G65" s="68">
        <v>3214020</v>
      </c>
      <c r="H65" s="65">
        <v>36.93</v>
      </c>
      <c r="I65" s="66">
        <v>34.42</v>
      </c>
      <c r="J65" s="66">
        <v>39.590000000000003</v>
      </c>
      <c r="K65" s="67">
        <v>834</v>
      </c>
      <c r="L65" s="68">
        <v>1650748</v>
      </c>
      <c r="M65" s="65">
        <v>8.26</v>
      </c>
      <c r="N65" s="66">
        <v>7.19</v>
      </c>
      <c r="O65" s="66">
        <v>9.49</v>
      </c>
      <c r="P65" s="67">
        <v>228</v>
      </c>
      <c r="Q65" s="67">
        <v>1563272</v>
      </c>
    </row>
    <row r="66" spans="1:17" x14ac:dyDescent="0.35">
      <c r="A66" s="37" t="s">
        <v>42</v>
      </c>
      <c r="B66" s="37" t="s">
        <v>79</v>
      </c>
      <c r="C66" s="65">
        <v>19.8</v>
      </c>
      <c r="D66" s="66">
        <v>18.11</v>
      </c>
      <c r="E66" s="66">
        <v>21.65</v>
      </c>
      <c r="F66" s="66">
        <v>544</v>
      </c>
      <c r="G66" s="68">
        <v>1590729</v>
      </c>
      <c r="H66" s="65">
        <v>34.19</v>
      </c>
      <c r="I66" s="66">
        <v>30.91</v>
      </c>
      <c r="J66" s="66">
        <v>37.79</v>
      </c>
      <c r="K66" s="66">
        <v>423</v>
      </c>
      <c r="L66" s="68">
        <v>787916</v>
      </c>
      <c r="M66" s="65">
        <v>8.35</v>
      </c>
      <c r="N66" s="66">
        <v>6.8</v>
      </c>
      <c r="O66" s="66">
        <v>10.23</v>
      </c>
      <c r="P66" s="66">
        <v>121</v>
      </c>
      <c r="Q66" s="67">
        <v>802813</v>
      </c>
    </row>
    <row r="67" spans="1:17" x14ac:dyDescent="0.35">
      <c r="A67" s="37" t="s">
        <v>42</v>
      </c>
      <c r="B67" s="37" t="s">
        <v>80</v>
      </c>
      <c r="C67" s="65">
        <v>17.260000000000002</v>
      </c>
      <c r="D67" s="66">
        <v>15.02</v>
      </c>
      <c r="E67" s="66">
        <v>19.850000000000001</v>
      </c>
      <c r="F67" s="66">
        <v>229</v>
      </c>
      <c r="G67" s="68">
        <v>675942</v>
      </c>
      <c r="H67" s="65">
        <v>30.94</v>
      </c>
      <c r="I67" s="66">
        <v>26.55</v>
      </c>
      <c r="J67" s="66">
        <v>36.03</v>
      </c>
      <c r="K67" s="66">
        <v>185</v>
      </c>
      <c r="L67" s="68">
        <v>336022</v>
      </c>
      <c r="M67" s="65">
        <v>6.19</v>
      </c>
      <c r="N67" s="66">
        <v>4.33</v>
      </c>
      <c r="O67" s="66">
        <v>8.86</v>
      </c>
      <c r="P67" s="66">
        <v>44</v>
      </c>
      <c r="Q67" s="67">
        <v>339920</v>
      </c>
    </row>
    <row r="68" spans="1:17" x14ac:dyDescent="0.35">
      <c r="A68" s="37" t="s">
        <v>42</v>
      </c>
      <c r="B68" s="37" t="s">
        <v>81</v>
      </c>
      <c r="C68" s="65">
        <v>22.36</v>
      </c>
      <c r="D68" s="66">
        <v>15.32</v>
      </c>
      <c r="E68" s="66">
        <v>32.01</v>
      </c>
      <c r="F68" s="66">
        <v>35</v>
      </c>
      <c r="G68" s="68">
        <v>106804</v>
      </c>
      <c r="H68" s="65">
        <v>38.590000000000003</v>
      </c>
      <c r="I68" s="66">
        <v>25.16</v>
      </c>
      <c r="J68" s="66">
        <v>57.47</v>
      </c>
      <c r="K68" s="66">
        <v>28</v>
      </c>
      <c r="L68" s="68">
        <v>53341</v>
      </c>
      <c r="M68" s="65" t="s">
        <v>108</v>
      </c>
      <c r="N68" s="66" t="s">
        <v>108</v>
      </c>
      <c r="O68" s="66" t="s">
        <v>108</v>
      </c>
      <c r="P68" s="66" t="s">
        <v>108</v>
      </c>
      <c r="Q68" s="67">
        <v>53463</v>
      </c>
    </row>
    <row r="69" spans="1:17" x14ac:dyDescent="0.35">
      <c r="A69" s="37" t="s">
        <v>42</v>
      </c>
      <c r="B69" s="37" t="s">
        <v>82</v>
      </c>
      <c r="C69" s="65">
        <v>22.2</v>
      </c>
      <c r="D69" s="66">
        <v>19.559999999999999</v>
      </c>
      <c r="E69" s="66">
        <v>25.17</v>
      </c>
      <c r="F69" s="66">
        <v>280</v>
      </c>
      <c r="G69" s="68">
        <v>807983</v>
      </c>
      <c r="H69" s="65">
        <v>37.61</v>
      </c>
      <c r="I69" s="66">
        <v>32.450000000000003</v>
      </c>
      <c r="J69" s="66">
        <v>43.47</v>
      </c>
      <c r="K69" s="66">
        <v>210</v>
      </c>
      <c r="L69" s="68">
        <v>398553</v>
      </c>
      <c r="M69" s="65">
        <v>10.36</v>
      </c>
      <c r="N69" s="66">
        <v>7.89</v>
      </c>
      <c r="O69" s="66">
        <v>13.52</v>
      </c>
      <c r="P69" s="66">
        <v>70</v>
      </c>
      <c r="Q69" s="67">
        <v>409430</v>
      </c>
    </row>
    <row r="70" spans="1:17" s="28" customFormat="1" x14ac:dyDescent="0.35">
      <c r="A70" s="57" t="s">
        <v>42</v>
      </c>
      <c r="B70" s="57" t="s">
        <v>83</v>
      </c>
      <c r="C70" s="69">
        <v>20.84</v>
      </c>
      <c r="D70" s="70">
        <v>20.23</v>
      </c>
      <c r="E70" s="70">
        <v>21.47</v>
      </c>
      <c r="F70" s="71">
        <v>4662</v>
      </c>
      <c r="G70" s="72">
        <v>14575775</v>
      </c>
      <c r="H70" s="69">
        <v>35.68</v>
      </c>
      <c r="I70" s="70">
        <v>34.5</v>
      </c>
      <c r="J70" s="70">
        <v>36.89</v>
      </c>
      <c r="K70" s="71">
        <v>3615</v>
      </c>
      <c r="L70" s="72">
        <v>7369537</v>
      </c>
      <c r="M70" s="69">
        <v>8.6</v>
      </c>
      <c r="N70" s="70">
        <v>8.06</v>
      </c>
      <c r="O70" s="70">
        <v>9.16</v>
      </c>
      <c r="P70" s="71">
        <v>1047</v>
      </c>
      <c r="Q70" s="71">
        <v>7206238</v>
      </c>
    </row>
    <row r="71" spans="1:17" s="28" customFormat="1" x14ac:dyDescent="0.35">
      <c r="A71" s="57" t="s">
        <v>42</v>
      </c>
      <c r="B71" s="57" t="s">
        <v>27</v>
      </c>
      <c r="C71" s="69">
        <v>21.02</v>
      </c>
      <c r="D71" s="70">
        <v>20.75</v>
      </c>
      <c r="E71" s="70">
        <v>21.28</v>
      </c>
      <c r="F71" s="71">
        <v>25396</v>
      </c>
      <c r="G71" s="72">
        <v>76071934</v>
      </c>
      <c r="H71" s="69">
        <v>36.130000000000003</v>
      </c>
      <c r="I71" s="70">
        <v>35.619999999999997</v>
      </c>
      <c r="J71" s="70">
        <v>36.65</v>
      </c>
      <c r="K71" s="71">
        <v>19796</v>
      </c>
      <c r="L71" s="72">
        <v>38017270</v>
      </c>
      <c r="M71" s="69">
        <v>8.52</v>
      </c>
      <c r="N71" s="70">
        <v>8.2899999999999991</v>
      </c>
      <c r="O71" s="70">
        <v>8.76</v>
      </c>
      <c r="P71" s="71">
        <v>5600</v>
      </c>
      <c r="Q71" s="71">
        <v>38054664</v>
      </c>
    </row>
    <row r="73" spans="1:17" x14ac:dyDescent="0.35">
      <c r="A73" s="20" t="s">
        <v>84</v>
      </c>
    </row>
    <row r="74" spans="1:17" x14ac:dyDescent="0.35">
      <c r="G74" s="94"/>
      <c r="H74" s="24"/>
      <c r="I74" s="24"/>
      <c r="J74" s="24"/>
      <c r="K74" s="94"/>
      <c r="L74" s="94"/>
      <c r="M74" s="24"/>
      <c r="N74" s="24"/>
    </row>
    <row r="75" spans="1:17" s="35" customFormat="1" x14ac:dyDescent="0.35">
      <c r="B75" s="36"/>
      <c r="C75" s="21"/>
      <c r="D75" s="21"/>
      <c r="E75" s="21"/>
      <c r="F75" s="64"/>
      <c r="G75" s="94"/>
      <c r="H75" s="24"/>
      <c r="I75" s="24"/>
      <c r="J75" s="24"/>
      <c r="K75" s="24"/>
      <c r="L75" s="94"/>
      <c r="M75" s="94"/>
      <c r="N75" s="24"/>
      <c r="O75" s="21"/>
      <c r="P75" s="21"/>
      <c r="Q75" s="21"/>
    </row>
    <row r="76" spans="1:17" x14ac:dyDescent="0.35">
      <c r="F76" s="25"/>
      <c r="G76" s="25"/>
      <c r="K76" s="25"/>
      <c r="L76" s="25"/>
      <c r="P76" s="25"/>
      <c r="Q76" s="25"/>
    </row>
    <row r="77" spans="1:17" x14ac:dyDescent="0.35">
      <c r="F77" s="25"/>
      <c r="G77" s="25"/>
      <c r="K77" s="25"/>
      <c r="L77" s="25"/>
      <c r="P77" s="25"/>
      <c r="Q77" s="25"/>
    </row>
    <row r="78" spans="1:17" x14ac:dyDescent="0.35">
      <c r="F78" s="25"/>
      <c r="G78" s="25"/>
      <c r="K78" s="25"/>
      <c r="L78" s="25"/>
      <c r="P78" s="25"/>
      <c r="Q78" s="25"/>
    </row>
    <row r="79" spans="1:17" x14ac:dyDescent="0.35">
      <c r="F79" s="25"/>
      <c r="G79" s="25"/>
      <c r="K79" s="25"/>
      <c r="L79" s="25"/>
      <c r="P79" s="25"/>
      <c r="Q79" s="25"/>
    </row>
    <row r="80" spans="1:17" x14ac:dyDescent="0.35">
      <c r="F80" s="25"/>
      <c r="G80" s="25"/>
      <c r="K80" s="25"/>
      <c r="L80" s="25"/>
      <c r="P80" s="25"/>
      <c r="Q80" s="25"/>
    </row>
    <row r="81" spans="6:17" x14ac:dyDescent="0.35">
      <c r="F81" s="25"/>
      <c r="G81" s="25"/>
      <c r="K81" s="25"/>
      <c r="L81" s="25"/>
      <c r="P81" s="25"/>
      <c r="Q81" s="25"/>
    </row>
    <row r="82" spans="6:17" x14ac:dyDescent="0.35">
      <c r="F82" s="25"/>
      <c r="G82" s="25"/>
      <c r="K82" s="25"/>
      <c r="L82" s="25"/>
      <c r="P82" s="25"/>
      <c r="Q82" s="25"/>
    </row>
    <row r="83" spans="6:17" x14ac:dyDescent="0.35">
      <c r="F83" s="25"/>
      <c r="G83" s="25"/>
      <c r="K83" s="25"/>
      <c r="L83" s="25"/>
      <c r="P83" s="25"/>
      <c r="Q83" s="25"/>
    </row>
    <row r="84" spans="6:17" x14ac:dyDescent="0.35">
      <c r="G84" s="25"/>
      <c r="L84" s="25"/>
      <c r="Q84" s="25"/>
    </row>
    <row r="85" spans="6:17" x14ac:dyDescent="0.35">
      <c r="G85" s="25"/>
      <c r="L85" s="25"/>
      <c r="Q85" s="25"/>
    </row>
    <row r="86" spans="6:17" x14ac:dyDescent="0.35">
      <c r="G86" s="25"/>
      <c r="L86" s="25"/>
      <c r="Q86" s="25"/>
    </row>
    <row r="87" spans="6:17" x14ac:dyDescent="0.35">
      <c r="G87" s="25"/>
      <c r="L87" s="25"/>
      <c r="Q87" s="25"/>
    </row>
    <row r="88" spans="6:17" x14ac:dyDescent="0.35">
      <c r="F88" s="25"/>
      <c r="G88" s="25"/>
      <c r="K88" s="25"/>
      <c r="L88" s="25"/>
      <c r="P88" s="25"/>
      <c r="Q88" s="25"/>
    </row>
    <row r="89" spans="6:17" x14ac:dyDescent="0.35">
      <c r="G89" s="25"/>
      <c r="L89" s="25"/>
      <c r="Q89" s="25"/>
    </row>
    <row r="90" spans="6:17" x14ac:dyDescent="0.35">
      <c r="G90" s="25"/>
      <c r="L90" s="25"/>
      <c r="Q90" s="25"/>
    </row>
    <row r="91" spans="6:17" x14ac:dyDescent="0.35">
      <c r="G91" s="25"/>
      <c r="L91" s="25"/>
      <c r="Q91" s="25"/>
    </row>
    <row r="92" spans="6:17" x14ac:dyDescent="0.35">
      <c r="G92" s="25"/>
      <c r="L92" s="25"/>
      <c r="Q92" s="25"/>
    </row>
    <row r="93" spans="6:17" x14ac:dyDescent="0.35">
      <c r="G93" s="25"/>
      <c r="L93" s="25"/>
      <c r="Q93" s="25"/>
    </row>
    <row r="94" spans="6:17" x14ac:dyDescent="0.35">
      <c r="G94" s="25"/>
      <c r="L94" s="25"/>
      <c r="Q94" s="25"/>
    </row>
    <row r="95" spans="6:17" x14ac:dyDescent="0.35">
      <c r="G95" s="25"/>
      <c r="L95" s="25"/>
      <c r="Q95" s="25"/>
    </row>
    <row r="96" spans="6:17" x14ac:dyDescent="0.35">
      <c r="G96" s="25"/>
      <c r="L96" s="25"/>
      <c r="Q96" s="25"/>
    </row>
    <row r="97" spans="6:17" x14ac:dyDescent="0.35">
      <c r="G97" s="25"/>
      <c r="L97" s="25"/>
      <c r="Q97" s="25"/>
    </row>
    <row r="98" spans="6:17" x14ac:dyDescent="0.35">
      <c r="G98" s="25"/>
      <c r="L98" s="25"/>
      <c r="Q98" s="25"/>
    </row>
    <row r="99" spans="6:17" x14ac:dyDescent="0.35">
      <c r="G99" s="25"/>
      <c r="L99" s="25"/>
      <c r="Q99" s="25"/>
    </row>
    <row r="100" spans="6:17" x14ac:dyDescent="0.35">
      <c r="G100" s="25"/>
      <c r="L100" s="25"/>
      <c r="Q100" s="25"/>
    </row>
    <row r="101" spans="6:17" x14ac:dyDescent="0.35">
      <c r="G101" s="25"/>
      <c r="L101" s="25"/>
      <c r="Q101" s="25"/>
    </row>
    <row r="102" spans="6:17" x14ac:dyDescent="0.35">
      <c r="G102" s="25"/>
      <c r="L102" s="25"/>
      <c r="Q102" s="25"/>
    </row>
    <row r="103" spans="6:17" x14ac:dyDescent="0.35">
      <c r="G103" s="25"/>
      <c r="L103" s="25"/>
      <c r="Q103" s="25"/>
    </row>
    <row r="104" spans="6:17" x14ac:dyDescent="0.35">
      <c r="G104" s="25"/>
      <c r="L104" s="25"/>
      <c r="Q104" s="25"/>
    </row>
    <row r="105" spans="6:17" x14ac:dyDescent="0.35">
      <c r="G105" s="25"/>
      <c r="L105" s="25"/>
      <c r="Q105" s="25"/>
    </row>
    <row r="106" spans="6:17" x14ac:dyDescent="0.35">
      <c r="G106" s="25"/>
      <c r="L106" s="25"/>
      <c r="Q106" s="25"/>
    </row>
    <row r="107" spans="6:17" x14ac:dyDescent="0.35">
      <c r="G107" s="25"/>
      <c r="L107" s="25"/>
      <c r="Q107" s="25"/>
    </row>
    <row r="108" spans="6:17" x14ac:dyDescent="0.35">
      <c r="G108" s="25"/>
      <c r="L108" s="25"/>
      <c r="Q108" s="25"/>
    </row>
    <row r="109" spans="6:17" x14ac:dyDescent="0.35">
      <c r="G109" s="25"/>
      <c r="L109" s="25"/>
      <c r="Q109" s="25"/>
    </row>
    <row r="110" spans="6:17" x14ac:dyDescent="0.35">
      <c r="F110" s="25"/>
      <c r="G110" s="25"/>
      <c r="L110" s="25"/>
      <c r="Q110" s="25"/>
    </row>
    <row r="111" spans="6:17" x14ac:dyDescent="0.35">
      <c r="G111" s="25"/>
      <c r="L111" s="25"/>
      <c r="Q111" s="25"/>
    </row>
    <row r="112" spans="6:17" x14ac:dyDescent="0.35">
      <c r="G112" s="25"/>
      <c r="L112" s="25"/>
      <c r="Q112" s="25"/>
    </row>
    <row r="113" spans="7:17" x14ac:dyDescent="0.35">
      <c r="G113" s="25"/>
      <c r="L113" s="25"/>
      <c r="Q113" s="25"/>
    </row>
    <row r="114" spans="7:17" x14ac:dyDescent="0.35">
      <c r="G114" s="25"/>
      <c r="L114" s="25"/>
      <c r="Q114" s="25"/>
    </row>
    <row r="115" spans="7:17" x14ac:dyDescent="0.35">
      <c r="G115" s="25"/>
      <c r="L115" s="25"/>
      <c r="Q115" s="25"/>
    </row>
    <row r="116" spans="7:17" x14ac:dyDescent="0.35">
      <c r="G116" s="25"/>
      <c r="L116" s="25"/>
      <c r="Q116" s="25"/>
    </row>
    <row r="117" spans="7:17" x14ac:dyDescent="0.35">
      <c r="G117" s="25"/>
      <c r="L117" s="25"/>
      <c r="Q117" s="25"/>
    </row>
    <row r="118" spans="7:17" x14ac:dyDescent="0.35">
      <c r="G118" s="25"/>
      <c r="L118" s="25"/>
      <c r="Q118" s="25"/>
    </row>
    <row r="119" spans="7:17" x14ac:dyDescent="0.35">
      <c r="G119" s="25"/>
      <c r="L119" s="25"/>
      <c r="Q119" s="25"/>
    </row>
    <row r="120" spans="7:17" x14ac:dyDescent="0.35">
      <c r="G120" s="25"/>
      <c r="L120" s="25"/>
      <c r="Q120" s="25"/>
    </row>
    <row r="121" spans="7:17" x14ac:dyDescent="0.35">
      <c r="G121" s="25"/>
      <c r="L121" s="25"/>
      <c r="Q121" s="25"/>
    </row>
    <row r="130" spans="7:7" x14ac:dyDescent="0.35">
      <c r="G130" s="25"/>
    </row>
  </sheetData>
  <mergeCells count="3">
    <mergeCell ref="C5:G5"/>
    <mergeCell ref="H5:L5"/>
    <mergeCell ref="M5:Q5"/>
  </mergeCells>
  <pageMargins left="0.7" right="0.7" top="0.75" bottom="0.75" header="0.3" footer="0.3"/>
  <pageSetup scale="40" orientation="portrait" r:id="rId1"/>
  <headerFooter>
    <oddHeader>&amp;CGreater Bay Area Cancer Registry
XX Cancer</oddHeader>
  </headerFooter>
  <rowBreaks count="1" manualBreakCount="1">
    <brk id="129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4"/>
  <sheetViews>
    <sheetView zoomScale="54" zoomScaleNormal="54" zoomScalePageLayoutView="86" workbookViewId="0">
      <selection activeCell="D102" sqref="D102"/>
    </sheetView>
  </sheetViews>
  <sheetFormatPr defaultColWidth="8.81640625" defaultRowHeight="14.5" x14ac:dyDescent="0.35"/>
  <cols>
    <col min="1" max="1" width="12.7265625" style="37" customWidth="1"/>
    <col min="2" max="2" width="14.81640625" style="37" bestFit="1" customWidth="1"/>
    <col min="3" max="3" width="18.7265625" style="37" bestFit="1" customWidth="1"/>
    <col min="4" max="4" width="20.1796875" style="37" bestFit="1" customWidth="1"/>
    <col min="5" max="5" width="16.1796875" style="37" bestFit="1" customWidth="1"/>
    <col min="6" max="6" width="6.81640625" style="37" bestFit="1" customWidth="1"/>
    <col min="7" max="16384" width="8.81640625" style="37"/>
  </cols>
  <sheetData>
    <row r="1" spans="1:6" x14ac:dyDescent="0.35">
      <c r="A1" s="37" t="s">
        <v>70</v>
      </c>
    </row>
    <row r="3" spans="1:6" x14ac:dyDescent="0.35">
      <c r="A3" s="37" t="s">
        <v>114</v>
      </c>
      <c r="B3" s="37" t="s">
        <v>115</v>
      </c>
      <c r="C3" s="37" t="s">
        <v>116</v>
      </c>
      <c r="D3" s="37" t="s">
        <v>126</v>
      </c>
      <c r="E3" s="37" t="s">
        <v>118</v>
      </c>
      <c r="F3" s="37" t="s">
        <v>119</v>
      </c>
    </row>
    <row r="4" spans="1:6" x14ac:dyDescent="0.35">
      <c r="A4" s="37" t="s">
        <v>58</v>
      </c>
      <c r="B4" s="37" t="s">
        <v>0</v>
      </c>
      <c r="C4" s="37" t="s">
        <v>109</v>
      </c>
      <c r="D4" s="37">
        <v>1988</v>
      </c>
      <c r="E4" s="37">
        <v>3.34</v>
      </c>
      <c r="F4" s="37">
        <v>2.5</v>
      </c>
    </row>
    <row r="5" spans="1:6" x14ac:dyDescent="0.35">
      <c r="A5" s="37" t="s">
        <v>58</v>
      </c>
      <c r="B5" s="37" t="s">
        <v>0</v>
      </c>
      <c r="C5" s="37" t="s">
        <v>109</v>
      </c>
      <c r="D5" s="37">
        <v>1989</v>
      </c>
      <c r="E5" s="37">
        <v>2.73</v>
      </c>
      <c r="F5" s="37">
        <v>2.4500000000000002</v>
      </c>
    </row>
    <row r="6" spans="1:6" x14ac:dyDescent="0.35">
      <c r="A6" s="37" t="s">
        <v>58</v>
      </c>
      <c r="B6" s="37" t="s">
        <v>0</v>
      </c>
      <c r="C6" s="37" t="s">
        <v>109</v>
      </c>
      <c r="D6" s="37">
        <v>1990</v>
      </c>
      <c r="E6" s="37">
        <v>2.73</v>
      </c>
      <c r="F6" s="37">
        <v>2.41</v>
      </c>
    </row>
    <row r="7" spans="1:6" x14ac:dyDescent="0.35">
      <c r="A7" s="37" t="s">
        <v>58</v>
      </c>
      <c r="B7" s="37" t="s">
        <v>0</v>
      </c>
      <c r="C7" s="37" t="s">
        <v>109</v>
      </c>
      <c r="D7" s="37">
        <v>1991</v>
      </c>
      <c r="E7" s="37">
        <v>2.1</v>
      </c>
      <c r="F7" s="37">
        <v>2.37</v>
      </c>
    </row>
    <row r="8" spans="1:6" x14ac:dyDescent="0.35">
      <c r="A8" s="37" t="s">
        <v>58</v>
      </c>
      <c r="B8" s="37" t="s">
        <v>0</v>
      </c>
      <c r="C8" s="37" t="s">
        <v>109</v>
      </c>
      <c r="D8" s="37">
        <v>1992</v>
      </c>
      <c r="E8" s="37">
        <v>2.83</v>
      </c>
      <c r="F8" s="37">
        <v>2.33</v>
      </c>
    </row>
    <row r="9" spans="1:6" x14ac:dyDescent="0.35">
      <c r="A9" s="37" t="s">
        <v>58</v>
      </c>
      <c r="B9" s="37" t="s">
        <v>0</v>
      </c>
      <c r="C9" s="37" t="s">
        <v>109</v>
      </c>
      <c r="D9" s="37">
        <v>1993</v>
      </c>
      <c r="E9" s="37">
        <v>2.0299999999999998</v>
      </c>
      <c r="F9" s="37">
        <v>2.29</v>
      </c>
    </row>
    <row r="10" spans="1:6" x14ac:dyDescent="0.35">
      <c r="A10" s="37" t="s">
        <v>58</v>
      </c>
      <c r="B10" s="37" t="s">
        <v>0</v>
      </c>
      <c r="C10" s="37" t="s">
        <v>109</v>
      </c>
      <c r="D10" s="37">
        <v>1994</v>
      </c>
      <c r="E10" s="37">
        <v>2.65</v>
      </c>
      <c r="F10" s="37">
        <v>2.25</v>
      </c>
    </row>
    <row r="11" spans="1:6" x14ac:dyDescent="0.35">
      <c r="A11" s="37" t="s">
        <v>58</v>
      </c>
      <c r="B11" s="37" t="s">
        <v>0</v>
      </c>
      <c r="C11" s="37" t="s">
        <v>109</v>
      </c>
      <c r="D11" s="37">
        <v>1995</v>
      </c>
      <c r="E11" s="37">
        <v>1.84</v>
      </c>
      <c r="F11" s="37">
        <v>2.21</v>
      </c>
    </row>
    <row r="12" spans="1:6" x14ac:dyDescent="0.35">
      <c r="A12" s="37" t="s">
        <v>58</v>
      </c>
      <c r="B12" s="37" t="s">
        <v>0</v>
      </c>
      <c r="C12" s="37" t="s">
        <v>109</v>
      </c>
      <c r="D12" s="37">
        <v>1996</v>
      </c>
      <c r="E12" s="37">
        <v>0.81</v>
      </c>
      <c r="F12" s="37">
        <v>2.17</v>
      </c>
    </row>
    <row r="13" spans="1:6" x14ac:dyDescent="0.35">
      <c r="A13" s="37" t="s">
        <v>58</v>
      </c>
      <c r="B13" s="37" t="s">
        <v>0</v>
      </c>
      <c r="C13" s="37" t="s">
        <v>109</v>
      </c>
      <c r="D13" s="37">
        <v>1997</v>
      </c>
      <c r="E13" s="37">
        <v>3.02</v>
      </c>
      <c r="F13" s="37">
        <v>2.13</v>
      </c>
    </row>
    <row r="14" spans="1:6" x14ac:dyDescent="0.35">
      <c r="A14" s="37" t="s">
        <v>58</v>
      </c>
      <c r="B14" s="37" t="s">
        <v>0</v>
      </c>
      <c r="C14" s="37" t="s">
        <v>109</v>
      </c>
      <c r="D14" s="37">
        <v>1998</v>
      </c>
      <c r="E14" s="37">
        <v>2.48</v>
      </c>
      <c r="F14" s="37">
        <v>2.1</v>
      </c>
    </row>
    <row r="15" spans="1:6" x14ac:dyDescent="0.35">
      <c r="A15" s="37" t="s">
        <v>58</v>
      </c>
      <c r="B15" s="37" t="s">
        <v>0</v>
      </c>
      <c r="C15" s="37" t="s">
        <v>109</v>
      </c>
      <c r="D15" s="37">
        <v>1999</v>
      </c>
      <c r="E15" s="37">
        <v>1.71</v>
      </c>
      <c r="F15" s="37">
        <v>2.06</v>
      </c>
    </row>
    <row r="16" spans="1:6" x14ac:dyDescent="0.35">
      <c r="A16" s="37" t="s">
        <v>58</v>
      </c>
      <c r="B16" s="37" t="s">
        <v>0</v>
      </c>
      <c r="C16" s="37" t="s">
        <v>109</v>
      </c>
      <c r="D16" s="37">
        <v>2000</v>
      </c>
      <c r="E16" s="37">
        <v>1.1399999999999999</v>
      </c>
      <c r="F16" s="37">
        <v>2.02</v>
      </c>
    </row>
    <row r="17" spans="1:6" x14ac:dyDescent="0.35">
      <c r="A17" s="37" t="s">
        <v>58</v>
      </c>
      <c r="B17" s="37" t="s">
        <v>0</v>
      </c>
      <c r="C17" s="37" t="s">
        <v>109</v>
      </c>
      <c r="D17" s="37">
        <v>2001</v>
      </c>
      <c r="E17" s="37">
        <v>2.13</v>
      </c>
      <c r="F17" s="37">
        <v>1.99</v>
      </c>
    </row>
    <row r="18" spans="1:6" x14ac:dyDescent="0.35">
      <c r="A18" s="37" t="s">
        <v>58</v>
      </c>
      <c r="B18" s="37" t="s">
        <v>0</v>
      </c>
      <c r="C18" s="37" t="s">
        <v>109</v>
      </c>
      <c r="D18" s="37">
        <v>2002</v>
      </c>
      <c r="E18" s="37">
        <v>2.2599999999999998</v>
      </c>
      <c r="F18" s="37">
        <v>1.95</v>
      </c>
    </row>
    <row r="19" spans="1:6" x14ac:dyDescent="0.35">
      <c r="A19" s="37" t="s">
        <v>58</v>
      </c>
      <c r="B19" s="37" t="s">
        <v>0</v>
      </c>
      <c r="C19" s="37" t="s">
        <v>109</v>
      </c>
      <c r="D19" s="37">
        <v>2003</v>
      </c>
      <c r="E19" s="37">
        <v>1.1100000000000001</v>
      </c>
      <c r="F19" s="37">
        <v>1.92</v>
      </c>
    </row>
    <row r="20" spans="1:6" x14ac:dyDescent="0.35">
      <c r="A20" s="37" t="s">
        <v>58</v>
      </c>
      <c r="B20" s="37" t="s">
        <v>0</v>
      </c>
      <c r="C20" s="37" t="s">
        <v>109</v>
      </c>
      <c r="D20" s="37">
        <v>2004</v>
      </c>
      <c r="E20" s="37">
        <v>2.37</v>
      </c>
      <c r="F20" s="37">
        <v>1.89</v>
      </c>
    </row>
    <row r="21" spans="1:6" x14ac:dyDescent="0.35">
      <c r="A21" s="37" t="s">
        <v>58</v>
      </c>
      <c r="B21" s="37" t="s">
        <v>0</v>
      </c>
      <c r="C21" s="37" t="s">
        <v>109</v>
      </c>
      <c r="D21" s="37">
        <v>2005</v>
      </c>
      <c r="E21" s="37">
        <v>1.67</v>
      </c>
      <c r="F21" s="37">
        <v>1.85</v>
      </c>
    </row>
    <row r="22" spans="1:6" x14ac:dyDescent="0.35">
      <c r="A22" s="37" t="s">
        <v>58</v>
      </c>
      <c r="B22" s="37" t="s">
        <v>0</v>
      </c>
      <c r="C22" s="37" t="s">
        <v>109</v>
      </c>
      <c r="D22" s="37">
        <v>2006</v>
      </c>
      <c r="E22" s="37">
        <v>1.28</v>
      </c>
      <c r="F22" s="37">
        <v>1.82</v>
      </c>
    </row>
    <row r="23" spans="1:6" x14ac:dyDescent="0.35">
      <c r="A23" s="37" t="s">
        <v>58</v>
      </c>
      <c r="B23" s="37" t="s">
        <v>0</v>
      </c>
      <c r="C23" s="37" t="s">
        <v>109</v>
      </c>
      <c r="D23" s="37">
        <v>2007</v>
      </c>
      <c r="E23" s="37">
        <v>1.29</v>
      </c>
      <c r="F23" s="37">
        <v>1.79</v>
      </c>
    </row>
    <row r="24" spans="1:6" x14ac:dyDescent="0.35">
      <c r="A24" s="37" t="s">
        <v>58</v>
      </c>
      <c r="B24" s="37" t="s">
        <v>0</v>
      </c>
      <c r="C24" s="37" t="s">
        <v>109</v>
      </c>
      <c r="D24" s="37">
        <v>2008</v>
      </c>
      <c r="E24" s="37">
        <v>1.62</v>
      </c>
      <c r="F24" s="37">
        <v>1.76</v>
      </c>
    </row>
    <row r="25" spans="1:6" x14ac:dyDescent="0.35">
      <c r="A25" s="37" t="s">
        <v>58</v>
      </c>
      <c r="B25" s="37" t="s">
        <v>0</v>
      </c>
      <c r="C25" s="37" t="s">
        <v>109</v>
      </c>
      <c r="D25" s="37">
        <v>2009</v>
      </c>
      <c r="E25" s="37">
        <v>1.59</v>
      </c>
      <c r="F25" s="37">
        <v>1.73</v>
      </c>
    </row>
    <row r="26" spans="1:6" x14ac:dyDescent="0.35">
      <c r="A26" s="37" t="s">
        <v>58</v>
      </c>
      <c r="B26" s="37" t="s">
        <v>0</v>
      </c>
      <c r="C26" s="37" t="s">
        <v>109</v>
      </c>
      <c r="D26" s="37">
        <v>2010</v>
      </c>
      <c r="E26" s="37">
        <v>1.78</v>
      </c>
      <c r="F26" s="37">
        <v>1.7</v>
      </c>
    </row>
    <row r="27" spans="1:6" x14ac:dyDescent="0.35">
      <c r="A27" s="37" t="s">
        <v>58</v>
      </c>
      <c r="B27" s="37" t="s">
        <v>0</v>
      </c>
      <c r="C27" s="37" t="s">
        <v>109</v>
      </c>
      <c r="D27" s="37">
        <v>2011</v>
      </c>
      <c r="E27" s="37">
        <v>1.55</v>
      </c>
      <c r="F27" s="37">
        <v>1.67</v>
      </c>
    </row>
    <row r="28" spans="1:6" x14ac:dyDescent="0.35">
      <c r="A28" s="37" t="s">
        <v>58</v>
      </c>
      <c r="B28" s="37" t="s">
        <v>0</v>
      </c>
      <c r="C28" s="37" t="s">
        <v>109</v>
      </c>
      <c r="D28" s="37">
        <v>2012</v>
      </c>
      <c r="E28" s="37">
        <v>1.45</v>
      </c>
      <c r="F28" s="37">
        <v>1.64</v>
      </c>
    </row>
    <row r="29" spans="1:6" x14ac:dyDescent="0.35">
      <c r="A29" s="37" t="s">
        <v>58</v>
      </c>
      <c r="B29" s="37" t="s">
        <v>0</v>
      </c>
      <c r="C29" s="37" t="s">
        <v>109</v>
      </c>
      <c r="D29" s="37">
        <v>2013</v>
      </c>
      <c r="E29" s="37">
        <v>1.31</v>
      </c>
      <c r="F29" s="37">
        <v>1.61</v>
      </c>
    </row>
    <row r="30" spans="1:6" x14ac:dyDescent="0.35">
      <c r="A30" s="37" t="s">
        <v>58</v>
      </c>
      <c r="B30" s="37" t="s">
        <v>0</v>
      </c>
      <c r="C30" s="37" t="s">
        <v>109</v>
      </c>
      <c r="D30" s="37">
        <v>2014</v>
      </c>
      <c r="E30" s="37">
        <v>1.86</v>
      </c>
      <c r="F30" s="37">
        <v>1.58</v>
      </c>
    </row>
    <row r="31" spans="1:6" x14ac:dyDescent="0.35">
      <c r="A31" s="37" t="s">
        <v>58</v>
      </c>
      <c r="B31" s="37" t="s">
        <v>0</v>
      </c>
      <c r="C31" s="37" t="s">
        <v>109</v>
      </c>
      <c r="D31" s="37">
        <v>2015</v>
      </c>
      <c r="E31" s="37">
        <v>1.89</v>
      </c>
      <c r="F31" s="37">
        <v>1.56</v>
      </c>
    </row>
    <row r="32" spans="1:6" x14ac:dyDescent="0.35">
      <c r="A32" s="37" t="s">
        <v>58</v>
      </c>
      <c r="B32" s="37" t="s">
        <v>0</v>
      </c>
      <c r="C32" s="37" t="s">
        <v>109</v>
      </c>
      <c r="D32" s="37">
        <v>2016</v>
      </c>
      <c r="E32" s="37">
        <v>1.57</v>
      </c>
      <c r="F32" s="37">
        <v>1.53</v>
      </c>
    </row>
    <row r="33" spans="1:6" x14ac:dyDescent="0.35">
      <c r="A33" s="37" t="s">
        <v>58</v>
      </c>
      <c r="B33" s="37" t="s">
        <v>0</v>
      </c>
      <c r="C33" s="37" t="s">
        <v>109</v>
      </c>
      <c r="D33" s="37">
        <v>2017</v>
      </c>
      <c r="E33" s="37">
        <v>1.64</v>
      </c>
      <c r="F33" s="37">
        <v>1.5</v>
      </c>
    </row>
    <row r="34" spans="1:6" x14ac:dyDescent="0.35">
      <c r="A34" s="37" t="s">
        <v>58</v>
      </c>
      <c r="B34" s="37" t="s">
        <v>0</v>
      </c>
      <c r="C34" s="37" t="s">
        <v>109</v>
      </c>
      <c r="D34" s="37">
        <v>2018</v>
      </c>
      <c r="E34" s="37">
        <v>1.62</v>
      </c>
      <c r="F34" s="37">
        <v>1.48</v>
      </c>
    </row>
    <row r="35" spans="1:6" x14ac:dyDescent="0.35">
      <c r="A35" s="37" t="s">
        <v>58</v>
      </c>
      <c r="B35" s="37" t="s">
        <v>0</v>
      </c>
      <c r="C35" s="37" t="s">
        <v>109</v>
      </c>
      <c r="D35" s="37">
        <v>2019</v>
      </c>
      <c r="E35" s="37">
        <v>1.35</v>
      </c>
      <c r="F35" s="37">
        <v>1.45</v>
      </c>
    </row>
    <row r="36" spans="1:6" x14ac:dyDescent="0.35">
      <c r="A36" s="37" t="s">
        <v>114</v>
      </c>
      <c r="B36" s="37" t="s">
        <v>115</v>
      </c>
      <c r="C36" s="37" t="s">
        <v>116</v>
      </c>
      <c r="D36" s="37" t="s">
        <v>126</v>
      </c>
      <c r="E36" s="37" t="s">
        <v>120</v>
      </c>
      <c r="F36" s="37" t="s">
        <v>121</v>
      </c>
    </row>
    <row r="37" spans="1:6" x14ac:dyDescent="0.35">
      <c r="A37" s="37" t="s">
        <v>58</v>
      </c>
      <c r="B37" s="37" t="s">
        <v>0</v>
      </c>
      <c r="C37" s="37" t="s">
        <v>11</v>
      </c>
      <c r="D37" s="37">
        <v>1988</v>
      </c>
      <c r="E37" s="37">
        <v>2.92</v>
      </c>
      <c r="F37" s="37">
        <v>2.96</v>
      </c>
    </row>
    <row r="38" spans="1:6" x14ac:dyDescent="0.35">
      <c r="A38" s="37" t="s">
        <v>58</v>
      </c>
      <c r="B38" s="37" t="s">
        <v>0</v>
      </c>
      <c r="C38" s="37" t="s">
        <v>11</v>
      </c>
      <c r="D38" s="37">
        <v>1989</v>
      </c>
      <c r="E38" s="37">
        <v>3.47</v>
      </c>
      <c r="F38" s="37">
        <v>2.94</v>
      </c>
    </row>
    <row r="39" spans="1:6" x14ac:dyDescent="0.35">
      <c r="A39" s="37" t="s">
        <v>58</v>
      </c>
      <c r="B39" s="37" t="s">
        <v>0</v>
      </c>
      <c r="C39" s="37" t="s">
        <v>11</v>
      </c>
      <c r="D39" s="37">
        <v>1990</v>
      </c>
      <c r="E39" s="37">
        <v>2.72</v>
      </c>
      <c r="F39" s="37">
        <v>2.92</v>
      </c>
    </row>
    <row r="40" spans="1:6" x14ac:dyDescent="0.35">
      <c r="A40" s="37" t="s">
        <v>58</v>
      </c>
      <c r="B40" s="37" t="s">
        <v>0</v>
      </c>
      <c r="C40" s="37" t="s">
        <v>11</v>
      </c>
      <c r="D40" s="37">
        <v>1991</v>
      </c>
      <c r="E40" s="37">
        <v>1.78</v>
      </c>
      <c r="F40" s="37">
        <v>2.9</v>
      </c>
    </row>
    <row r="41" spans="1:6" x14ac:dyDescent="0.35">
      <c r="A41" s="37" t="s">
        <v>58</v>
      </c>
      <c r="B41" s="37" t="s">
        <v>0</v>
      </c>
      <c r="C41" s="37" t="s">
        <v>11</v>
      </c>
      <c r="D41" s="37">
        <v>1992</v>
      </c>
      <c r="E41" s="37">
        <v>1.76</v>
      </c>
      <c r="F41" s="37">
        <v>2.88</v>
      </c>
    </row>
    <row r="42" spans="1:6" x14ac:dyDescent="0.35">
      <c r="A42" s="37" t="s">
        <v>58</v>
      </c>
      <c r="B42" s="37" t="s">
        <v>0</v>
      </c>
      <c r="C42" s="37" t="s">
        <v>11</v>
      </c>
      <c r="D42" s="37">
        <v>1993</v>
      </c>
      <c r="E42" s="37">
        <v>3.02</v>
      </c>
      <c r="F42" s="37">
        <v>2.86</v>
      </c>
    </row>
    <row r="43" spans="1:6" x14ac:dyDescent="0.35">
      <c r="A43" s="37" t="s">
        <v>58</v>
      </c>
      <c r="B43" s="37" t="s">
        <v>0</v>
      </c>
      <c r="C43" s="37" t="s">
        <v>11</v>
      </c>
      <c r="D43" s="37">
        <v>1994</v>
      </c>
      <c r="E43" s="37">
        <v>2.67</v>
      </c>
      <c r="F43" s="37">
        <v>2.84</v>
      </c>
    </row>
    <row r="44" spans="1:6" x14ac:dyDescent="0.35">
      <c r="A44" s="37" t="s">
        <v>58</v>
      </c>
      <c r="B44" s="37" t="s">
        <v>0</v>
      </c>
      <c r="C44" s="37" t="s">
        <v>11</v>
      </c>
      <c r="D44" s="37">
        <v>1995</v>
      </c>
      <c r="E44" s="37">
        <v>2.88</v>
      </c>
      <c r="F44" s="37">
        <v>2.82</v>
      </c>
    </row>
    <row r="45" spans="1:6" x14ac:dyDescent="0.35">
      <c r="A45" s="37" t="s">
        <v>58</v>
      </c>
      <c r="B45" s="37" t="s">
        <v>0</v>
      </c>
      <c r="C45" s="37" t="s">
        <v>11</v>
      </c>
      <c r="D45" s="37">
        <v>1996</v>
      </c>
      <c r="E45" s="37">
        <v>1.45</v>
      </c>
      <c r="F45" s="37">
        <v>2.81</v>
      </c>
    </row>
    <row r="46" spans="1:6" x14ac:dyDescent="0.35">
      <c r="A46" s="37" t="s">
        <v>58</v>
      </c>
      <c r="B46" s="37" t="s">
        <v>0</v>
      </c>
      <c r="C46" s="37" t="s">
        <v>11</v>
      </c>
      <c r="D46" s="37">
        <v>1997</v>
      </c>
      <c r="E46" s="37">
        <v>2.25</v>
      </c>
      <c r="F46" s="37">
        <v>2.79</v>
      </c>
    </row>
    <row r="47" spans="1:6" x14ac:dyDescent="0.35">
      <c r="A47" s="37" t="s">
        <v>58</v>
      </c>
      <c r="B47" s="37" t="s">
        <v>0</v>
      </c>
      <c r="C47" s="37" t="s">
        <v>11</v>
      </c>
      <c r="D47" s="37">
        <v>1998</v>
      </c>
      <c r="E47" s="37">
        <v>2.94</v>
      </c>
      <c r="F47" s="37">
        <v>2.77</v>
      </c>
    </row>
    <row r="48" spans="1:6" x14ac:dyDescent="0.35">
      <c r="A48" s="37" t="s">
        <v>58</v>
      </c>
      <c r="B48" s="37" t="s">
        <v>0</v>
      </c>
      <c r="C48" s="37" t="s">
        <v>11</v>
      </c>
      <c r="D48" s="37">
        <v>1999</v>
      </c>
      <c r="E48" s="37">
        <v>1.27</v>
      </c>
      <c r="F48" s="37">
        <v>2.75</v>
      </c>
    </row>
    <row r="49" spans="1:6" x14ac:dyDescent="0.35">
      <c r="A49" s="37" t="s">
        <v>58</v>
      </c>
      <c r="B49" s="37" t="s">
        <v>0</v>
      </c>
      <c r="C49" s="37" t="s">
        <v>11</v>
      </c>
      <c r="D49" s="37">
        <v>2000</v>
      </c>
      <c r="E49" s="37">
        <v>3.08</v>
      </c>
      <c r="F49" s="37">
        <v>2.73</v>
      </c>
    </row>
    <row r="50" spans="1:6" x14ac:dyDescent="0.35">
      <c r="A50" s="37" t="s">
        <v>58</v>
      </c>
      <c r="B50" s="37" t="s">
        <v>0</v>
      </c>
      <c r="C50" s="37" t="s">
        <v>11</v>
      </c>
      <c r="D50" s="37">
        <v>2001</v>
      </c>
      <c r="E50" s="37">
        <v>2.72</v>
      </c>
      <c r="F50" s="37">
        <v>2.72</v>
      </c>
    </row>
    <row r="51" spans="1:6" x14ac:dyDescent="0.35">
      <c r="A51" s="37" t="s">
        <v>58</v>
      </c>
      <c r="B51" s="37" t="s">
        <v>0</v>
      </c>
      <c r="C51" s="37" t="s">
        <v>11</v>
      </c>
      <c r="D51" s="37">
        <v>2002</v>
      </c>
      <c r="E51" s="37">
        <v>3.34</v>
      </c>
      <c r="F51" s="37">
        <v>2.7</v>
      </c>
    </row>
    <row r="52" spans="1:6" x14ac:dyDescent="0.35">
      <c r="A52" s="37" t="s">
        <v>58</v>
      </c>
      <c r="B52" s="37" t="s">
        <v>0</v>
      </c>
      <c r="C52" s="37" t="s">
        <v>11</v>
      </c>
      <c r="D52" s="37">
        <v>2003</v>
      </c>
      <c r="E52" s="37">
        <v>4.18</v>
      </c>
      <c r="F52" s="37">
        <v>2.68</v>
      </c>
    </row>
    <row r="53" spans="1:6" x14ac:dyDescent="0.35">
      <c r="A53" s="37" t="s">
        <v>58</v>
      </c>
      <c r="B53" s="37" t="s">
        <v>0</v>
      </c>
      <c r="C53" s="37" t="s">
        <v>11</v>
      </c>
      <c r="D53" s="37">
        <v>2004</v>
      </c>
      <c r="E53" s="37">
        <v>3.17</v>
      </c>
      <c r="F53" s="37">
        <v>2.66</v>
      </c>
    </row>
    <row r="54" spans="1:6" x14ac:dyDescent="0.35">
      <c r="A54" s="37" t="s">
        <v>58</v>
      </c>
      <c r="B54" s="37" t="s">
        <v>0</v>
      </c>
      <c r="C54" s="37" t="s">
        <v>11</v>
      </c>
      <c r="D54" s="37">
        <v>2005</v>
      </c>
      <c r="E54" s="37">
        <v>3.08</v>
      </c>
      <c r="F54" s="37">
        <v>2.65</v>
      </c>
    </row>
    <row r="55" spans="1:6" x14ac:dyDescent="0.35">
      <c r="A55" s="37" t="s">
        <v>58</v>
      </c>
      <c r="B55" s="37" t="s">
        <v>0</v>
      </c>
      <c r="C55" s="37" t="s">
        <v>11</v>
      </c>
      <c r="D55" s="37">
        <v>2006</v>
      </c>
      <c r="E55" s="37">
        <v>2.5099999999999998</v>
      </c>
      <c r="F55" s="37">
        <v>2.63</v>
      </c>
    </row>
    <row r="56" spans="1:6" x14ac:dyDescent="0.35">
      <c r="A56" s="37" t="s">
        <v>58</v>
      </c>
      <c r="B56" s="37" t="s">
        <v>0</v>
      </c>
      <c r="C56" s="37" t="s">
        <v>11</v>
      </c>
      <c r="D56" s="37">
        <v>2007</v>
      </c>
      <c r="E56" s="37">
        <v>2.78</v>
      </c>
      <c r="F56" s="37">
        <v>2.61</v>
      </c>
    </row>
    <row r="57" spans="1:6" x14ac:dyDescent="0.35">
      <c r="A57" s="37" t="s">
        <v>58</v>
      </c>
      <c r="B57" s="37" t="s">
        <v>0</v>
      </c>
      <c r="C57" s="37" t="s">
        <v>11</v>
      </c>
      <c r="D57" s="37">
        <v>2008</v>
      </c>
      <c r="E57" s="37">
        <v>2.82</v>
      </c>
      <c r="F57" s="37">
        <v>2.59</v>
      </c>
    </row>
    <row r="58" spans="1:6" x14ac:dyDescent="0.35">
      <c r="A58" s="37" t="s">
        <v>58</v>
      </c>
      <c r="B58" s="37" t="s">
        <v>0</v>
      </c>
      <c r="C58" s="37" t="s">
        <v>11</v>
      </c>
      <c r="D58" s="37">
        <v>2009</v>
      </c>
      <c r="E58" s="37">
        <v>2.29</v>
      </c>
      <c r="F58" s="37">
        <v>2.58</v>
      </c>
    </row>
    <row r="59" spans="1:6" x14ac:dyDescent="0.35">
      <c r="A59" s="37" t="s">
        <v>58</v>
      </c>
      <c r="B59" s="37" t="s">
        <v>0</v>
      </c>
      <c r="C59" s="37" t="s">
        <v>11</v>
      </c>
      <c r="D59" s="37">
        <v>2010</v>
      </c>
      <c r="E59" s="37">
        <v>2.86</v>
      </c>
      <c r="F59" s="37">
        <v>2.56</v>
      </c>
    </row>
    <row r="60" spans="1:6" x14ac:dyDescent="0.35">
      <c r="A60" s="37" t="s">
        <v>58</v>
      </c>
      <c r="B60" s="37" t="s">
        <v>0</v>
      </c>
      <c r="C60" s="37" t="s">
        <v>11</v>
      </c>
      <c r="D60" s="37">
        <v>2011</v>
      </c>
      <c r="E60" s="37">
        <v>2.2400000000000002</v>
      </c>
      <c r="F60" s="37">
        <v>2.54</v>
      </c>
    </row>
    <row r="61" spans="1:6" x14ac:dyDescent="0.35">
      <c r="A61" s="37" t="s">
        <v>58</v>
      </c>
      <c r="B61" s="37" t="s">
        <v>0</v>
      </c>
      <c r="C61" s="37" t="s">
        <v>11</v>
      </c>
      <c r="D61" s="37">
        <v>2012</v>
      </c>
      <c r="E61" s="37">
        <v>2.36</v>
      </c>
      <c r="F61" s="37">
        <v>2.5299999999999998</v>
      </c>
    </row>
    <row r="62" spans="1:6" x14ac:dyDescent="0.35">
      <c r="A62" s="37" t="s">
        <v>58</v>
      </c>
      <c r="B62" s="37" t="s">
        <v>0</v>
      </c>
      <c r="C62" s="37" t="s">
        <v>11</v>
      </c>
      <c r="D62" s="37">
        <v>2013</v>
      </c>
      <c r="E62" s="37">
        <v>2.89</v>
      </c>
      <c r="F62" s="37">
        <v>2.5099999999999998</v>
      </c>
    </row>
    <row r="63" spans="1:6" x14ac:dyDescent="0.35">
      <c r="A63" s="37" t="s">
        <v>58</v>
      </c>
      <c r="B63" s="37" t="s">
        <v>0</v>
      </c>
      <c r="C63" s="37" t="s">
        <v>11</v>
      </c>
      <c r="D63" s="37">
        <v>2014</v>
      </c>
      <c r="E63" s="37">
        <v>2.81</v>
      </c>
      <c r="F63" s="37">
        <v>2.4900000000000002</v>
      </c>
    </row>
    <row r="64" spans="1:6" x14ac:dyDescent="0.35">
      <c r="A64" s="37" t="s">
        <v>58</v>
      </c>
      <c r="B64" s="37" t="s">
        <v>0</v>
      </c>
      <c r="C64" s="37" t="s">
        <v>11</v>
      </c>
      <c r="D64" s="37">
        <v>2015</v>
      </c>
      <c r="E64" s="37">
        <v>2.33</v>
      </c>
      <c r="F64" s="37">
        <v>2.48</v>
      </c>
    </row>
    <row r="65" spans="1:6" x14ac:dyDescent="0.35">
      <c r="A65" s="37" t="s">
        <v>58</v>
      </c>
      <c r="B65" s="37" t="s">
        <v>0</v>
      </c>
      <c r="C65" s="37" t="s">
        <v>11</v>
      </c>
      <c r="D65" s="37">
        <v>2016</v>
      </c>
      <c r="E65" s="37">
        <v>2.59</v>
      </c>
      <c r="F65" s="37">
        <v>2.46</v>
      </c>
    </row>
    <row r="66" spans="1:6" x14ac:dyDescent="0.35">
      <c r="A66" s="37" t="s">
        <v>58</v>
      </c>
      <c r="B66" s="37" t="s">
        <v>0</v>
      </c>
      <c r="C66" s="37" t="s">
        <v>11</v>
      </c>
      <c r="D66" s="37">
        <v>2017</v>
      </c>
      <c r="E66" s="37">
        <v>2.2999999999999998</v>
      </c>
      <c r="F66" s="37">
        <v>2.4500000000000002</v>
      </c>
    </row>
    <row r="67" spans="1:6" x14ac:dyDescent="0.35">
      <c r="A67" s="37" t="s">
        <v>58</v>
      </c>
      <c r="B67" s="37" t="s">
        <v>0</v>
      </c>
      <c r="C67" s="37" t="s">
        <v>11</v>
      </c>
      <c r="D67" s="37">
        <v>2018</v>
      </c>
      <c r="E67" s="37">
        <v>1.81</v>
      </c>
      <c r="F67" s="37">
        <v>2.4300000000000002</v>
      </c>
    </row>
    <row r="68" spans="1:6" x14ac:dyDescent="0.35">
      <c r="A68" s="37" t="s">
        <v>58</v>
      </c>
      <c r="B68" s="37" t="s">
        <v>0</v>
      </c>
      <c r="C68" s="37" t="s">
        <v>11</v>
      </c>
      <c r="D68" s="37">
        <v>2019</v>
      </c>
      <c r="E68" s="37">
        <v>2.04</v>
      </c>
      <c r="F68" s="37">
        <v>2.41</v>
      </c>
    </row>
    <row r="69" spans="1:6" x14ac:dyDescent="0.35">
      <c r="A69" s="37" t="s">
        <v>114</v>
      </c>
      <c r="B69" s="37" t="s">
        <v>115</v>
      </c>
      <c r="C69" s="37" t="s">
        <v>116</v>
      </c>
      <c r="D69" s="37" t="s">
        <v>126</v>
      </c>
      <c r="E69" s="37" t="s">
        <v>122</v>
      </c>
      <c r="F69" s="37" t="s">
        <v>123</v>
      </c>
    </row>
    <row r="70" spans="1:6" x14ac:dyDescent="0.35">
      <c r="A70" s="37" t="s">
        <v>58</v>
      </c>
      <c r="B70" s="37" t="s">
        <v>0</v>
      </c>
      <c r="C70" s="37" t="s">
        <v>10</v>
      </c>
      <c r="D70" s="37">
        <v>1988</v>
      </c>
      <c r="E70" s="37">
        <v>2.2599999999999998</v>
      </c>
      <c r="F70" s="37">
        <v>4.3600000000000003</v>
      </c>
    </row>
    <row r="71" spans="1:6" x14ac:dyDescent="0.35">
      <c r="A71" s="37" t="s">
        <v>58</v>
      </c>
      <c r="B71" s="37" t="s">
        <v>0</v>
      </c>
      <c r="C71" s="37" t="s">
        <v>10</v>
      </c>
      <c r="D71" s="37">
        <v>1989</v>
      </c>
      <c r="E71" s="37">
        <v>3.97</v>
      </c>
      <c r="F71" s="37">
        <v>4.3600000000000003</v>
      </c>
    </row>
    <row r="72" spans="1:6" x14ac:dyDescent="0.35">
      <c r="A72" s="37" t="s">
        <v>58</v>
      </c>
      <c r="B72" s="37" t="s">
        <v>0</v>
      </c>
      <c r="C72" s="37" t="s">
        <v>10</v>
      </c>
      <c r="D72" s="37">
        <v>1990</v>
      </c>
      <c r="E72" s="37">
        <v>4.03</v>
      </c>
      <c r="F72" s="37">
        <v>4.3600000000000003</v>
      </c>
    </row>
    <row r="73" spans="1:6" x14ac:dyDescent="0.35">
      <c r="A73" s="37" t="s">
        <v>58</v>
      </c>
      <c r="B73" s="37" t="s">
        <v>0</v>
      </c>
      <c r="C73" s="37" t="s">
        <v>10</v>
      </c>
      <c r="D73" s="37">
        <v>1991</v>
      </c>
      <c r="E73" s="37">
        <v>2.67</v>
      </c>
      <c r="F73" s="37">
        <v>4.3600000000000003</v>
      </c>
    </row>
    <row r="74" spans="1:6" x14ac:dyDescent="0.35">
      <c r="A74" s="37" t="s">
        <v>58</v>
      </c>
      <c r="B74" s="37" t="s">
        <v>0</v>
      </c>
      <c r="C74" s="37" t="s">
        <v>10</v>
      </c>
      <c r="D74" s="37">
        <v>1992</v>
      </c>
      <c r="E74" s="37">
        <v>1.69</v>
      </c>
      <c r="F74" s="37">
        <v>4.3600000000000003</v>
      </c>
    </row>
    <row r="75" spans="1:6" x14ac:dyDescent="0.35">
      <c r="A75" s="37" t="s">
        <v>58</v>
      </c>
      <c r="B75" s="37" t="s">
        <v>0</v>
      </c>
      <c r="C75" s="37" t="s">
        <v>10</v>
      </c>
      <c r="D75" s="37">
        <v>1993</v>
      </c>
      <c r="E75" s="37">
        <v>4.97</v>
      </c>
      <c r="F75" s="37">
        <v>4.3600000000000003</v>
      </c>
    </row>
    <row r="76" spans="1:6" x14ac:dyDescent="0.35">
      <c r="A76" s="37" t="s">
        <v>58</v>
      </c>
      <c r="B76" s="37" t="s">
        <v>0</v>
      </c>
      <c r="C76" s="37" t="s">
        <v>10</v>
      </c>
      <c r="D76" s="37">
        <v>1994</v>
      </c>
      <c r="E76" s="37">
        <v>4.93</v>
      </c>
      <c r="F76" s="37">
        <v>4.3600000000000003</v>
      </c>
    </row>
    <row r="77" spans="1:6" x14ac:dyDescent="0.35">
      <c r="A77" s="37" t="s">
        <v>58</v>
      </c>
      <c r="B77" s="37" t="s">
        <v>0</v>
      </c>
      <c r="C77" s="37" t="s">
        <v>10</v>
      </c>
      <c r="D77" s="37">
        <v>1995</v>
      </c>
      <c r="E77" s="37">
        <v>5.51</v>
      </c>
      <c r="F77" s="37">
        <v>4.3600000000000003</v>
      </c>
    </row>
    <row r="78" spans="1:6" x14ac:dyDescent="0.35">
      <c r="A78" s="37" t="s">
        <v>58</v>
      </c>
      <c r="B78" s="37" t="s">
        <v>0</v>
      </c>
      <c r="C78" s="37" t="s">
        <v>10</v>
      </c>
      <c r="D78" s="37">
        <v>1996</v>
      </c>
      <c r="E78" s="37">
        <v>5.03</v>
      </c>
      <c r="F78" s="37">
        <v>4.3600000000000003</v>
      </c>
    </row>
    <row r="79" spans="1:6" x14ac:dyDescent="0.35">
      <c r="A79" s="37" t="s">
        <v>58</v>
      </c>
      <c r="B79" s="37" t="s">
        <v>0</v>
      </c>
      <c r="C79" s="37" t="s">
        <v>10</v>
      </c>
      <c r="D79" s="37">
        <v>1997</v>
      </c>
      <c r="E79" s="37">
        <v>4.2</v>
      </c>
      <c r="F79" s="37">
        <v>4.3600000000000003</v>
      </c>
    </row>
    <row r="80" spans="1:6" x14ac:dyDescent="0.35">
      <c r="A80" s="37" t="s">
        <v>58</v>
      </c>
      <c r="B80" s="37" t="s">
        <v>0</v>
      </c>
      <c r="C80" s="37" t="s">
        <v>10</v>
      </c>
      <c r="D80" s="37">
        <v>1998</v>
      </c>
      <c r="E80" s="37">
        <v>4.46</v>
      </c>
      <c r="F80" s="37">
        <v>4.3600000000000003</v>
      </c>
    </row>
    <row r="81" spans="1:6" x14ac:dyDescent="0.35">
      <c r="A81" s="37" t="s">
        <v>58</v>
      </c>
      <c r="B81" s="37" t="s">
        <v>0</v>
      </c>
      <c r="C81" s="37" t="s">
        <v>10</v>
      </c>
      <c r="D81" s="37">
        <v>1999</v>
      </c>
      <c r="E81" s="37">
        <v>5.77</v>
      </c>
      <c r="F81" s="37">
        <v>4.3600000000000003</v>
      </c>
    </row>
    <row r="82" spans="1:6" x14ac:dyDescent="0.35">
      <c r="A82" s="37" t="s">
        <v>58</v>
      </c>
      <c r="B82" s="37" t="s">
        <v>0</v>
      </c>
      <c r="C82" s="37" t="s">
        <v>10</v>
      </c>
      <c r="D82" s="37">
        <v>2000</v>
      </c>
      <c r="E82" s="37">
        <v>3.31</v>
      </c>
      <c r="F82" s="37">
        <v>4.3600000000000003</v>
      </c>
    </row>
    <row r="83" spans="1:6" x14ac:dyDescent="0.35">
      <c r="A83" s="37" t="s">
        <v>58</v>
      </c>
      <c r="B83" s="37" t="s">
        <v>0</v>
      </c>
      <c r="C83" s="37" t="s">
        <v>10</v>
      </c>
      <c r="D83" s="37">
        <v>2001</v>
      </c>
      <c r="E83" s="37">
        <v>4.4000000000000004</v>
      </c>
      <c r="F83" s="37">
        <v>4.3600000000000003</v>
      </c>
    </row>
    <row r="84" spans="1:6" x14ac:dyDescent="0.35">
      <c r="A84" s="37" t="s">
        <v>58</v>
      </c>
      <c r="B84" s="37" t="s">
        <v>0</v>
      </c>
      <c r="C84" s="37" t="s">
        <v>10</v>
      </c>
      <c r="D84" s="37">
        <v>2002</v>
      </c>
      <c r="E84" s="37">
        <v>3.81</v>
      </c>
      <c r="F84" s="37">
        <v>4.3600000000000003</v>
      </c>
    </row>
    <row r="85" spans="1:6" x14ac:dyDescent="0.35">
      <c r="A85" s="37" t="s">
        <v>58</v>
      </c>
      <c r="B85" s="37" t="s">
        <v>0</v>
      </c>
      <c r="C85" s="37" t="s">
        <v>10</v>
      </c>
      <c r="D85" s="37">
        <v>2003</v>
      </c>
      <c r="E85" s="37">
        <v>5.1100000000000003</v>
      </c>
      <c r="F85" s="37">
        <v>4.3600000000000003</v>
      </c>
    </row>
    <row r="86" spans="1:6" x14ac:dyDescent="0.35">
      <c r="A86" s="37" t="s">
        <v>58</v>
      </c>
      <c r="B86" s="37" t="s">
        <v>0</v>
      </c>
      <c r="C86" s="37" t="s">
        <v>10</v>
      </c>
      <c r="D86" s="37">
        <v>2004</v>
      </c>
      <c r="E86" s="37">
        <v>5.46</v>
      </c>
      <c r="F86" s="37">
        <v>4.3600000000000003</v>
      </c>
    </row>
    <row r="87" spans="1:6" x14ac:dyDescent="0.35">
      <c r="A87" s="37" t="s">
        <v>58</v>
      </c>
      <c r="B87" s="37" t="s">
        <v>0</v>
      </c>
      <c r="C87" s="37" t="s">
        <v>10</v>
      </c>
      <c r="D87" s="37">
        <v>2005</v>
      </c>
      <c r="E87" s="37">
        <v>5.08</v>
      </c>
      <c r="F87" s="37">
        <v>4.3600000000000003</v>
      </c>
    </row>
    <row r="88" spans="1:6" x14ac:dyDescent="0.35">
      <c r="A88" s="37" t="s">
        <v>58</v>
      </c>
      <c r="B88" s="37" t="s">
        <v>0</v>
      </c>
      <c r="C88" s="37" t="s">
        <v>10</v>
      </c>
      <c r="D88" s="37">
        <v>2006</v>
      </c>
      <c r="E88" s="37">
        <v>4.75</v>
      </c>
      <c r="F88" s="37">
        <v>4.3600000000000003</v>
      </c>
    </row>
    <row r="89" spans="1:6" x14ac:dyDescent="0.35">
      <c r="A89" s="37" t="s">
        <v>58</v>
      </c>
      <c r="B89" s="37" t="s">
        <v>0</v>
      </c>
      <c r="C89" s="37" t="s">
        <v>10</v>
      </c>
      <c r="D89" s="37">
        <v>2007</v>
      </c>
      <c r="E89" s="37">
        <v>5.16</v>
      </c>
      <c r="F89" s="37">
        <v>4.3600000000000003</v>
      </c>
    </row>
    <row r="90" spans="1:6" x14ac:dyDescent="0.35">
      <c r="A90" s="37" t="s">
        <v>58</v>
      </c>
      <c r="B90" s="37" t="s">
        <v>0</v>
      </c>
      <c r="C90" s="37" t="s">
        <v>10</v>
      </c>
      <c r="D90" s="37">
        <v>2008</v>
      </c>
      <c r="E90" s="37">
        <v>3.47</v>
      </c>
      <c r="F90" s="37">
        <v>4.3600000000000003</v>
      </c>
    </row>
    <row r="91" spans="1:6" x14ac:dyDescent="0.35">
      <c r="A91" s="37" t="s">
        <v>58</v>
      </c>
      <c r="B91" s="37" t="s">
        <v>0</v>
      </c>
      <c r="C91" s="37" t="s">
        <v>10</v>
      </c>
      <c r="D91" s="37">
        <v>2009</v>
      </c>
      <c r="E91" s="37">
        <v>5.49</v>
      </c>
      <c r="F91" s="37">
        <v>4.3600000000000003</v>
      </c>
    </row>
    <row r="92" spans="1:6" x14ac:dyDescent="0.35">
      <c r="A92" s="37" t="s">
        <v>58</v>
      </c>
      <c r="B92" s="37" t="s">
        <v>0</v>
      </c>
      <c r="C92" s="37" t="s">
        <v>10</v>
      </c>
      <c r="D92" s="37">
        <v>2010</v>
      </c>
      <c r="E92" s="37">
        <v>3.41</v>
      </c>
      <c r="F92" s="37">
        <v>4.37</v>
      </c>
    </row>
    <row r="93" spans="1:6" x14ac:dyDescent="0.35">
      <c r="A93" s="37" t="s">
        <v>58</v>
      </c>
      <c r="B93" s="37" t="s">
        <v>0</v>
      </c>
      <c r="C93" s="37" t="s">
        <v>10</v>
      </c>
      <c r="D93" s="37">
        <v>2011</v>
      </c>
      <c r="E93" s="37">
        <v>4.99</v>
      </c>
      <c r="F93" s="37">
        <v>4.37</v>
      </c>
    </row>
    <row r="94" spans="1:6" x14ac:dyDescent="0.35">
      <c r="A94" s="37" t="s">
        <v>58</v>
      </c>
      <c r="B94" s="37" t="s">
        <v>0</v>
      </c>
      <c r="C94" s="37" t="s">
        <v>10</v>
      </c>
      <c r="D94" s="37">
        <v>2012</v>
      </c>
      <c r="E94" s="37">
        <v>4.54</v>
      </c>
      <c r="F94" s="37">
        <v>4.37</v>
      </c>
    </row>
    <row r="95" spans="1:6" x14ac:dyDescent="0.35">
      <c r="A95" s="37" t="s">
        <v>58</v>
      </c>
      <c r="B95" s="37" t="s">
        <v>0</v>
      </c>
      <c r="C95" s="37" t="s">
        <v>10</v>
      </c>
      <c r="D95" s="37">
        <v>2013</v>
      </c>
      <c r="E95" s="37">
        <v>3.65</v>
      </c>
      <c r="F95" s="37">
        <v>4.37</v>
      </c>
    </row>
    <row r="96" spans="1:6" x14ac:dyDescent="0.35">
      <c r="A96" s="37" t="s">
        <v>58</v>
      </c>
      <c r="B96" s="37" t="s">
        <v>0</v>
      </c>
      <c r="C96" s="37" t="s">
        <v>10</v>
      </c>
      <c r="D96" s="37">
        <v>2014</v>
      </c>
      <c r="E96" s="37">
        <v>5.37</v>
      </c>
      <c r="F96" s="37">
        <v>4.37</v>
      </c>
    </row>
    <row r="97" spans="1:6" x14ac:dyDescent="0.35">
      <c r="A97" s="37" t="s">
        <v>58</v>
      </c>
      <c r="B97" s="37" t="s">
        <v>0</v>
      </c>
      <c r="C97" s="37" t="s">
        <v>10</v>
      </c>
      <c r="D97" s="37">
        <v>2015</v>
      </c>
      <c r="E97" s="37">
        <v>2.88</v>
      </c>
      <c r="F97" s="37">
        <v>4.37</v>
      </c>
    </row>
    <row r="98" spans="1:6" x14ac:dyDescent="0.35">
      <c r="A98" s="37" t="s">
        <v>58</v>
      </c>
      <c r="B98" s="37" t="s">
        <v>0</v>
      </c>
      <c r="C98" s="37" t="s">
        <v>10</v>
      </c>
      <c r="D98" s="37">
        <v>2016</v>
      </c>
      <c r="E98" s="37">
        <v>4.6399999999999997</v>
      </c>
      <c r="F98" s="37">
        <v>4.37</v>
      </c>
    </row>
    <row r="99" spans="1:6" x14ac:dyDescent="0.35">
      <c r="A99" s="37" t="s">
        <v>58</v>
      </c>
      <c r="B99" s="37" t="s">
        <v>0</v>
      </c>
      <c r="C99" s="37" t="s">
        <v>10</v>
      </c>
      <c r="D99" s="37">
        <v>2017</v>
      </c>
      <c r="E99" s="37">
        <v>4.26</v>
      </c>
      <c r="F99" s="37">
        <v>4.37</v>
      </c>
    </row>
    <row r="100" spans="1:6" x14ac:dyDescent="0.35">
      <c r="A100" s="37" t="s">
        <v>58</v>
      </c>
      <c r="B100" s="37" t="s">
        <v>0</v>
      </c>
      <c r="C100" s="37" t="s">
        <v>10</v>
      </c>
      <c r="D100" s="37">
        <v>2018</v>
      </c>
      <c r="E100" s="37">
        <v>3.67</v>
      </c>
      <c r="F100" s="37">
        <v>4.37</v>
      </c>
    </row>
    <row r="101" spans="1:6" x14ac:dyDescent="0.35">
      <c r="A101" s="37" t="s">
        <v>58</v>
      </c>
      <c r="B101" s="37" t="s">
        <v>0</v>
      </c>
      <c r="C101" s="37" t="s">
        <v>10</v>
      </c>
      <c r="D101" s="37">
        <v>2019</v>
      </c>
      <c r="E101" s="37">
        <v>2.72</v>
      </c>
      <c r="F101" s="37">
        <v>4.37</v>
      </c>
    </row>
    <row r="102" spans="1:6" x14ac:dyDescent="0.35">
      <c r="A102" s="37" t="s">
        <v>114</v>
      </c>
      <c r="B102" s="37" t="s">
        <v>115</v>
      </c>
      <c r="C102" s="37" t="s">
        <v>116</v>
      </c>
      <c r="D102" s="37" t="s">
        <v>126</v>
      </c>
      <c r="E102" s="37" t="s">
        <v>124</v>
      </c>
      <c r="F102" s="37" t="s">
        <v>125</v>
      </c>
    </row>
    <row r="103" spans="1:6" x14ac:dyDescent="0.35">
      <c r="A103" s="37" t="s">
        <v>58</v>
      </c>
      <c r="B103" s="37" t="s">
        <v>0</v>
      </c>
      <c r="C103" s="37" t="s">
        <v>9</v>
      </c>
      <c r="D103" s="37">
        <v>1988</v>
      </c>
      <c r="E103" s="37">
        <v>4.29</v>
      </c>
      <c r="F103" s="37">
        <v>4.55</v>
      </c>
    </row>
    <row r="104" spans="1:6" x14ac:dyDescent="0.35">
      <c r="A104" s="37" t="s">
        <v>58</v>
      </c>
      <c r="B104" s="37" t="s">
        <v>0</v>
      </c>
      <c r="C104" s="37" t="s">
        <v>9</v>
      </c>
      <c r="D104" s="37">
        <v>1989</v>
      </c>
      <c r="E104" s="37">
        <v>4.8600000000000003</v>
      </c>
      <c r="F104" s="37">
        <v>4.54</v>
      </c>
    </row>
    <row r="105" spans="1:6" x14ac:dyDescent="0.35">
      <c r="A105" s="37" t="s">
        <v>58</v>
      </c>
      <c r="B105" s="37" t="s">
        <v>0</v>
      </c>
      <c r="C105" s="37" t="s">
        <v>9</v>
      </c>
      <c r="D105" s="37">
        <v>1990</v>
      </c>
      <c r="E105" s="37">
        <v>4.79</v>
      </c>
      <c r="F105" s="37">
        <v>4.53</v>
      </c>
    </row>
    <row r="106" spans="1:6" x14ac:dyDescent="0.35">
      <c r="A106" s="37" t="s">
        <v>58</v>
      </c>
      <c r="B106" s="37" t="s">
        <v>0</v>
      </c>
      <c r="C106" s="37" t="s">
        <v>9</v>
      </c>
      <c r="D106" s="37">
        <v>1991</v>
      </c>
      <c r="E106" s="37">
        <v>4.5</v>
      </c>
      <c r="F106" s="37">
        <v>4.51</v>
      </c>
    </row>
    <row r="107" spans="1:6" x14ac:dyDescent="0.35">
      <c r="A107" s="37" t="s">
        <v>58</v>
      </c>
      <c r="B107" s="37" t="s">
        <v>0</v>
      </c>
      <c r="C107" s="37" t="s">
        <v>9</v>
      </c>
      <c r="D107" s="37">
        <v>1992</v>
      </c>
      <c r="E107" s="37">
        <v>3.93</v>
      </c>
      <c r="F107" s="37">
        <v>4.5</v>
      </c>
    </row>
    <row r="108" spans="1:6" x14ac:dyDescent="0.35">
      <c r="A108" s="37" t="s">
        <v>58</v>
      </c>
      <c r="B108" s="37" t="s">
        <v>0</v>
      </c>
      <c r="C108" s="37" t="s">
        <v>9</v>
      </c>
      <c r="D108" s="37">
        <v>1993</v>
      </c>
      <c r="E108" s="37">
        <v>4.43</v>
      </c>
      <c r="F108" s="37">
        <v>4.4800000000000004</v>
      </c>
    </row>
    <row r="109" spans="1:6" x14ac:dyDescent="0.35">
      <c r="A109" s="37" t="s">
        <v>58</v>
      </c>
      <c r="B109" s="37" t="s">
        <v>0</v>
      </c>
      <c r="C109" s="37" t="s">
        <v>9</v>
      </c>
      <c r="D109" s="37">
        <v>1994</v>
      </c>
      <c r="E109" s="37">
        <v>5</v>
      </c>
      <c r="F109" s="37">
        <v>4.47</v>
      </c>
    </row>
    <row r="110" spans="1:6" x14ac:dyDescent="0.35">
      <c r="A110" s="37" t="s">
        <v>58</v>
      </c>
      <c r="B110" s="37" t="s">
        <v>0</v>
      </c>
      <c r="C110" s="37" t="s">
        <v>9</v>
      </c>
      <c r="D110" s="37">
        <v>1995</v>
      </c>
      <c r="E110" s="37">
        <v>4.22</v>
      </c>
      <c r="F110" s="37">
        <v>4.46</v>
      </c>
    </row>
    <row r="111" spans="1:6" x14ac:dyDescent="0.35">
      <c r="A111" s="37" t="s">
        <v>58</v>
      </c>
      <c r="B111" s="37" t="s">
        <v>0</v>
      </c>
      <c r="C111" s="37" t="s">
        <v>9</v>
      </c>
      <c r="D111" s="37">
        <v>1996</v>
      </c>
      <c r="E111" s="37">
        <v>4.18</v>
      </c>
      <c r="F111" s="37">
        <v>4.4400000000000004</v>
      </c>
    </row>
    <row r="112" spans="1:6" x14ac:dyDescent="0.35">
      <c r="A112" s="37" t="s">
        <v>58</v>
      </c>
      <c r="B112" s="37" t="s">
        <v>0</v>
      </c>
      <c r="C112" s="37" t="s">
        <v>9</v>
      </c>
      <c r="D112" s="37">
        <v>1997</v>
      </c>
      <c r="E112" s="37">
        <v>4.4800000000000004</v>
      </c>
      <c r="F112" s="37">
        <v>4.43</v>
      </c>
    </row>
    <row r="113" spans="1:6" x14ac:dyDescent="0.35">
      <c r="A113" s="37" t="s">
        <v>58</v>
      </c>
      <c r="B113" s="37" t="s">
        <v>0</v>
      </c>
      <c r="C113" s="37" t="s">
        <v>9</v>
      </c>
      <c r="D113" s="37">
        <v>1998</v>
      </c>
      <c r="E113" s="37">
        <v>4.49</v>
      </c>
      <c r="F113" s="37">
        <v>4.42</v>
      </c>
    </row>
    <row r="114" spans="1:6" x14ac:dyDescent="0.35">
      <c r="A114" s="37" t="s">
        <v>58</v>
      </c>
      <c r="B114" s="37" t="s">
        <v>0</v>
      </c>
      <c r="C114" s="37" t="s">
        <v>9</v>
      </c>
      <c r="D114" s="37">
        <v>1999</v>
      </c>
      <c r="E114" s="37">
        <v>4.34</v>
      </c>
      <c r="F114" s="37">
        <v>4.41</v>
      </c>
    </row>
    <row r="115" spans="1:6" x14ac:dyDescent="0.35">
      <c r="A115" s="37" t="s">
        <v>58</v>
      </c>
      <c r="B115" s="37" t="s">
        <v>0</v>
      </c>
      <c r="C115" s="37" t="s">
        <v>9</v>
      </c>
      <c r="D115" s="37">
        <v>2000</v>
      </c>
      <c r="E115" s="37">
        <v>3.61</v>
      </c>
      <c r="F115" s="37">
        <v>4.3899999999999997</v>
      </c>
    </row>
    <row r="116" spans="1:6" x14ac:dyDescent="0.35">
      <c r="A116" s="37" t="s">
        <v>58</v>
      </c>
      <c r="B116" s="37" t="s">
        <v>0</v>
      </c>
      <c r="C116" s="37" t="s">
        <v>9</v>
      </c>
      <c r="D116" s="37">
        <v>2001</v>
      </c>
      <c r="E116" s="37">
        <v>4.24</v>
      </c>
      <c r="F116" s="37">
        <v>4.38</v>
      </c>
    </row>
    <row r="117" spans="1:6" x14ac:dyDescent="0.35">
      <c r="A117" s="37" t="s">
        <v>58</v>
      </c>
      <c r="B117" s="37" t="s">
        <v>0</v>
      </c>
      <c r="C117" s="37" t="s">
        <v>9</v>
      </c>
      <c r="D117" s="37">
        <v>2002</v>
      </c>
      <c r="E117" s="37">
        <v>4.83</v>
      </c>
      <c r="F117" s="37">
        <v>4.37</v>
      </c>
    </row>
    <row r="118" spans="1:6" x14ac:dyDescent="0.35">
      <c r="A118" s="37" t="s">
        <v>58</v>
      </c>
      <c r="B118" s="37" t="s">
        <v>0</v>
      </c>
      <c r="C118" s="37" t="s">
        <v>9</v>
      </c>
      <c r="D118" s="37">
        <v>2003</v>
      </c>
      <c r="E118" s="37">
        <v>4.51</v>
      </c>
      <c r="F118" s="37">
        <v>4.3499999999999996</v>
      </c>
    </row>
    <row r="119" spans="1:6" x14ac:dyDescent="0.35">
      <c r="A119" s="37" t="s">
        <v>58</v>
      </c>
      <c r="B119" s="37" t="s">
        <v>0</v>
      </c>
      <c r="C119" s="37" t="s">
        <v>9</v>
      </c>
      <c r="D119" s="37">
        <v>2004</v>
      </c>
      <c r="E119" s="37">
        <v>4.41</v>
      </c>
      <c r="F119" s="37">
        <v>4.34</v>
      </c>
    </row>
    <row r="120" spans="1:6" x14ac:dyDescent="0.35">
      <c r="A120" s="37" t="s">
        <v>58</v>
      </c>
      <c r="B120" s="37" t="s">
        <v>0</v>
      </c>
      <c r="C120" s="37" t="s">
        <v>9</v>
      </c>
      <c r="D120" s="37">
        <v>2005</v>
      </c>
      <c r="E120" s="37">
        <v>4.4000000000000004</v>
      </c>
      <c r="F120" s="37">
        <v>4.33</v>
      </c>
    </row>
    <row r="121" spans="1:6" x14ac:dyDescent="0.35">
      <c r="A121" s="37" t="s">
        <v>58</v>
      </c>
      <c r="B121" s="37" t="s">
        <v>0</v>
      </c>
      <c r="C121" s="37" t="s">
        <v>9</v>
      </c>
      <c r="D121" s="37">
        <v>2006</v>
      </c>
      <c r="E121" s="37">
        <v>4.5199999999999996</v>
      </c>
      <c r="F121" s="37">
        <v>4.3099999999999996</v>
      </c>
    </row>
    <row r="122" spans="1:6" x14ac:dyDescent="0.35">
      <c r="A122" s="37" t="s">
        <v>58</v>
      </c>
      <c r="B122" s="37" t="s">
        <v>0</v>
      </c>
      <c r="C122" s="37" t="s">
        <v>9</v>
      </c>
      <c r="D122" s="37">
        <v>2007</v>
      </c>
      <c r="E122" s="37">
        <v>4.75</v>
      </c>
      <c r="F122" s="37">
        <v>4.3</v>
      </c>
    </row>
    <row r="123" spans="1:6" x14ac:dyDescent="0.35">
      <c r="A123" s="37" t="s">
        <v>58</v>
      </c>
      <c r="B123" s="37" t="s">
        <v>0</v>
      </c>
      <c r="C123" s="37" t="s">
        <v>9</v>
      </c>
      <c r="D123" s="37">
        <v>2008</v>
      </c>
      <c r="E123" s="37">
        <v>3.56</v>
      </c>
      <c r="F123" s="37">
        <v>4.29</v>
      </c>
    </row>
    <row r="124" spans="1:6" x14ac:dyDescent="0.35">
      <c r="A124" s="37" t="s">
        <v>58</v>
      </c>
      <c r="B124" s="37" t="s">
        <v>0</v>
      </c>
      <c r="C124" s="37" t="s">
        <v>9</v>
      </c>
      <c r="D124" s="37">
        <v>2009</v>
      </c>
      <c r="E124" s="37">
        <v>4.2699999999999996</v>
      </c>
      <c r="F124" s="37">
        <v>4.28</v>
      </c>
    </row>
    <row r="125" spans="1:6" x14ac:dyDescent="0.35">
      <c r="A125" s="37" t="s">
        <v>58</v>
      </c>
      <c r="B125" s="37" t="s">
        <v>0</v>
      </c>
      <c r="C125" s="37" t="s">
        <v>9</v>
      </c>
      <c r="D125" s="37">
        <v>2010</v>
      </c>
      <c r="E125" s="37">
        <v>4.24</v>
      </c>
      <c r="F125" s="37">
        <v>4.26</v>
      </c>
    </row>
    <row r="126" spans="1:6" x14ac:dyDescent="0.35">
      <c r="A126" s="37" t="s">
        <v>58</v>
      </c>
      <c r="B126" s="37" t="s">
        <v>0</v>
      </c>
      <c r="C126" s="37" t="s">
        <v>9</v>
      </c>
      <c r="D126" s="37">
        <v>2011</v>
      </c>
      <c r="E126" s="37">
        <v>4.5</v>
      </c>
      <c r="F126" s="37">
        <v>4.25</v>
      </c>
    </row>
    <row r="127" spans="1:6" x14ac:dyDescent="0.35">
      <c r="A127" s="37" t="s">
        <v>58</v>
      </c>
      <c r="B127" s="37" t="s">
        <v>0</v>
      </c>
      <c r="C127" s="37" t="s">
        <v>9</v>
      </c>
      <c r="D127" s="37">
        <v>2012</v>
      </c>
      <c r="E127" s="37">
        <v>4.93</v>
      </c>
      <c r="F127" s="37">
        <v>4.24</v>
      </c>
    </row>
    <row r="128" spans="1:6" x14ac:dyDescent="0.35">
      <c r="A128" s="37" t="s">
        <v>58</v>
      </c>
      <c r="B128" s="37" t="s">
        <v>0</v>
      </c>
      <c r="C128" s="37" t="s">
        <v>9</v>
      </c>
      <c r="D128" s="37">
        <v>2013</v>
      </c>
      <c r="E128" s="37">
        <v>3.91</v>
      </c>
      <c r="F128" s="37">
        <v>4.2300000000000004</v>
      </c>
    </row>
    <row r="129" spans="1:6" x14ac:dyDescent="0.35">
      <c r="A129" s="37" t="s">
        <v>58</v>
      </c>
      <c r="B129" s="37" t="s">
        <v>0</v>
      </c>
      <c r="C129" s="37" t="s">
        <v>9</v>
      </c>
      <c r="D129" s="37">
        <v>2014</v>
      </c>
      <c r="E129" s="37">
        <v>4.43</v>
      </c>
      <c r="F129" s="37">
        <v>4.21</v>
      </c>
    </row>
    <row r="130" spans="1:6" x14ac:dyDescent="0.35">
      <c r="A130" s="37" t="s">
        <v>58</v>
      </c>
      <c r="B130" s="37" t="s">
        <v>0</v>
      </c>
      <c r="C130" s="37" t="s">
        <v>9</v>
      </c>
      <c r="D130" s="37">
        <v>2015</v>
      </c>
      <c r="E130" s="37">
        <v>3.89</v>
      </c>
      <c r="F130" s="37">
        <v>4.2</v>
      </c>
    </row>
    <row r="131" spans="1:6" x14ac:dyDescent="0.35">
      <c r="A131" s="37" t="s">
        <v>58</v>
      </c>
      <c r="B131" s="37" t="s">
        <v>0</v>
      </c>
      <c r="C131" s="37" t="s">
        <v>9</v>
      </c>
      <c r="D131" s="37">
        <v>2016</v>
      </c>
      <c r="E131" s="37">
        <v>4.2699999999999996</v>
      </c>
      <c r="F131" s="37">
        <v>4.1900000000000004</v>
      </c>
    </row>
    <row r="132" spans="1:6" x14ac:dyDescent="0.35">
      <c r="A132" s="37" t="s">
        <v>58</v>
      </c>
      <c r="B132" s="37" t="s">
        <v>0</v>
      </c>
      <c r="C132" s="37" t="s">
        <v>9</v>
      </c>
      <c r="D132" s="37">
        <v>2017</v>
      </c>
      <c r="E132" s="37">
        <v>4.07</v>
      </c>
      <c r="F132" s="37">
        <v>4.18</v>
      </c>
    </row>
    <row r="133" spans="1:6" x14ac:dyDescent="0.35">
      <c r="A133" s="37" t="s">
        <v>58</v>
      </c>
      <c r="B133" s="37" t="s">
        <v>0</v>
      </c>
      <c r="C133" s="37" t="s">
        <v>9</v>
      </c>
      <c r="D133" s="37">
        <v>2018</v>
      </c>
      <c r="E133" s="37">
        <v>4.1900000000000004</v>
      </c>
      <c r="F133" s="37">
        <v>4.16</v>
      </c>
    </row>
    <row r="134" spans="1:6" x14ac:dyDescent="0.35">
      <c r="A134" s="37" t="s">
        <v>58</v>
      </c>
      <c r="B134" s="37" t="s">
        <v>0</v>
      </c>
      <c r="C134" s="37" t="s">
        <v>9</v>
      </c>
      <c r="D134" s="37">
        <v>2019</v>
      </c>
      <c r="E134" s="37">
        <v>3.78</v>
      </c>
      <c r="F134" s="37">
        <v>4.1500000000000004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82"/>
  <sheetViews>
    <sheetView topLeftCell="A154" zoomScale="71" zoomScaleNormal="71" zoomScaleSheetLayoutView="68" workbookViewId="0">
      <selection activeCell="W196" sqref="W196"/>
    </sheetView>
  </sheetViews>
  <sheetFormatPr defaultColWidth="9.1796875" defaultRowHeight="13" x14ac:dyDescent="0.3"/>
  <cols>
    <col min="1" max="1" width="17.1796875" style="9" customWidth="1"/>
    <col min="2" max="2" width="9.26953125" style="95" customWidth="1"/>
    <col min="3" max="3" width="9.54296875" style="95" customWidth="1"/>
    <col min="4" max="5" width="9.1796875" style="95"/>
    <col min="6" max="6" width="10.1796875" style="95" customWidth="1"/>
    <col min="7" max="7" width="11.81640625" style="95" customWidth="1"/>
    <col min="8" max="8" width="9.54296875" style="95" customWidth="1"/>
    <col min="9" max="10" width="9.1796875" style="95"/>
    <col min="11" max="11" width="10.1796875" style="95" customWidth="1"/>
    <col min="12" max="12" width="11.453125" style="95" customWidth="1"/>
    <col min="13" max="13" width="11.54296875" style="95" customWidth="1"/>
    <col min="14" max="14" width="9.54296875" style="95" customWidth="1"/>
    <col min="15" max="15" width="9.1796875" style="95"/>
    <col min="16" max="16" width="10.1796875" style="95" customWidth="1"/>
    <col min="17" max="17" width="12.26953125" style="95" customWidth="1"/>
    <col min="18" max="18" width="9.1796875" style="9"/>
    <col min="19" max="19" width="10.26953125" style="9" customWidth="1"/>
    <col min="20" max="16384" width="9.1796875" style="9"/>
  </cols>
  <sheetData>
    <row r="1" spans="1:17" s="1" customFormat="1" ht="13.9" customHeight="1" x14ac:dyDescent="0.3">
      <c r="A1" s="9" t="s">
        <v>57</v>
      </c>
      <c r="B1" s="8"/>
      <c r="C1" s="95"/>
      <c r="D1" s="95"/>
      <c r="E1" s="56"/>
      <c r="F1" s="56"/>
      <c r="G1" s="56"/>
      <c r="H1" s="56"/>
      <c r="I1" s="95"/>
      <c r="J1" s="95"/>
      <c r="K1" s="95"/>
      <c r="L1" s="95"/>
      <c r="M1" s="95"/>
      <c r="N1" s="95"/>
      <c r="O1" s="95"/>
      <c r="P1" s="95"/>
      <c r="Q1" s="95"/>
    </row>
    <row r="2" spans="1:17" s="1" customFormat="1" ht="26.5" customHeight="1" x14ac:dyDescent="0.3">
      <c r="A2" s="9" t="s">
        <v>66</v>
      </c>
      <c r="B2" s="95"/>
      <c r="C2" s="95"/>
      <c r="D2" s="95"/>
      <c r="E2" s="56"/>
      <c r="F2" s="56"/>
      <c r="G2" s="56"/>
      <c r="H2" s="56"/>
      <c r="I2" s="95"/>
      <c r="J2" s="95"/>
      <c r="K2" s="95"/>
      <c r="L2" s="95"/>
      <c r="M2" s="95"/>
      <c r="N2" s="95"/>
      <c r="O2" s="95"/>
      <c r="P2" s="95"/>
      <c r="Q2" s="95"/>
    </row>
    <row r="3" spans="1:17" s="1" customFormat="1" x14ac:dyDescent="0.3">
      <c r="A3" s="9"/>
      <c r="B3" s="95"/>
      <c r="C3" s="138" t="s">
        <v>36</v>
      </c>
      <c r="D3" s="139"/>
      <c r="E3" s="139"/>
      <c r="F3" s="139"/>
      <c r="G3" s="139"/>
      <c r="H3" s="138" t="s">
        <v>1</v>
      </c>
      <c r="I3" s="139"/>
      <c r="J3" s="139"/>
      <c r="K3" s="139"/>
      <c r="L3" s="140"/>
      <c r="M3" s="138" t="s">
        <v>2</v>
      </c>
      <c r="N3" s="139"/>
      <c r="O3" s="139"/>
      <c r="P3" s="139"/>
      <c r="Q3" s="140"/>
    </row>
    <row r="4" spans="1:17" s="40" customFormat="1" x14ac:dyDescent="0.3">
      <c r="A4" s="38"/>
      <c r="B4" s="39"/>
      <c r="C4" s="111" t="s">
        <v>3</v>
      </c>
      <c r="D4" s="112" t="s">
        <v>4</v>
      </c>
      <c r="E4" s="112" t="s">
        <v>5</v>
      </c>
      <c r="F4" s="112" t="s">
        <v>6</v>
      </c>
      <c r="G4" s="112" t="s">
        <v>7</v>
      </c>
      <c r="H4" s="111" t="s">
        <v>3</v>
      </c>
      <c r="I4" s="112" t="s">
        <v>4</v>
      </c>
      <c r="J4" s="112" t="s">
        <v>5</v>
      </c>
      <c r="K4" s="112" t="s">
        <v>6</v>
      </c>
      <c r="L4" s="113" t="s">
        <v>7</v>
      </c>
      <c r="M4" s="111" t="s">
        <v>3</v>
      </c>
      <c r="N4" s="112" t="s">
        <v>4</v>
      </c>
      <c r="O4" s="112" t="s">
        <v>5</v>
      </c>
      <c r="P4" s="112" t="s">
        <v>6</v>
      </c>
      <c r="Q4" s="113" t="s">
        <v>7</v>
      </c>
    </row>
    <row r="5" spans="1:17" x14ac:dyDescent="0.3">
      <c r="A5" s="9" t="s">
        <v>8</v>
      </c>
      <c r="B5" s="9">
        <v>1988</v>
      </c>
      <c r="C5" s="114">
        <v>3.96</v>
      </c>
      <c r="D5" s="115">
        <v>3.4</v>
      </c>
      <c r="E5" s="115">
        <v>4.59</v>
      </c>
      <c r="F5" s="116">
        <v>179</v>
      </c>
      <c r="G5" s="116">
        <v>5681643</v>
      </c>
      <c r="H5" s="114">
        <v>6.88</v>
      </c>
      <c r="I5" s="115">
        <v>5.61</v>
      </c>
      <c r="J5" s="115">
        <v>8.33</v>
      </c>
      <c r="K5" s="116">
        <v>113</v>
      </c>
      <c r="L5" s="117">
        <v>2830104</v>
      </c>
      <c r="M5" s="114">
        <v>2.35</v>
      </c>
      <c r="N5" s="115">
        <v>1.82</v>
      </c>
      <c r="O5" s="115">
        <v>3</v>
      </c>
      <c r="P5" s="116">
        <v>66</v>
      </c>
      <c r="Q5" s="117">
        <v>2851539</v>
      </c>
    </row>
    <row r="6" spans="1:17" x14ac:dyDescent="0.3">
      <c r="A6" s="9" t="s">
        <v>8</v>
      </c>
      <c r="B6" s="9">
        <v>1989</v>
      </c>
      <c r="C6" s="114">
        <v>4.41</v>
      </c>
      <c r="D6" s="115">
        <v>3.82</v>
      </c>
      <c r="E6" s="115">
        <v>5.0599999999999996</v>
      </c>
      <c r="F6" s="116">
        <v>204</v>
      </c>
      <c r="G6" s="116">
        <v>5772567</v>
      </c>
      <c r="H6" s="114">
        <v>7.27</v>
      </c>
      <c r="I6" s="115">
        <v>6.03</v>
      </c>
      <c r="J6" s="115">
        <v>8.67</v>
      </c>
      <c r="K6" s="116">
        <v>131</v>
      </c>
      <c r="L6" s="117">
        <v>2879548</v>
      </c>
      <c r="M6" s="114">
        <v>2.6</v>
      </c>
      <c r="N6" s="115">
        <v>2.0299999999999998</v>
      </c>
      <c r="O6" s="115">
        <v>3.27</v>
      </c>
      <c r="P6" s="116">
        <v>73</v>
      </c>
      <c r="Q6" s="117">
        <v>2893019</v>
      </c>
    </row>
    <row r="7" spans="1:17" x14ac:dyDescent="0.3">
      <c r="A7" s="9" t="s">
        <v>8</v>
      </c>
      <c r="B7" s="9">
        <v>1990</v>
      </c>
      <c r="C7" s="114">
        <v>4.3499999999999996</v>
      </c>
      <c r="D7" s="115">
        <v>3.77</v>
      </c>
      <c r="E7" s="115">
        <v>5</v>
      </c>
      <c r="F7" s="116">
        <v>201</v>
      </c>
      <c r="G7" s="116">
        <v>5841968</v>
      </c>
      <c r="H7" s="114">
        <v>7.5</v>
      </c>
      <c r="I7" s="115">
        <v>6.21</v>
      </c>
      <c r="J7" s="115">
        <v>8.94</v>
      </c>
      <c r="K7" s="116">
        <v>131</v>
      </c>
      <c r="L7" s="117">
        <v>2918202</v>
      </c>
      <c r="M7" s="114">
        <v>2.42</v>
      </c>
      <c r="N7" s="115">
        <v>1.89</v>
      </c>
      <c r="O7" s="115">
        <v>3.06</v>
      </c>
      <c r="P7" s="116">
        <v>70</v>
      </c>
      <c r="Q7" s="117">
        <v>2923766</v>
      </c>
    </row>
    <row r="8" spans="1:17" x14ac:dyDescent="0.3">
      <c r="A8" s="9" t="s">
        <v>8</v>
      </c>
      <c r="B8" s="9">
        <v>1991</v>
      </c>
      <c r="C8" s="114">
        <v>3.88</v>
      </c>
      <c r="D8" s="115">
        <v>3.34</v>
      </c>
      <c r="E8" s="115">
        <v>4.4800000000000004</v>
      </c>
      <c r="F8" s="116">
        <v>186</v>
      </c>
      <c r="G8" s="116">
        <v>5905557</v>
      </c>
      <c r="H8" s="114">
        <v>7.23</v>
      </c>
      <c r="I8" s="115">
        <v>5.99</v>
      </c>
      <c r="J8" s="115">
        <v>8.6300000000000008</v>
      </c>
      <c r="K8" s="116">
        <v>129</v>
      </c>
      <c r="L8" s="117">
        <v>2949892</v>
      </c>
      <c r="M8" s="114">
        <v>1.93</v>
      </c>
      <c r="N8" s="115">
        <v>1.46</v>
      </c>
      <c r="O8" s="115">
        <v>2.5</v>
      </c>
      <c r="P8" s="116">
        <v>57</v>
      </c>
      <c r="Q8" s="117">
        <v>2955665</v>
      </c>
    </row>
    <row r="9" spans="1:17" x14ac:dyDescent="0.3">
      <c r="A9" s="9" t="s">
        <v>8</v>
      </c>
      <c r="B9" s="9">
        <v>1992</v>
      </c>
      <c r="C9" s="114">
        <v>3.47</v>
      </c>
      <c r="D9" s="115">
        <v>2.97</v>
      </c>
      <c r="E9" s="115">
        <v>4.04</v>
      </c>
      <c r="F9" s="116">
        <v>169</v>
      </c>
      <c r="G9" s="116">
        <v>5980567</v>
      </c>
      <c r="H9" s="114">
        <v>5.85</v>
      </c>
      <c r="I9" s="115">
        <v>4.8</v>
      </c>
      <c r="J9" s="115">
        <v>7.05</v>
      </c>
      <c r="K9" s="116">
        <v>115</v>
      </c>
      <c r="L9" s="117">
        <v>2987954</v>
      </c>
      <c r="M9" s="114">
        <v>1.83</v>
      </c>
      <c r="N9" s="115">
        <v>1.37</v>
      </c>
      <c r="O9" s="115">
        <v>2.39</v>
      </c>
      <c r="P9" s="116">
        <v>54</v>
      </c>
      <c r="Q9" s="117">
        <v>2992613</v>
      </c>
    </row>
    <row r="10" spans="1:17" x14ac:dyDescent="0.3">
      <c r="A10" s="9" t="s">
        <v>8</v>
      </c>
      <c r="B10" s="9">
        <v>1993</v>
      </c>
      <c r="C10" s="114">
        <v>4</v>
      </c>
      <c r="D10" s="115">
        <v>3.46</v>
      </c>
      <c r="E10" s="115">
        <v>4.5999999999999996</v>
      </c>
      <c r="F10" s="116">
        <v>199</v>
      </c>
      <c r="G10" s="116">
        <v>6034687</v>
      </c>
      <c r="H10" s="114">
        <v>6.36</v>
      </c>
      <c r="I10" s="115">
        <v>5.24</v>
      </c>
      <c r="J10" s="115">
        <v>7.63</v>
      </c>
      <c r="K10" s="116">
        <v>121</v>
      </c>
      <c r="L10" s="117">
        <v>3014232</v>
      </c>
      <c r="M10" s="114">
        <v>2.59</v>
      </c>
      <c r="N10" s="115">
        <v>2.0499999999999998</v>
      </c>
      <c r="O10" s="115">
        <v>3.24</v>
      </c>
      <c r="P10" s="116">
        <v>78</v>
      </c>
      <c r="Q10" s="117">
        <v>3020455</v>
      </c>
    </row>
    <row r="11" spans="1:17" x14ac:dyDescent="0.3">
      <c r="A11" s="9" t="s">
        <v>8</v>
      </c>
      <c r="B11" s="9">
        <v>1994</v>
      </c>
      <c r="C11" s="114">
        <v>4.43</v>
      </c>
      <c r="D11" s="115">
        <v>3.87</v>
      </c>
      <c r="E11" s="115">
        <v>5.05</v>
      </c>
      <c r="F11" s="116">
        <v>225</v>
      </c>
      <c r="G11" s="116">
        <v>6052134</v>
      </c>
      <c r="H11" s="114">
        <v>7.34</v>
      </c>
      <c r="I11" s="115">
        <v>6.14</v>
      </c>
      <c r="J11" s="115">
        <v>8.69</v>
      </c>
      <c r="K11" s="116">
        <v>140</v>
      </c>
      <c r="L11" s="117">
        <v>3019560</v>
      </c>
      <c r="M11" s="114">
        <v>2.75</v>
      </c>
      <c r="N11" s="115">
        <v>2.19</v>
      </c>
      <c r="O11" s="115">
        <v>3.4</v>
      </c>
      <c r="P11" s="116">
        <v>85</v>
      </c>
      <c r="Q11" s="117">
        <v>3032574</v>
      </c>
    </row>
    <row r="12" spans="1:17" x14ac:dyDescent="0.3">
      <c r="A12" s="9" t="s">
        <v>8</v>
      </c>
      <c r="B12" s="9">
        <v>1995</v>
      </c>
      <c r="C12" s="114">
        <v>3.81</v>
      </c>
      <c r="D12" s="115">
        <v>3.3</v>
      </c>
      <c r="E12" s="115">
        <v>4.37</v>
      </c>
      <c r="F12" s="116">
        <v>199</v>
      </c>
      <c r="G12" s="116">
        <v>6101283</v>
      </c>
      <c r="H12" s="114">
        <v>6.55</v>
      </c>
      <c r="I12" s="115">
        <v>5.44</v>
      </c>
      <c r="J12" s="115">
        <v>7.8</v>
      </c>
      <c r="K12" s="116">
        <v>130</v>
      </c>
      <c r="L12" s="117">
        <v>3044170</v>
      </c>
      <c r="M12" s="114">
        <v>2.15</v>
      </c>
      <c r="N12" s="115">
        <v>1.67</v>
      </c>
      <c r="O12" s="115">
        <v>2.73</v>
      </c>
      <c r="P12" s="116">
        <v>69</v>
      </c>
      <c r="Q12" s="117">
        <v>3057113</v>
      </c>
    </row>
    <row r="13" spans="1:17" x14ac:dyDescent="0.3">
      <c r="A13" s="9" t="s">
        <v>8</v>
      </c>
      <c r="B13" s="9">
        <v>1996</v>
      </c>
      <c r="C13" s="114">
        <v>3.51</v>
      </c>
      <c r="D13" s="115">
        <v>3.02</v>
      </c>
      <c r="E13" s="115">
        <v>4.05</v>
      </c>
      <c r="F13" s="116">
        <v>187</v>
      </c>
      <c r="G13" s="116">
        <v>6179455</v>
      </c>
      <c r="H13" s="114">
        <v>5.72</v>
      </c>
      <c r="I13" s="115">
        <v>4.71</v>
      </c>
      <c r="J13" s="115">
        <v>6.86</v>
      </c>
      <c r="K13" s="116">
        <v>119</v>
      </c>
      <c r="L13" s="117">
        <v>3082830</v>
      </c>
      <c r="M13" s="114">
        <v>2.13</v>
      </c>
      <c r="N13" s="115">
        <v>1.65</v>
      </c>
      <c r="O13" s="115">
        <v>2.7</v>
      </c>
      <c r="P13" s="116">
        <v>68</v>
      </c>
      <c r="Q13" s="117">
        <v>3096625</v>
      </c>
    </row>
    <row r="14" spans="1:17" x14ac:dyDescent="0.3">
      <c r="A14" s="9" t="s">
        <v>8</v>
      </c>
      <c r="B14" s="9">
        <v>1997</v>
      </c>
      <c r="C14" s="114">
        <v>4.05</v>
      </c>
      <c r="D14" s="115">
        <v>3.53</v>
      </c>
      <c r="E14" s="115">
        <v>4.62</v>
      </c>
      <c r="F14" s="116">
        <v>219</v>
      </c>
      <c r="G14" s="116">
        <v>6291953</v>
      </c>
      <c r="H14" s="114">
        <v>6.98</v>
      </c>
      <c r="I14" s="115">
        <v>5.85</v>
      </c>
      <c r="J14" s="115">
        <v>8.24</v>
      </c>
      <c r="K14" s="116">
        <v>142</v>
      </c>
      <c r="L14" s="117">
        <v>3139539</v>
      </c>
      <c r="M14" s="114">
        <v>2.35</v>
      </c>
      <c r="N14" s="115">
        <v>1.85</v>
      </c>
      <c r="O14" s="115">
        <v>2.94</v>
      </c>
      <c r="P14" s="116">
        <v>77</v>
      </c>
      <c r="Q14" s="117">
        <v>3152414</v>
      </c>
    </row>
    <row r="15" spans="1:17" x14ac:dyDescent="0.3">
      <c r="A15" s="9" t="s">
        <v>8</v>
      </c>
      <c r="B15" s="9">
        <v>1998</v>
      </c>
      <c r="C15" s="114">
        <v>4.07</v>
      </c>
      <c r="D15" s="115">
        <v>3.55</v>
      </c>
      <c r="E15" s="115">
        <v>4.63</v>
      </c>
      <c r="F15" s="116">
        <v>224</v>
      </c>
      <c r="G15" s="116">
        <v>6391994</v>
      </c>
      <c r="H15" s="114">
        <v>6.41</v>
      </c>
      <c r="I15" s="115">
        <v>5.36</v>
      </c>
      <c r="J15" s="115">
        <v>7.58</v>
      </c>
      <c r="K15" s="116">
        <v>138</v>
      </c>
      <c r="L15" s="117">
        <v>3191611</v>
      </c>
      <c r="M15" s="114">
        <v>2.58</v>
      </c>
      <c r="N15" s="115">
        <v>2.06</v>
      </c>
      <c r="O15" s="115">
        <v>3.19</v>
      </c>
      <c r="P15" s="116">
        <v>86</v>
      </c>
      <c r="Q15" s="117">
        <v>3200383</v>
      </c>
    </row>
    <row r="16" spans="1:17" x14ac:dyDescent="0.3">
      <c r="A16" s="9" t="s">
        <v>8</v>
      </c>
      <c r="B16" s="9">
        <v>1999</v>
      </c>
      <c r="C16" s="114">
        <v>3.74</v>
      </c>
      <c r="D16" s="115">
        <v>3.25</v>
      </c>
      <c r="E16" s="115">
        <v>4.28</v>
      </c>
      <c r="F16" s="116">
        <v>211</v>
      </c>
      <c r="G16" s="116">
        <v>6462519</v>
      </c>
      <c r="H16" s="114">
        <v>5.79</v>
      </c>
      <c r="I16" s="115">
        <v>4.83</v>
      </c>
      <c r="J16" s="115">
        <v>6.89</v>
      </c>
      <c r="K16" s="116">
        <v>130</v>
      </c>
      <c r="L16" s="117">
        <v>3227150</v>
      </c>
      <c r="M16" s="114">
        <v>2.36</v>
      </c>
      <c r="N16" s="115">
        <v>1.87</v>
      </c>
      <c r="O16" s="115">
        <v>2.94</v>
      </c>
      <c r="P16" s="116">
        <v>81</v>
      </c>
      <c r="Q16" s="117">
        <v>3235369</v>
      </c>
    </row>
    <row r="17" spans="1:17" x14ac:dyDescent="0.3">
      <c r="A17" s="9" t="s">
        <v>8</v>
      </c>
      <c r="B17" s="9">
        <v>2000</v>
      </c>
      <c r="C17" s="114">
        <v>3.09</v>
      </c>
      <c r="D17" s="115">
        <v>2.65</v>
      </c>
      <c r="E17" s="115">
        <v>3.58</v>
      </c>
      <c r="F17" s="116">
        <v>179</v>
      </c>
      <c r="G17" s="116">
        <v>6533428</v>
      </c>
      <c r="H17" s="114">
        <v>5.53</v>
      </c>
      <c r="I17" s="115">
        <v>4.5999999999999996</v>
      </c>
      <c r="J17" s="115">
        <v>6.59</v>
      </c>
      <c r="K17" s="116">
        <v>127</v>
      </c>
      <c r="L17" s="117">
        <v>3263942</v>
      </c>
      <c r="M17" s="114">
        <v>1.49</v>
      </c>
      <c r="N17" s="115">
        <v>1.1100000000000001</v>
      </c>
      <c r="O17" s="115">
        <v>1.97</v>
      </c>
      <c r="P17" s="116">
        <v>52</v>
      </c>
      <c r="Q17" s="117">
        <v>3269486</v>
      </c>
    </row>
    <row r="18" spans="1:17" x14ac:dyDescent="0.3">
      <c r="A18" s="9" t="s">
        <v>8</v>
      </c>
      <c r="B18" s="9">
        <v>2001</v>
      </c>
      <c r="C18" s="114">
        <v>3.71</v>
      </c>
      <c r="D18" s="115">
        <v>3.23</v>
      </c>
      <c r="E18" s="115">
        <v>4.2300000000000004</v>
      </c>
      <c r="F18" s="116">
        <v>217</v>
      </c>
      <c r="G18" s="116">
        <v>6580641</v>
      </c>
      <c r="H18" s="114">
        <v>6.46</v>
      </c>
      <c r="I18" s="115">
        <v>5.45</v>
      </c>
      <c r="J18" s="115">
        <v>7.58</v>
      </c>
      <c r="K18" s="116">
        <v>151</v>
      </c>
      <c r="L18" s="117">
        <v>3289339</v>
      </c>
      <c r="M18" s="114">
        <v>1.86</v>
      </c>
      <c r="N18" s="115">
        <v>1.43</v>
      </c>
      <c r="O18" s="115">
        <v>2.37</v>
      </c>
      <c r="P18" s="116">
        <v>66</v>
      </c>
      <c r="Q18" s="117">
        <v>3291302</v>
      </c>
    </row>
    <row r="19" spans="1:17" x14ac:dyDescent="0.3">
      <c r="A19" s="9" t="s">
        <v>8</v>
      </c>
      <c r="B19" s="9">
        <v>2002</v>
      </c>
      <c r="C19" s="114">
        <v>4.08</v>
      </c>
      <c r="D19" s="115">
        <v>3.58</v>
      </c>
      <c r="E19" s="115">
        <v>4.63</v>
      </c>
      <c r="F19" s="116">
        <v>241</v>
      </c>
      <c r="G19" s="116">
        <v>6546456</v>
      </c>
      <c r="H19" s="114">
        <v>6.86</v>
      </c>
      <c r="I19" s="115">
        <v>5.84</v>
      </c>
      <c r="J19" s="115">
        <v>8.01</v>
      </c>
      <c r="K19" s="116">
        <v>163</v>
      </c>
      <c r="L19" s="117">
        <v>3268835</v>
      </c>
      <c r="M19" s="114">
        <v>2.2000000000000002</v>
      </c>
      <c r="N19" s="115">
        <v>1.74</v>
      </c>
      <c r="O19" s="115">
        <v>2.76</v>
      </c>
      <c r="P19" s="116">
        <v>78</v>
      </c>
      <c r="Q19" s="117">
        <v>3277621</v>
      </c>
    </row>
    <row r="20" spans="1:17" x14ac:dyDescent="0.3">
      <c r="A20" s="9" t="s">
        <v>8</v>
      </c>
      <c r="B20" s="9">
        <v>2003</v>
      </c>
      <c r="C20" s="114">
        <v>3.87</v>
      </c>
      <c r="D20" s="115">
        <v>3.39</v>
      </c>
      <c r="E20" s="115">
        <v>4.4000000000000004</v>
      </c>
      <c r="F20" s="116">
        <v>235</v>
      </c>
      <c r="G20" s="116">
        <v>6527501</v>
      </c>
      <c r="H20" s="114">
        <v>6.45</v>
      </c>
      <c r="I20" s="115">
        <v>5.47</v>
      </c>
      <c r="J20" s="115">
        <v>7.54</v>
      </c>
      <c r="K20" s="116">
        <v>160</v>
      </c>
      <c r="L20" s="117">
        <v>3254514</v>
      </c>
      <c r="M20" s="114">
        <v>2.11</v>
      </c>
      <c r="N20" s="115">
        <v>1.65</v>
      </c>
      <c r="O20" s="115">
        <v>2.65</v>
      </c>
      <c r="P20" s="116">
        <v>75</v>
      </c>
      <c r="Q20" s="117">
        <v>3272987</v>
      </c>
    </row>
    <row r="21" spans="1:17" x14ac:dyDescent="0.3">
      <c r="A21" s="9" t="s">
        <v>8</v>
      </c>
      <c r="B21" s="9">
        <v>2004</v>
      </c>
      <c r="C21" s="114">
        <v>3.99</v>
      </c>
      <c r="D21" s="115">
        <v>3.51</v>
      </c>
      <c r="E21" s="115">
        <v>4.53</v>
      </c>
      <c r="F21" s="116">
        <v>245</v>
      </c>
      <c r="G21" s="116">
        <v>6512503</v>
      </c>
      <c r="H21" s="114">
        <v>7.2</v>
      </c>
      <c r="I21" s="115">
        <v>6.15</v>
      </c>
      <c r="J21" s="115">
        <v>8.36</v>
      </c>
      <c r="K21" s="116">
        <v>173</v>
      </c>
      <c r="L21" s="117">
        <v>3243705</v>
      </c>
      <c r="M21" s="114">
        <v>1.89</v>
      </c>
      <c r="N21" s="115">
        <v>1.47</v>
      </c>
      <c r="O21" s="115">
        <v>2.39</v>
      </c>
      <c r="P21" s="116">
        <v>72</v>
      </c>
      <c r="Q21" s="117">
        <v>3268798</v>
      </c>
    </row>
    <row r="22" spans="1:17" x14ac:dyDescent="0.3">
      <c r="A22" s="9" t="s">
        <v>8</v>
      </c>
      <c r="B22" s="9">
        <v>2005</v>
      </c>
      <c r="C22" s="114">
        <v>3.76</v>
      </c>
      <c r="D22" s="115">
        <v>3.29</v>
      </c>
      <c r="E22" s="115">
        <v>4.2699999999999996</v>
      </c>
      <c r="F22" s="116">
        <v>234</v>
      </c>
      <c r="G22" s="116">
        <v>6524333</v>
      </c>
      <c r="H22" s="114">
        <v>6.85</v>
      </c>
      <c r="I22" s="115">
        <v>5.84</v>
      </c>
      <c r="J22" s="115">
        <v>7.97</v>
      </c>
      <c r="K22" s="116">
        <v>169</v>
      </c>
      <c r="L22" s="117">
        <v>3247643</v>
      </c>
      <c r="M22" s="114">
        <v>1.75</v>
      </c>
      <c r="N22" s="115">
        <v>1.35</v>
      </c>
      <c r="O22" s="115">
        <v>2.2400000000000002</v>
      </c>
      <c r="P22" s="116">
        <v>65</v>
      </c>
      <c r="Q22" s="117">
        <v>3276690</v>
      </c>
    </row>
    <row r="23" spans="1:17" x14ac:dyDescent="0.3">
      <c r="A23" s="9" t="s">
        <v>8</v>
      </c>
      <c r="B23" s="9">
        <v>2006</v>
      </c>
      <c r="C23" s="114">
        <v>3.66</v>
      </c>
      <c r="D23" s="115">
        <v>3.2</v>
      </c>
      <c r="E23" s="115">
        <v>4.16</v>
      </c>
      <c r="F23" s="116">
        <v>235</v>
      </c>
      <c r="G23" s="116">
        <v>6547454</v>
      </c>
      <c r="H23" s="114">
        <v>6.16</v>
      </c>
      <c r="I23" s="115">
        <v>5.22</v>
      </c>
      <c r="J23" s="115">
        <v>7.2</v>
      </c>
      <c r="K23" s="116">
        <v>157</v>
      </c>
      <c r="L23" s="117">
        <v>3256538</v>
      </c>
      <c r="M23" s="114">
        <v>1.95</v>
      </c>
      <c r="N23" s="115">
        <v>1.54</v>
      </c>
      <c r="O23" s="115">
        <v>2.4500000000000002</v>
      </c>
      <c r="P23" s="116">
        <v>78</v>
      </c>
      <c r="Q23" s="117">
        <v>3290916</v>
      </c>
    </row>
    <row r="24" spans="1:17" x14ac:dyDescent="0.3">
      <c r="A24" s="9" t="s">
        <v>8</v>
      </c>
      <c r="B24" s="9">
        <v>2007</v>
      </c>
      <c r="C24" s="114">
        <v>3.84</v>
      </c>
      <c r="D24" s="115">
        <v>3.37</v>
      </c>
      <c r="E24" s="115">
        <v>4.3499999999999996</v>
      </c>
      <c r="F24" s="116">
        <v>250</v>
      </c>
      <c r="G24" s="116">
        <v>6605415</v>
      </c>
      <c r="H24" s="114">
        <v>6.28</v>
      </c>
      <c r="I24" s="115">
        <v>5.34</v>
      </c>
      <c r="J24" s="115">
        <v>7.32</v>
      </c>
      <c r="K24" s="116">
        <v>165</v>
      </c>
      <c r="L24" s="117">
        <v>3284416</v>
      </c>
      <c r="M24" s="114">
        <v>2.14</v>
      </c>
      <c r="N24" s="115">
        <v>1.7</v>
      </c>
      <c r="O24" s="115">
        <v>2.66</v>
      </c>
      <c r="P24" s="116">
        <v>85</v>
      </c>
      <c r="Q24" s="117">
        <v>3320999</v>
      </c>
    </row>
    <row r="25" spans="1:17" x14ac:dyDescent="0.3">
      <c r="A25" s="9" t="s">
        <v>8</v>
      </c>
      <c r="B25" s="9">
        <v>2008</v>
      </c>
      <c r="C25" s="114">
        <v>3.12</v>
      </c>
      <c r="D25" s="115">
        <v>2.71</v>
      </c>
      <c r="E25" s="115">
        <v>3.58</v>
      </c>
      <c r="F25" s="116">
        <v>209</v>
      </c>
      <c r="G25" s="116">
        <v>6701705</v>
      </c>
      <c r="H25" s="114">
        <v>5.45</v>
      </c>
      <c r="I25" s="115">
        <v>4.5999999999999996</v>
      </c>
      <c r="J25" s="115">
        <v>6.41</v>
      </c>
      <c r="K25" s="116">
        <v>148</v>
      </c>
      <c r="L25" s="117">
        <v>3331457</v>
      </c>
      <c r="M25" s="114">
        <v>1.61</v>
      </c>
      <c r="N25" s="115">
        <v>1.22</v>
      </c>
      <c r="O25" s="115">
        <v>2.08</v>
      </c>
      <c r="P25" s="116">
        <v>61</v>
      </c>
      <c r="Q25" s="117">
        <v>3370248</v>
      </c>
    </row>
    <row r="26" spans="1:17" x14ac:dyDescent="0.3">
      <c r="A26" s="9" t="s">
        <v>8</v>
      </c>
      <c r="B26" s="9">
        <v>2009</v>
      </c>
      <c r="C26" s="114">
        <v>3.58</v>
      </c>
      <c r="D26" s="115">
        <v>3.14</v>
      </c>
      <c r="E26" s="115">
        <v>4.0599999999999996</v>
      </c>
      <c r="F26" s="116">
        <v>247</v>
      </c>
      <c r="G26" s="116">
        <v>6792675</v>
      </c>
      <c r="H26" s="114">
        <v>6.21</v>
      </c>
      <c r="I26" s="115">
        <v>5.31</v>
      </c>
      <c r="J26" s="115">
        <v>7.21</v>
      </c>
      <c r="K26" s="116">
        <v>173</v>
      </c>
      <c r="L26" s="117">
        <v>3376072</v>
      </c>
      <c r="M26" s="114">
        <v>1.78</v>
      </c>
      <c r="N26" s="115">
        <v>1.39</v>
      </c>
      <c r="O26" s="115">
        <v>2.25</v>
      </c>
      <c r="P26" s="116">
        <v>74</v>
      </c>
      <c r="Q26" s="117">
        <v>3416603</v>
      </c>
    </row>
    <row r="27" spans="1:17" x14ac:dyDescent="0.3">
      <c r="A27" s="9" t="s">
        <v>8</v>
      </c>
      <c r="B27" s="9">
        <v>2010</v>
      </c>
      <c r="C27" s="114">
        <v>3.5</v>
      </c>
      <c r="D27" s="115">
        <v>3.08</v>
      </c>
      <c r="E27" s="115">
        <v>3.97</v>
      </c>
      <c r="F27" s="116">
        <v>251</v>
      </c>
      <c r="G27" s="116">
        <v>6864710</v>
      </c>
      <c r="H27" s="114">
        <v>5.84</v>
      </c>
      <c r="I27" s="115">
        <v>4.9800000000000004</v>
      </c>
      <c r="J27" s="115">
        <v>6.79</v>
      </c>
      <c r="K27" s="116">
        <v>170</v>
      </c>
      <c r="L27" s="117">
        <v>3410637</v>
      </c>
      <c r="M27" s="114">
        <v>1.91</v>
      </c>
      <c r="N27" s="115">
        <v>1.51</v>
      </c>
      <c r="O27" s="115">
        <v>2.39</v>
      </c>
      <c r="P27" s="116">
        <v>81</v>
      </c>
      <c r="Q27" s="117">
        <v>3454073</v>
      </c>
    </row>
    <row r="28" spans="1:17" x14ac:dyDescent="0.3">
      <c r="A28" s="9" t="s">
        <v>8</v>
      </c>
      <c r="B28" s="9">
        <v>2011</v>
      </c>
      <c r="C28" s="114">
        <v>3.61</v>
      </c>
      <c r="D28" s="115">
        <v>3.18</v>
      </c>
      <c r="E28" s="115">
        <v>4.09</v>
      </c>
      <c r="F28" s="116">
        <v>261</v>
      </c>
      <c r="G28" s="116">
        <v>6949070</v>
      </c>
      <c r="H28" s="114">
        <v>6.06</v>
      </c>
      <c r="I28" s="115">
        <v>5.19</v>
      </c>
      <c r="J28" s="115">
        <v>7.02</v>
      </c>
      <c r="K28" s="116">
        <v>178</v>
      </c>
      <c r="L28" s="117">
        <v>3451759</v>
      </c>
      <c r="M28" s="114">
        <v>1.89</v>
      </c>
      <c r="N28" s="115">
        <v>1.5</v>
      </c>
      <c r="O28" s="115">
        <v>2.36</v>
      </c>
      <c r="P28" s="116">
        <v>83</v>
      </c>
      <c r="Q28" s="117">
        <v>3497311</v>
      </c>
    </row>
    <row r="29" spans="1:17" x14ac:dyDescent="0.3">
      <c r="A29" s="9" t="s">
        <v>8</v>
      </c>
      <c r="B29" s="9">
        <v>2012</v>
      </c>
      <c r="C29" s="114">
        <v>3.75</v>
      </c>
      <c r="D29" s="115">
        <v>3.32</v>
      </c>
      <c r="E29" s="115">
        <v>4.22</v>
      </c>
      <c r="F29" s="116">
        <v>282</v>
      </c>
      <c r="G29" s="116">
        <v>7041053</v>
      </c>
      <c r="H29" s="114">
        <v>6.86</v>
      </c>
      <c r="I29" s="115">
        <v>5.95</v>
      </c>
      <c r="J29" s="115">
        <v>7.86</v>
      </c>
      <c r="K29" s="116">
        <v>212</v>
      </c>
      <c r="L29" s="117">
        <v>3497683</v>
      </c>
      <c r="M29" s="114">
        <v>1.59</v>
      </c>
      <c r="N29" s="115">
        <v>1.23</v>
      </c>
      <c r="O29" s="115">
        <v>2.0299999999999998</v>
      </c>
      <c r="P29" s="116">
        <v>70</v>
      </c>
      <c r="Q29" s="117">
        <v>3543370</v>
      </c>
    </row>
    <row r="30" spans="1:17" x14ac:dyDescent="0.3">
      <c r="A30" s="9" t="s">
        <v>8</v>
      </c>
      <c r="B30" s="9">
        <v>2013</v>
      </c>
      <c r="C30" s="114">
        <v>3.14</v>
      </c>
      <c r="D30" s="115">
        <v>2.74</v>
      </c>
      <c r="E30" s="115">
        <v>3.57</v>
      </c>
      <c r="F30" s="116">
        <v>240</v>
      </c>
      <c r="G30" s="116">
        <v>7138828</v>
      </c>
      <c r="H30" s="114">
        <v>5.54</v>
      </c>
      <c r="I30" s="115">
        <v>4.74</v>
      </c>
      <c r="J30" s="115">
        <v>6.44</v>
      </c>
      <c r="K30" s="116">
        <v>176</v>
      </c>
      <c r="L30" s="117">
        <v>3547384</v>
      </c>
      <c r="M30" s="114">
        <v>1.39</v>
      </c>
      <c r="N30" s="115">
        <v>1.06</v>
      </c>
      <c r="O30" s="115">
        <v>1.79</v>
      </c>
      <c r="P30" s="116">
        <v>64</v>
      </c>
      <c r="Q30" s="117">
        <v>3591444</v>
      </c>
    </row>
    <row r="31" spans="1:17" x14ac:dyDescent="0.3">
      <c r="A31" s="9" t="s">
        <v>8</v>
      </c>
      <c r="B31" s="9">
        <v>2014</v>
      </c>
      <c r="C31" s="114">
        <v>3.67</v>
      </c>
      <c r="D31" s="115">
        <v>3.25</v>
      </c>
      <c r="E31" s="115">
        <v>4.12</v>
      </c>
      <c r="F31" s="116">
        <v>290</v>
      </c>
      <c r="G31" s="116">
        <v>7233895</v>
      </c>
      <c r="H31" s="114">
        <v>6.38</v>
      </c>
      <c r="I31" s="115">
        <v>5.53</v>
      </c>
      <c r="J31" s="115">
        <v>7.33</v>
      </c>
      <c r="K31" s="116">
        <v>208</v>
      </c>
      <c r="L31" s="117">
        <v>3596605</v>
      </c>
      <c r="M31" s="114">
        <v>1.73</v>
      </c>
      <c r="N31" s="115">
        <v>1.37</v>
      </c>
      <c r="O31" s="115">
        <v>2.17</v>
      </c>
      <c r="P31" s="116">
        <v>82</v>
      </c>
      <c r="Q31" s="117">
        <v>3637290</v>
      </c>
    </row>
    <row r="32" spans="1:17" x14ac:dyDescent="0.3">
      <c r="A32" s="9" t="s">
        <v>8</v>
      </c>
      <c r="B32" s="9">
        <v>2015</v>
      </c>
      <c r="C32" s="114">
        <v>3.16</v>
      </c>
      <c r="D32" s="115">
        <v>2.78</v>
      </c>
      <c r="E32" s="115">
        <v>3.58</v>
      </c>
      <c r="F32" s="116">
        <v>259</v>
      </c>
      <c r="G32" s="116">
        <v>7326480</v>
      </c>
      <c r="H32" s="114">
        <v>5.52</v>
      </c>
      <c r="I32" s="115">
        <v>4.74</v>
      </c>
      <c r="J32" s="115">
        <v>6.38</v>
      </c>
      <c r="K32" s="116">
        <v>185</v>
      </c>
      <c r="L32" s="117">
        <v>3645665</v>
      </c>
      <c r="M32" s="114">
        <v>1.56</v>
      </c>
      <c r="N32" s="115">
        <v>1.21</v>
      </c>
      <c r="O32" s="115">
        <v>1.97</v>
      </c>
      <c r="P32" s="116">
        <v>74</v>
      </c>
      <c r="Q32" s="117">
        <v>3680815</v>
      </c>
    </row>
    <row r="33" spans="1:17" x14ac:dyDescent="0.3">
      <c r="A33" s="9" t="s">
        <v>8</v>
      </c>
      <c r="B33" s="9">
        <v>2016</v>
      </c>
      <c r="C33" s="114">
        <v>3.39</v>
      </c>
      <c r="D33" s="115">
        <v>3</v>
      </c>
      <c r="E33" s="115">
        <v>3.82</v>
      </c>
      <c r="F33" s="116">
        <v>284</v>
      </c>
      <c r="G33" s="116">
        <v>7384140</v>
      </c>
      <c r="H33" s="114">
        <v>5.96</v>
      </c>
      <c r="I33" s="115">
        <v>5.17</v>
      </c>
      <c r="J33" s="115">
        <v>6.84</v>
      </c>
      <c r="K33" s="116">
        <v>210</v>
      </c>
      <c r="L33" s="117">
        <v>3677714</v>
      </c>
      <c r="M33" s="114">
        <v>1.56</v>
      </c>
      <c r="N33" s="115">
        <v>1.21</v>
      </c>
      <c r="O33" s="115">
        <v>1.97</v>
      </c>
      <c r="P33" s="116">
        <v>74</v>
      </c>
      <c r="Q33" s="117">
        <v>3706426</v>
      </c>
    </row>
    <row r="34" spans="1:17" x14ac:dyDescent="0.3">
      <c r="A34" s="9" t="s">
        <v>8</v>
      </c>
      <c r="B34" s="9">
        <v>2017</v>
      </c>
      <c r="C34" s="114">
        <v>3.23</v>
      </c>
      <c r="D34" s="115">
        <v>2.86</v>
      </c>
      <c r="E34" s="115">
        <v>3.64</v>
      </c>
      <c r="F34" s="116">
        <v>279</v>
      </c>
      <c r="G34" s="116">
        <v>7414485</v>
      </c>
      <c r="H34" s="114">
        <v>5.62</v>
      </c>
      <c r="I34" s="115">
        <v>4.8600000000000003</v>
      </c>
      <c r="J34" s="115">
        <v>6.46</v>
      </c>
      <c r="K34" s="116">
        <v>202</v>
      </c>
      <c r="L34" s="117">
        <v>3696159</v>
      </c>
      <c r="M34" s="114">
        <v>1.53</v>
      </c>
      <c r="N34" s="115">
        <v>1.2</v>
      </c>
      <c r="O34" s="115">
        <v>1.94</v>
      </c>
      <c r="P34" s="116">
        <v>77</v>
      </c>
      <c r="Q34" s="117">
        <v>3718326</v>
      </c>
    </row>
    <row r="35" spans="1:17" x14ac:dyDescent="0.3">
      <c r="A35" s="9" t="s">
        <v>8</v>
      </c>
      <c r="B35" s="9">
        <v>2018</v>
      </c>
      <c r="C35" s="114">
        <v>3.19</v>
      </c>
      <c r="D35" s="115">
        <v>2.83</v>
      </c>
      <c r="E35" s="115">
        <v>3.6</v>
      </c>
      <c r="F35" s="116">
        <v>282</v>
      </c>
      <c r="G35" s="116">
        <v>7427909</v>
      </c>
      <c r="H35" s="114">
        <v>5.35</v>
      </c>
      <c r="I35" s="115">
        <v>4.62</v>
      </c>
      <c r="J35" s="115">
        <v>6.16</v>
      </c>
      <c r="K35" s="116">
        <v>198</v>
      </c>
      <c r="L35" s="117">
        <v>3705102</v>
      </c>
      <c r="M35" s="114">
        <v>1.62</v>
      </c>
      <c r="N35" s="115">
        <v>1.28</v>
      </c>
      <c r="O35" s="115">
        <v>2.02</v>
      </c>
      <c r="P35" s="116">
        <v>84</v>
      </c>
      <c r="Q35" s="117">
        <v>3722807</v>
      </c>
    </row>
    <row r="36" spans="1:17" x14ac:dyDescent="0.3">
      <c r="A36" s="9" t="s">
        <v>8</v>
      </c>
      <c r="B36" s="9">
        <v>2019</v>
      </c>
      <c r="C36" s="114">
        <v>2.85</v>
      </c>
      <c r="D36" s="115">
        <v>2.5</v>
      </c>
      <c r="E36" s="115">
        <v>3.23</v>
      </c>
      <c r="F36" s="116">
        <v>252</v>
      </c>
      <c r="G36" s="116">
        <v>7429737</v>
      </c>
      <c r="H36" s="114">
        <v>4.46</v>
      </c>
      <c r="I36" s="115">
        <v>3.81</v>
      </c>
      <c r="J36" s="115">
        <v>5.2</v>
      </c>
      <c r="K36" s="116">
        <v>168</v>
      </c>
      <c r="L36" s="117">
        <v>3707380</v>
      </c>
      <c r="M36" s="114">
        <v>1.7</v>
      </c>
      <c r="N36" s="115">
        <v>1.35</v>
      </c>
      <c r="O36" s="115">
        <v>2.13</v>
      </c>
      <c r="P36" s="116">
        <v>84</v>
      </c>
      <c r="Q36" s="117">
        <v>3722357</v>
      </c>
    </row>
    <row r="37" spans="1:17" x14ac:dyDescent="0.3">
      <c r="A37" s="9" t="s">
        <v>8</v>
      </c>
      <c r="B37" s="9" t="s">
        <v>67</v>
      </c>
      <c r="C37" s="114">
        <v>3.16</v>
      </c>
      <c r="D37" s="115">
        <v>2.99</v>
      </c>
      <c r="E37" s="115">
        <v>3.34</v>
      </c>
      <c r="F37" s="116">
        <v>1356</v>
      </c>
      <c r="G37" s="116">
        <v>36982751</v>
      </c>
      <c r="H37" s="114">
        <v>5.37</v>
      </c>
      <c r="I37" s="115">
        <v>5.03</v>
      </c>
      <c r="J37" s="115">
        <v>5.72</v>
      </c>
      <c r="K37" s="116">
        <v>963</v>
      </c>
      <c r="L37" s="117">
        <v>18432020</v>
      </c>
      <c r="M37" s="114">
        <v>1.59</v>
      </c>
      <c r="N37" s="115">
        <v>1.44</v>
      </c>
      <c r="O37" s="115">
        <v>1.76</v>
      </c>
      <c r="P37" s="116">
        <v>393</v>
      </c>
      <c r="Q37" s="117">
        <v>18550731</v>
      </c>
    </row>
    <row r="38" spans="1:17" x14ac:dyDescent="0.3">
      <c r="A38" s="9" t="s">
        <v>44</v>
      </c>
      <c r="B38" s="9">
        <v>1988</v>
      </c>
      <c r="C38" s="114" t="s">
        <v>108</v>
      </c>
      <c r="D38" s="115" t="s">
        <v>108</v>
      </c>
      <c r="E38" s="115" t="s">
        <v>108</v>
      </c>
      <c r="F38" s="116" t="s">
        <v>108</v>
      </c>
      <c r="G38" s="116">
        <v>794606</v>
      </c>
      <c r="H38" s="114" t="s">
        <v>108</v>
      </c>
      <c r="I38" s="115" t="s">
        <v>108</v>
      </c>
      <c r="J38" s="115" t="s">
        <v>108</v>
      </c>
      <c r="K38" s="116" t="s">
        <v>108</v>
      </c>
      <c r="L38" s="117">
        <v>389822</v>
      </c>
      <c r="M38" s="114" t="s">
        <v>108</v>
      </c>
      <c r="N38" s="115" t="s">
        <v>108</v>
      </c>
      <c r="O38" s="115" t="s">
        <v>108</v>
      </c>
      <c r="P38" s="116" t="s">
        <v>108</v>
      </c>
      <c r="Q38" s="117">
        <v>404784</v>
      </c>
    </row>
    <row r="39" spans="1:17" x14ac:dyDescent="0.3">
      <c r="A39" s="9" t="s">
        <v>44</v>
      </c>
      <c r="B39" s="9">
        <v>1989</v>
      </c>
      <c r="C39" s="114" t="s">
        <v>108</v>
      </c>
      <c r="D39" s="115" t="s">
        <v>108</v>
      </c>
      <c r="E39" s="115" t="s">
        <v>108</v>
      </c>
      <c r="F39" s="116" t="s">
        <v>108</v>
      </c>
      <c r="G39" s="116">
        <v>838046</v>
      </c>
      <c r="H39" s="114" t="s">
        <v>108</v>
      </c>
      <c r="I39" s="115" t="s">
        <v>108</v>
      </c>
      <c r="J39" s="115" t="s">
        <v>108</v>
      </c>
      <c r="K39" s="116" t="s">
        <v>108</v>
      </c>
      <c r="L39" s="117">
        <v>411290</v>
      </c>
      <c r="M39" s="114" t="s">
        <v>108</v>
      </c>
      <c r="N39" s="115" t="s">
        <v>108</v>
      </c>
      <c r="O39" s="115" t="s">
        <v>108</v>
      </c>
      <c r="P39" s="116" t="s">
        <v>108</v>
      </c>
      <c r="Q39" s="117">
        <v>426756</v>
      </c>
    </row>
    <row r="40" spans="1:17" x14ac:dyDescent="0.3">
      <c r="A40" s="9" t="s">
        <v>44</v>
      </c>
      <c r="B40" s="9">
        <v>1990</v>
      </c>
      <c r="C40" s="114" t="s">
        <v>108</v>
      </c>
      <c r="D40" s="115" t="s">
        <v>108</v>
      </c>
      <c r="E40" s="115" t="s">
        <v>108</v>
      </c>
      <c r="F40" s="116" t="s">
        <v>108</v>
      </c>
      <c r="G40" s="116">
        <v>883012</v>
      </c>
      <c r="H40" s="114" t="s">
        <v>108</v>
      </c>
      <c r="I40" s="115" t="s">
        <v>108</v>
      </c>
      <c r="J40" s="115" t="s">
        <v>108</v>
      </c>
      <c r="K40" s="116" t="s">
        <v>108</v>
      </c>
      <c r="L40" s="117">
        <v>432820</v>
      </c>
      <c r="M40" s="114" t="s">
        <v>108</v>
      </c>
      <c r="N40" s="115" t="s">
        <v>108</v>
      </c>
      <c r="O40" s="115" t="s">
        <v>108</v>
      </c>
      <c r="P40" s="116" t="s">
        <v>108</v>
      </c>
      <c r="Q40" s="117">
        <v>450192</v>
      </c>
    </row>
    <row r="41" spans="1:17" x14ac:dyDescent="0.3">
      <c r="A41" s="9" t="s">
        <v>44</v>
      </c>
      <c r="B41" s="9">
        <v>1991</v>
      </c>
      <c r="C41" s="114" t="s">
        <v>108</v>
      </c>
      <c r="D41" s="115" t="s">
        <v>108</v>
      </c>
      <c r="E41" s="115" t="s">
        <v>108</v>
      </c>
      <c r="F41" s="116" t="s">
        <v>108</v>
      </c>
      <c r="G41" s="116">
        <v>932117</v>
      </c>
      <c r="H41" s="114" t="s">
        <v>108</v>
      </c>
      <c r="I41" s="115" t="s">
        <v>108</v>
      </c>
      <c r="J41" s="115" t="s">
        <v>108</v>
      </c>
      <c r="K41" s="116" t="s">
        <v>108</v>
      </c>
      <c r="L41" s="117">
        <v>457096</v>
      </c>
      <c r="M41" s="114" t="s">
        <v>108</v>
      </c>
      <c r="N41" s="115" t="s">
        <v>108</v>
      </c>
      <c r="O41" s="115" t="s">
        <v>108</v>
      </c>
      <c r="P41" s="116" t="s">
        <v>108</v>
      </c>
      <c r="Q41" s="117">
        <v>475021</v>
      </c>
    </row>
    <row r="42" spans="1:17" x14ac:dyDescent="0.3">
      <c r="A42" s="9" t="s">
        <v>44</v>
      </c>
      <c r="B42" s="9">
        <v>1992</v>
      </c>
      <c r="C42" s="114">
        <v>2.83</v>
      </c>
      <c r="D42" s="115">
        <v>1.58</v>
      </c>
      <c r="E42" s="115">
        <v>4.58</v>
      </c>
      <c r="F42" s="116">
        <v>16</v>
      </c>
      <c r="G42" s="116">
        <v>983450</v>
      </c>
      <c r="H42" s="114" t="s">
        <v>108</v>
      </c>
      <c r="I42" s="115" t="s">
        <v>108</v>
      </c>
      <c r="J42" s="115" t="s">
        <v>108</v>
      </c>
      <c r="K42" s="116" t="s">
        <v>108</v>
      </c>
      <c r="L42" s="117">
        <v>481809</v>
      </c>
      <c r="M42" s="114" t="s">
        <v>108</v>
      </c>
      <c r="N42" s="115" t="s">
        <v>108</v>
      </c>
      <c r="O42" s="115" t="s">
        <v>108</v>
      </c>
      <c r="P42" s="116" t="s">
        <v>108</v>
      </c>
      <c r="Q42" s="117">
        <v>501641</v>
      </c>
    </row>
    <row r="43" spans="1:17" x14ac:dyDescent="0.3">
      <c r="A43" s="9" t="s">
        <v>44</v>
      </c>
      <c r="B43" s="9">
        <v>1993</v>
      </c>
      <c r="C43" s="114" t="s">
        <v>108</v>
      </c>
      <c r="D43" s="115" t="s">
        <v>108</v>
      </c>
      <c r="E43" s="115" t="s">
        <v>108</v>
      </c>
      <c r="F43" s="116" t="s">
        <v>108</v>
      </c>
      <c r="G43" s="116">
        <v>1034717</v>
      </c>
      <c r="H43" s="114" t="s">
        <v>108</v>
      </c>
      <c r="I43" s="115" t="s">
        <v>108</v>
      </c>
      <c r="J43" s="115" t="s">
        <v>108</v>
      </c>
      <c r="K43" s="116" t="s">
        <v>108</v>
      </c>
      <c r="L43" s="117">
        <v>505701</v>
      </c>
      <c r="M43" s="114" t="s">
        <v>108</v>
      </c>
      <c r="N43" s="115" t="s">
        <v>108</v>
      </c>
      <c r="O43" s="115" t="s">
        <v>108</v>
      </c>
      <c r="P43" s="116" t="s">
        <v>108</v>
      </c>
      <c r="Q43" s="117">
        <v>529016</v>
      </c>
    </row>
    <row r="44" spans="1:17" x14ac:dyDescent="0.3">
      <c r="A44" s="9" t="s">
        <v>44</v>
      </c>
      <c r="B44" s="9">
        <v>1994</v>
      </c>
      <c r="C44" s="114">
        <v>2.65</v>
      </c>
      <c r="D44" s="115">
        <v>1.45</v>
      </c>
      <c r="E44" s="115">
        <v>4.3499999999999996</v>
      </c>
      <c r="F44" s="116">
        <v>15</v>
      </c>
      <c r="G44" s="116">
        <v>1078231</v>
      </c>
      <c r="H44" s="114" t="s">
        <v>108</v>
      </c>
      <c r="I44" s="115" t="s">
        <v>108</v>
      </c>
      <c r="J44" s="115" t="s">
        <v>108</v>
      </c>
      <c r="K44" s="116" t="s">
        <v>108</v>
      </c>
      <c r="L44" s="117">
        <v>525630</v>
      </c>
      <c r="M44" s="114" t="s">
        <v>108</v>
      </c>
      <c r="N44" s="115" t="s">
        <v>108</v>
      </c>
      <c r="O44" s="115" t="s">
        <v>108</v>
      </c>
      <c r="P44" s="116" t="s">
        <v>108</v>
      </c>
      <c r="Q44" s="117">
        <v>552601</v>
      </c>
    </row>
    <row r="45" spans="1:17" x14ac:dyDescent="0.3">
      <c r="A45" s="9" t="s">
        <v>44</v>
      </c>
      <c r="B45" s="9">
        <v>1995</v>
      </c>
      <c r="C45" s="114" t="s">
        <v>108</v>
      </c>
      <c r="D45" s="115" t="s">
        <v>108</v>
      </c>
      <c r="E45" s="115" t="s">
        <v>108</v>
      </c>
      <c r="F45" s="116" t="s">
        <v>108</v>
      </c>
      <c r="G45" s="116">
        <v>1124762</v>
      </c>
      <c r="H45" s="114" t="s">
        <v>108</v>
      </c>
      <c r="I45" s="115" t="s">
        <v>108</v>
      </c>
      <c r="J45" s="115" t="s">
        <v>108</v>
      </c>
      <c r="K45" s="116" t="s">
        <v>108</v>
      </c>
      <c r="L45" s="117">
        <v>547305</v>
      </c>
      <c r="M45" s="114" t="s">
        <v>108</v>
      </c>
      <c r="N45" s="115" t="s">
        <v>108</v>
      </c>
      <c r="O45" s="115" t="s">
        <v>108</v>
      </c>
      <c r="P45" s="116" t="s">
        <v>108</v>
      </c>
      <c r="Q45" s="117">
        <v>577457</v>
      </c>
    </row>
    <row r="46" spans="1:17" x14ac:dyDescent="0.3">
      <c r="A46" s="9" t="s">
        <v>44</v>
      </c>
      <c r="B46" s="9">
        <v>1996</v>
      </c>
      <c r="C46" s="114" t="s">
        <v>108</v>
      </c>
      <c r="D46" s="115" t="s">
        <v>108</v>
      </c>
      <c r="E46" s="115" t="s">
        <v>108</v>
      </c>
      <c r="F46" s="116" t="s">
        <v>108</v>
      </c>
      <c r="G46" s="116">
        <v>1171871</v>
      </c>
      <c r="H46" s="114" t="s">
        <v>108</v>
      </c>
      <c r="I46" s="115" t="s">
        <v>108</v>
      </c>
      <c r="J46" s="115" t="s">
        <v>108</v>
      </c>
      <c r="K46" s="116" t="s">
        <v>108</v>
      </c>
      <c r="L46" s="117">
        <v>569313</v>
      </c>
      <c r="M46" s="114" t="s">
        <v>108</v>
      </c>
      <c r="N46" s="115" t="s">
        <v>108</v>
      </c>
      <c r="O46" s="115" t="s">
        <v>108</v>
      </c>
      <c r="P46" s="116" t="s">
        <v>108</v>
      </c>
      <c r="Q46" s="117">
        <v>602558</v>
      </c>
    </row>
    <row r="47" spans="1:17" x14ac:dyDescent="0.3">
      <c r="A47" s="9" t="s">
        <v>44</v>
      </c>
      <c r="B47" s="9">
        <v>1997</v>
      </c>
      <c r="C47" s="114">
        <v>3.02</v>
      </c>
      <c r="D47" s="115">
        <v>1.86</v>
      </c>
      <c r="E47" s="115">
        <v>4.55</v>
      </c>
      <c r="F47" s="116">
        <v>22</v>
      </c>
      <c r="G47" s="116">
        <v>1223418</v>
      </c>
      <c r="H47" s="114" t="s">
        <v>108</v>
      </c>
      <c r="I47" s="115" t="s">
        <v>108</v>
      </c>
      <c r="J47" s="115" t="s">
        <v>108</v>
      </c>
      <c r="K47" s="116" t="s">
        <v>108</v>
      </c>
      <c r="L47" s="117">
        <v>593239</v>
      </c>
      <c r="M47" s="114" t="s">
        <v>108</v>
      </c>
      <c r="N47" s="115" t="s">
        <v>108</v>
      </c>
      <c r="O47" s="115" t="s">
        <v>108</v>
      </c>
      <c r="P47" s="116" t="s">
        <v>108</v>
      </c>
      <c r="Q47" s="117">
        <v>630179</v>
      </c>
    </row>
    <row r="48" spans="1:17" x14ac:dyDescent="0.3">
      <c r="A48" s="9" t="s">
        <v>44</v>
      </c>
      <c r="B48" s="9">
        <v>1998</v>
      </c>
      <c r="C48" s="114">
        <v>2.48</v>
      </c>
      <c r="D48" s="115">
        <v>1.53</v>
      </c>
      <c r="E48" s="115">
        <v>3.76</v>
      </c>
      <c r="F48" s="116">
        <v>22</v>
      </c>
      <c r="G48" s="116">
        <v>1269698</v>
      </c>
      <c r="H48" s="114">
        <v>4.67</v>
      </c>
      <c r="I48" s="115">
        <v>2.66</v>
      </c>
      <c r="J48" s="115">
        <v>7.47</v>
      </c>
      <c r="K48" s="116">
        <v>17</v>
      </c>
      <c r="L48" s="117">
        <v>615127</v>
      </c>
      <c r="M48" s="114" t="s">
        <v>108</v>
      </c>
      <c r="N48" s="115" t="s">
        <v>108</v>
      </c>
      <c r="O48" s="115" t="s">
        <v>108</v>
      </c>
      <c r="P48" s="116" t="s">
        <v>108</v>
      </c>
      <c r="Q48" s="117">
        <v>654571</v>
      </c>
    </row>
    <row r="49" spans="1:17" x14ac:dyDescent="0.3">
      <c r="A49" s="9" t="s">
        <v>44</v>
      </c>
      <c r="B49" s="9">
        <v>1999</v>
      </c>
      <c r="C49" s="114" t="s">
        <v>108</v>
      </c>
      <c r="D49" s="115" t="s">
        <v>108</v>
      </c>
      <c r="E49" s="115" t="s">
        <v>108</v>
      </c>
      <c r="F49" s="116" t="s">
        <v>108</v>
      </c>
      <c r="G49" s="116">
        <v>1311746</v>
      </c>
      <c r="H49" s="114" t="s">
        <v>108</v>
      </c>
      <c r="I49" s="115" t="s">
        <v>108</v>
      </c>
      <c r="J49" s="115" t="s">
        <v>108</v>
      </c>
      <c r="K49" s="116" t="s">
        <v>108</v>
      </c>
      <c r="L49" s="117">
        <v>636718</v>
      </c>
      <c r="M49" s="114" t="s">
        <v>108</v>
      </c>
      <c r="N49" s="115" t="s">
        <v>108</v>
      </c>
      <c r="O49" s="115" t="s">
        <v>108</v>
      </c>
      <c r="P49" s="116" t="s">
        <v>108</v>
      </c>
      <c r="Q49" s="117">
        <v>675028</v>
      </c>
    </row>
    <row r="50" spans="1:17" x14ac:dyDescent="0.3">
      <c r="A50" s="9" t="s">
        <v>44</v>
      </c>
      <c r="B50" s="9">
        <v>2000</v>
      </c>
      <c r="C50" s="114" t="s">
        <v>108</v>
      </c>
      <c r="D50" s="115" t="s">
        <v>108</v>
      </c>
      <c r="E50" s="115" t="s">
        <v>108</v>
      </c>
      <c r="F50" s="116" t="s">
        <v>108</v>
      </c>
      <c r="G50" s="116">
        <v>1355597</v>
      </c>
      <c r="H50" s="114" t="s">
        <v>108</v>
      </c>
      <c r="I50" s="115" t="s">
        <v>108</v>
      </c>
      <c r="J50" s="115" t="s">
        <v>108</v>
      </c>
      <c r="K50" s="116" t="s">
        <v>108</v>
      </c>
      <c r="L50" s="117">
        <v>658982</v>
      </c>
      <c r="M50" s="114" t="s">
        <v>108</v>
      </c>
      <c r="N50" s="115" t="s">
        <v>108</v>
      </c>
      <c r="O50" s="115" t="s">
        <v>108</v>
      </c>
      <c r="P50" s="116" t="s">
        <v>108</v>
      </c>
      <c r="Q50" s="117">
        <v>696615</v>
      </c>
    </row>
    <row r="51" spans="1:17" x14ac:dyDescent="0.3">
      <c r="A51" s="9" t="s">
        <v>44</v>
      </c>
      <c r="B51" s="9">
        <v>2001</v>
      </c>
      <c r="C51" s="114">
        <v>2.13</v>
      </c>
      <c r="D51" s="115">
        <v>1.29</v>
      </c>
      <c r="E51" s="115">
        <v>3.27</v>
      </c>
      <c r="F51" s="116">
        <v>20</v>
      </c>
      <c r="G51" s="116">
        <v>1415087</v>
      </c>
      <c r="H51" s="114">
        <v>3.86</v>
      </c>
      <c r="I51" s="115">
        <v>2.12</v>
      </c>
      <c r="J51" s="115">
        <v>6.32</v>
      </c>
      <c r="K51" s="116">
        <v>15</v>
      </c>
      <c r="L51" s="117">
        <v>688586</v>
      </c>
      <c r="M51" s="114" t="s">
        <v>108</v>
      </c>
      <c r="N51" s="115" t="s">
        <v>108</v>
      </c>
      <c r="O51" s="115" t="s">
        <v>108</v>
      </c>
      <c r="P51" s="116" t="s">
        <v>108</v>
      </c>
      <c r="Q51" s="117">
        <v>726501</v>
      </c>
    </row>
    <row r="52" spans="1:17" x14ac:dyDescent="0.3">
      <c r="A52" s="9" t="s">
        <v>44</v>
      </c>
      <c r="B52" s="9">
        <v>2002</v>
      </c>
      <c r="C52" s="114">
        <v>2.2599999999999998</v>
      </c>
      <c r="D52" s="115">
        <v>1.42</v>
      </c>
      <c r="E52" s="115">
        <v>3.38</v>
      </c>
      <c r="F52" s="116">
        <v>23</v>
      </c>
      <c r="G52" s="116">
        <v>1447109</v>
      </c>
      <c r="H52" s="114">
        <v>4.1100000000000003</v>
      </c>
      <c r="I52" s="115">
        <v>2.34</v>
      </c>
      <c r="J52" s="115">
        <v>6.56</v>
      </c>
      <c r="K52" s="116">
        <v>17</v>
      </c>
      <c r="L52" s="117">
        <v>702336</v>
      </c>
      <c r="M52" s="114" t="s">
        <v>108</v>
      </c>
      <c r="N52" s="115" t="s">
        <v>108</v>
      </c>
      <c r="O52" s="115" t="s">
        <v>108</v>
      </c>
      <c r="P52" s="116" t="s">
        <v>108</v>
      </c>
      <c r="Q52" s="117">
        <v>744773</v>
      </c>
    </row>
    <row r="53" spans="1:17" x14ac:dyDescent="0.3">
      <c r="A53" s="9" t="s">
        <v>44</v>
      </c>
      <c r="B53" s="9">
        <v>2003</v>
      </c>
      <c r="C53" s="114" t="s">
        <v>108</v>
      </c>
      <c r="D53" s="115" t="s">
        <v>108</v>
      </c>
      <c r="E53" s="115" t="s">
        <v>108</v>
      </c>
      <c r="F53" s="116" t="s">
        <v>108</v>
      </c>
      <c r="G53" s="116">
        <v>1474647</v>
      </c>
      <c r="H53" s="114" t="s">
        <v>108</v>
      </c>
      <c r="I53" s="115" t="s">
        <v>108</v>
      </c>
      <c r="J53" s="115" t="s">
        <v>108</v>
      </c>
      <c r="K53" s="116" t="s">
        <v>108</v>
      </c>
      <c r="L53" s="117">
        <v>713449</v>
      </c>
      <c r="M53" s="114" t="s">
        <v>108</v>
      </c>
      <c r="N53" s="115" t="s">
        <v>108</v>
      </c>
      <c r="O53" s="115" t="s">
        <v>108</v>
      </c>
      <c r="P53" s="116" t="s">
        <v>108</v>
      </c>
      <c r="Q53" s="117">
        <v>761198</v>
      </c>
    </row>
    <row r="54" spans="1:17" x14ac:dyDescent="0.3">
      <c r="A54" s="9" t="s">
        <v>44</v>
      </c>
      <c r="B54" s="9">
        <v>2004</v>
      </c>
      <c r="C54" s="114">
        <v>2.37</v>
      </c>
      <c r="D54" s="115">
        <v>1.56</v>
      </c>
      <c r="E54" s="115">
        <v>3.42</v>
      </c>
      <c r="F54" s="116">
        <v>28</v>
      </c>
      <c r="G54" s="116">
        <v>1498859</v>
      </c>
      <c r="H54" s="114">
        <v>4.92</v>
      </c>
      <c r="I54" s="115">
        <v>3.1</v>
      </c>
      <c r="J54" s="115">
        <v>7.33</v>
      </c>
      <c r="K54" s="116">
        <v>24</v>
      </c>
      <c r="L54" s="117">
        <v>723143</v>
      </c>
      <c r="M54" s="114" t="s">
        <v>108</v>
      </c>
      <c r="N54" s="115" t="s">
        <v>108</v>
      </c>
      <c r="O54" s="115" t="s">
        <v>108</v>
      </c>
      <c r="P54" s="116" t="s">
        <v>108</v>
      </c>
      <c r="Q54" s="117">
        <v>775716</v>
      </c>
    </row>
    <row r="55" spans="1:17" x14ac:dyDescent="0.3">
      <c r="A55" s="9" t="s">
        <v>44</v>
      </c>
      <c r="B55" s="9">
        <v>2005</v>
      </c>
      <c r="C55" s="114">
        <v>1.67</v>
      </c>
      <c r="D55" s="115">
        <v>1.02</v>
      </c>
      <c r="E55" s="115">
        <v>2.57</v>
      </c>
      <c r="F55" s="116">
        <v>20</v>
      </c>
      <c r="G55" s="116">
        <v>1530090</v>
      </c>
      <c r="H55" s="114" t="s">
        <v>108</v>
      </c>
      <c r="I55" s="115" t="s">
        <v>108</v>
      </c>
      <c r="J55" s="115" t="s">
        <v>108</v>
      </c>
      <c r="K55" s="116" t="s">
        <v>108</v>
      </c>
      <c r="L55" s="117">
        <v>736513</v>
      </c>
      <c r="M55" s="114" t="s">
        <v>108</v>
      </c>
      <c r="N55" s="115" t="s">
        <v>108</v>
      </c>
      <c r="O55" s="115" t="s">
        <v>108</v>
      </c>
      <c r="P55" s="116" t="s">
        <v>108</v>
      </c>
      <c r="Q55" s="117">
        <v>793577</v>
      </c>
    </row>
    <row r="56" spans="1:17" x14ac:dyDescent="0.3">
      <c r="A56" s="9" t="s">
        <v>44</v>
      </c>
      <c r="B56" s="9">
        <v>2006</v>
      </c>
      <c r="C56" s="114">
        <v>1.28</v>
      </c>
      <c r="D56" s="115">
        <v>0.73</v>
      </c>
      <c r="E56" s="115">
        <v>2.08</v>
      </c>
      <c r="F56" s="116">
        <v>16</v>
      </c>
      <c r="G56" s="116">
        <v>1562997</v>
      </c>
      <c r="H56" s="114" t="s">
        <v>108</v>
      </c>
      <c r="I56" s="115" t="s">
        <v>108</v>
      </c>
      <c r="J56" s="115" t="s">
        <v>108</v>
      </c>
      <c r="K56" s="116" t="s">
        <v>108</v>
      </c>
      <c r="L56" s="117">
        <v>750770</v>
      </c>
      <c r="M56" s="114" t="s">
        <v>108</v>
      </c>
      <c r="N56" s="115" t="s">
        <v>108</v>
      </c>
      <c r="O56" s="115" t="s">
        <v>108</v>
      </c>
      <c r="P56" s="116" t="s">
        <v>108</v>
      </c>
      <c r="Q56" s="117">
        <v>812227</v>
      </c>
    </row>
    <row r="57" spans="1:17" x14ac:dyDescent="0.3">
      <c r="A57" s="9" t="s">
        <v>44</v>
      </c>
      <c r="B57" s="9">
        <v>2007</v>
      </c>
      <c r="C57" s="114">
        <v>1.29</v>
      </c>
      <c r="D57" s="115">
        <v>0.75</v>
      </c>
      <c r="E57" s="115">
        <v>2.06</v>
      </c>
      <c r="F57" s="116">
        <v>17</v>
      </c>
      <c r="G57" s="116">
        <v>1601855</v>
      </c>
      <c r="H57" s="114" t="s">
        <v>108</v>
      </c>
      <c r="I57" s="115" t="s">
        <v>108</v>
      </c>
      <c r="J57" s="115" t="s">
        <v>108</v>
      </c>
      <c r="K57" s="116" t="s">
        <v>108</v>
      </c>
      <c r="L57" s="117">
        <v>768166</v>
      </c>
      <c r="M57" s="114" t="s">
        <v>108</v>
      </c>
      <c r="N57" s="115" t="s">
        <v>108</v>
      </c>
      <c r="O57" s="115" t="s">
        <v>108</v>
      </c>
      <c r="P57" s="116" t="s">
        <v>108</v>
      </c>
      <c r="Q57" s="117">
        <v>833689</v>
      </c>
    </row>
    <row r="58" spans="1:17" x14ac:dyDescent="0.3">
      <c r="A58" s="9" t="s">
        <v>44</v>
      </c>
      <c r="B58" s="9">
        <v>2008</v>
      </c>
      <c r="C58" s="114">
        <v>1.62</v>
      </c>
      <c r="D58" s="115">
        <v>1.02</v>
      </c>
      <c r="E58" s="115">
        <v>2.4500000000000002</v>
      </c>
      <c r="F58" s="116">
        <v>22</v>
      </c>
      <c r="G58" s="116">
        <v>1649028</v>
      </c>
      <c r="H58" s="114" t="s">
        <v>108</v>
      </c>
      <c r="I58" s="115" t="s">
        <v>108</v>
      </c>
      <c r="J58" s="115" t="s">
        <v>108</v>
      </c>
      <c r="K58" s="116" t="s">
        <v>108</v>
      </c>
      <c r="L58" s="117">
        <v>789674</v>
      </c>
      <c r="M58" s="114" t="s">
        <v>108</v>
      </c>
      <c r="N58" s="115" t="s">
        <v>108</v>
      </c>
      <c r="O58" s="115" t="s">
        <v>108</v>
      </c>
      <c r="P58" s="116" t="s">
        <v>108</v>
      </c>
      <c r="Q58" s="117">
        <v>859354</v>
      </c>
    </row>
    <row r="59" spans="1:17" x14ac:dyDescent="0.3">
      <c r="A59" s="9" t="s">
        <v>44</v>
      </c>
      <c r="B59" s="9">
        <v>2009</v>
      </c>
      <c r="C59" s="114">
        <v>1.59</v>
      </c>
      <c r="D59" s="115">
        <v>1.01</v>
      </c>
      <c r="E59" s="115">
        <v>2.36</v>
      </c>
      <c r="F59" s="116">
        <v>24</v>
      </c>
      <c r="G59" s="116">
        <v>1689869</v>
      </c>
      <c r="H59" s="114">
        <v>2.2799999999999998</v>
      </c>
      <c r="I59" s="115">
        <v>1.26</v>
      </c>
      <c r="J59" s="115">
        <v>3.76</v>
      </c>
      <c r="K59" s="116">
        <v>15</v>
      </c>
      <c r="L59" s="117">
        <v>807942</v>
      </c>
      <c r="M59" s="114" t="s">
        <v>108</v>
      </c>
      <c r="N59" s="115" t="s">
        <v>108</v>
      </c>
      <c r="O59" s="115" t="s">
        <v>108</v>
      </c>
      <c r="P59" s="116" t="s">
        <v>108</v>
      </c>
      <c r="Q59" s="117">
        <v>881927</v>
      </c>
    </row>
    <row r="60" spans="1:17" x14ac:dyDescent="0.3">
      <c r="A60" s="9" t="s">
        <v>44</v>
      </c>
      <c r="B60" s="9">
        <v>2010</v>
      </c>
      <c r="C60" s="114">
        <v>1.78</v>
      </c>
      <c r="D60" s="115">
        <v>1.18</v>
      </c>
      <c r="E60" s="115">
        <v>2.56</v>
      </c>
      <c r="F60" s="116">
        <v>28</v>
      </c>
      <c r="G60" s="116">
        <v>1727463</v>
      </c>
      <c r="H60" s="114">
        <v>2.74</v>
      </c>
      <c r="I60" s="115">
        <v>1.61</v>
      </c>
      <c r="J60" s="115">
        <v>4.32</v>
      </c>
      <c r="K60" s="116">
        <v>18</v>
      </c>
      <c r="L60" s="117">
        <v>824740</v>
      </c>
      <c r="M60" s="114" t="s">
        <v>108</v>
      </c>
      <c r="N60" s="115" t="s">
        <v>108</v>
      </c>
      <c r="O60" s="115" t="s">
        <v>108</v>
      </c>
      <c r="P60" s="116" t="s">
        <v>108</v>
      </c>
      <c r="Q60" s="117">
        <v>902723</v>
      </c>
    </row>
    <row r="61" spans="1:17" x14ac:dyDescent="0.3">
      <c r="A61" s="9" t="s">
        <v>44</v>
      </c>
      <c r="B61" s="9">
        <v>2011</v>
      </c>
      <c r="C61" s="114">
        <v>1.55</v>
      </c>
      <c r="D61" s="115">
        <v>1</v>
      </c>
      <c r="E61" s="115">
        <v>2.29</v>
      </c>
      <c r="F61" s="116">
        <v>25</v>
      </c>
      <c r="G61" s="116">
        <v>1776048</v>
      </c>
      <c r="H61" s="114">
        <v>2.99</v>
      </c>
      <c r="I61" s="115">
        <v>1.79</v>
      </c>
      <c r="J61" s="115">
        <v>4.63</v>
      </c>
      <c r="K61" s="116">
        <v>19</v>
      </c>
      <c r="L61" s="117">
        <v>848131</v>
      </c>
      <c r="M61" s="114" t="s">
        <v>108</v>
      </c>
      <c r="N61" s="115" t="s">
        <v>108</v>
      </c>
      <c r="O61" s="115" t="s">
        <v>108</v>
      </c>
      <c r="P61" s="116" t="s">
        <v>108</v>
      </c>
      <c r="Q61" s="117">
        <v>927917</v>
      </c>
    </row>
    <row r="62" spans="1:17" x14ac:dyDescent="0.3">
      <c r="A62" s="9" t="s">
        <v>44</v>
      </c>
      <c r="B62" s="9">
        <v>2012</v>
      </c>
      <c r="C62" s="114">
        <v>1.45</v>
      </c>
      <c r="D62" s="115">
        <v>0.94</v>
      </c>
      <c r="E62" s="115">
        <v>2.14</v>
      </c>
      <c r="F62" s="116">
        <v>26</v>
      </c>
      <c r="G62" s="116">
        <v>1827926</v>
      </c>
      <c r="H62" s="114">
        <v>2.74</v>
      </c>
      <c r="I62" s="115">
        <v>1.66</v>
      </c>
      <c r="J62" s="115">
        <v>4.2300000000000004</v>
      </c>
      <c r="K62" s="116">
        <v>20</v>
      </c>
      <c r="L62" s="117">
        <v>873430</v>
      </c>
      <c r="M62" s="114" t="s">
        <v>108</v>
      </c>
      <c r="N62" s="115" t="s">
        <v>108</v>
      </c>
      <c r="O62" s="115" t="s">
        <v>108</v>
      </c>
      <c r="P62" s="116" t="s">
        <v>108</v>
      </c>
      <c r="Q62" s="117">
        <v>954496</v>
      </c>
    </row>
    <row r="63" spans="1:17" x14ac:dyDescent="0.3">
      <c r="A63" s="9" t="s">
        <v>44</v>
      </c>
      <c r="B63" s="9">
        <v>2013</v>
      </c>
      <c r="C63" s="114">
        <v>1.31</v>
      </c>
      <c r="D63" s="115">
        <v>0.84</v>
      </c>
      <c r="E63" s="115">
        <v>1.95</v>
      </c>
      <c r="F63" s="116">
        <v>24</v>
      </c>
      <c r="G63" s="116">
        <v>1885813</v>
      </c>
      <c r="H63" s="114">
        <v>2.48</v>
      </c>
      <c r="I63" s="115">
        <v>1.47</v>
      </c>
      <c r="J63" s="115">
        <v>3.89</v>
      </c>
      <c r="K63" s="116">
        <v>18</v>
      </c>
      <c r="L63" s="117">
        <v>902318</v>
      </c>
      <c r="M63" s="114" t="s">
        <v>108</v>
      </c>
      <c r="N63" s="115" t="s">
        <v>108</v>
      </c>
      <c r="O63" s="115" t="s">
        <v>108</v>
      </c>
      <c r="P63" s="116" t="s">
        <v>108</v>
      </c>
      <c r="Q63" s="117">
        <v>983495</v>
      </c>
    </row>
    <row r="64" spans="1:17" x14ac:dyDescent="0.3">
      <c r="A64" s="9" t="s">
        <v>44</v>
      </c>
      <c r="B64" s="9">
        <v>2014</v>
      </c>
      <c r="C64" s="114">
        <v>1.86</v>
      </c>
      <c r="D64" s="115">
        <v>1.29</v>
      </c>
      <c r="E64" s="115">
        <v>2.59</v>
      </c>
      <c r="F64" s="116">
        <v>35</v>
      </c>
      <c r="G64" s="116">
        <v>1946272</v>
      </c>
      <c r="H64" s="114">
        <v>3.1</v>
      </c>
      <c r="I64" s="115">
        <v>1.99</v>
      </c>
      <c r="J64" s="115">
        <v>4.58</v>
      </c>
      <c r="K64" s="116">
        <v>25</v>
      </c>
      <c r="L64" s="117">
        <v>932208</v>
      </c>
      <c r="M64" s="114" t="s">
        <v>108</v>
      </c>
      <c r="N64" s="115" t="s">
        <v>108</v>
      </c>
      <c r="O64" s="115" t="s">
        <v>108</v>
      </c>
      <c r="P64" s="116" t="s">
        <v>108</v>
      </c>
      <c r="Q64" s="117">
        <v>1014064</v>
      </c>
    </row>
    <row r="65" spans="1:17" x14ac:dyDescent="0.3">
      <c r="A65" s="9" t="s">
        <v>44</v>
      </c>
      <c r="B65" s="9">
        <v>2015</v>
      </c>
      <c r="C65" s="114">
        <v>1.89</v>
      </c>
      <c r="D65" s="115">
        <v>1.34</v>
      </c>
      <c r="E65" s="115">
        <v>2.59</v>
      </c>
      <c r="F65" s="116">
        <v>40</v>
      </c>
      <c r="G65" s="116">
        <v>2012692</v>
      </c>
      <c r="H65" s="114">
        <v>3.43</v>
      </c>
      <c r="I65" s="115">
        <v>2.29</v>
      </c>
      <c r="J65" s="115">
        <v>4.93</v>
      </c>
      <c r="K65" s="116">
        <v>29</v>
      </c>
      <c r="L65" s="117">
        <v>965358</v>
      </c>
      <c r="M65" s="114" t="s">
        <v>108</v>
      </c>
      <c r="N65" s="115" t="s">
        <v>108</v>
      </c>
      <c r="O65" s="115" t="s">
        <v>108</v>
      </c>
      <c r="P65" s="116" t="s">
        <v>108</v>
      </c>
      <c r="Q65" s="117">
        <v>1047334</v>
      </c>
    </row>
    <row r="66" spans="1:17" x14ac:dyDescent="0.3">
      <c r="A66" s="9" t="s">
        <v>44</v>
      </c>
      <c r="B66" s="9">
        <v>2016</v>
      </c>
      <c r="C66" s="114">
        <v>1.57</v>
      </c>
      <c r="D66" s="115">
        <v>1.0900000000000001</v>
      </c>
      <c r="E66" s="115">
        <v>2.2000000000000002</v>
      </c>
      <c r="F66" s="116">
        <v>35</v>
      </c>
      <c r="G66" s="116">
        <v>2069800</v>
      </c>
      <c r="H66" s="114">
        <v>2.58</v>
      </c>
      <c r="I66" s="115">
        <v>1.64</v>
      </c>
      <c r="J66" s="115">
        <v>3.85</v>
      </c>
      <c r="K66" s="116">
        <v>24</v>
      </c>
      <c r="L66" s="117">
        <v>994236</v>
      </c>
      <c r="M66" s="114" t="s">
        <v>108</v>
      </c>
      <c r="N66" s="115" t="s">
        <v>108</v>
      </c>
      <c r="O66" s="115" t="s">
        <v>108</v>
      </c>
      <c r="P66" s="116" t="s">
        <v>108</v>
      </c>
      <c r="Q66" s="117">
        <v>1075564</v>
      </c>
    </row>
    <row r="67" spans="1:17" x14ac:dyDescent="0.3">
      <c r="A67" s="9" t="s">
        <v>44</v>
      </c>
      <c r="B67" s="9">
        <v>2017</v>
      </c>
      <c r="C67" s="114">
        <v>1.64</v>
      </c>
      <c r="D67" s="115">
        <v>1.1499999999999999</v>
      </c>
      <c r="E67" s="115">
        <v>2.2599999999999998</v>
      </c>
      <c r="F67" s="116">
        <v>38</v>
      </c>
      <c r="G67" s="116">
        <v>2119352</v>
      </c>
      <c r="H67" s="114">
        <v>2.16</v>
      </c>
      <c r="I67" s="115">
        <v>1.31</v>
      </c>
      <c r="J67" s="115">
        <v>3.33</v>
      </c>
      <c r="K67" s="116">
        <v>20</v>
      </c>
      <c r="L67" s="117">
        <v>1019082</v>
      </c>
      <c r="M67" s="114">
        <v>1.28</v>
      </c>
      <c r="N67" s="115">
        <v>0.75</v>
      </c>
      <c r="O67" s="115">
        <v>2.08</v>
      </c>
      <c r="P67" s="116">
        <v>18</v>
      </c>
      <c r="Q67" s="117">
        <v>1100270</v>
      </c>
    </row>
    <row r="68" spans="1:17" x14ac:dyDescent="0.3">
      <c r="A68" s="9" t="s">
        <v>44</v>
      </c>
      <c r="B68" s="9">
        <v>2018</v>
      </c>
      <c r="C68" s="114">
        <v>1.62</v>
      </c>
      <c r="D68" s="115">
        <v>1.1499999999999999</v>
      </c>
      <c r="E68" s="115">
        <v>2.23</v>
      </c>
      <c r="F68" s="116">
        <v>39</v>
      </c>
      <c r="G68" s="116">
        <v>2159707</v>
      </c>
      <c r="H68" s="114">
        <v>2.33</v>
      </c>
      <c r="I68" s="115">
        <v>1.47</v>
      </c>
      <c r="J68" s="115">
        <v>3.5</v>
      </c>
      <c r="K68" s="116">
        <v>23</v>
      </c>
      <c r="L68" s="117">
        <v>1040045</v>
      </c>
      <c r="M68" s="114">
        <v>1.08</v>
      </c>
      <c r="N68" s="115">
        <v>0.61</v>
      </c>
      <c r="O68" s="115">
        <v>1.8</v>
      </c>
      <c r="P68" s="116">
        <v>16</v>
      </c>
      <c r="Q68" s="117">
        <v>1119662</v>
      </c>
    </row>
    <row r="69" spans="1:17" x14ac:dyDescent="0.3">
      <c r="A69" s="9" t="s">
        <v>44</v>
      </c>
      <c r="B69" s="9">
        <v>2019</v>
      </c>
      <c r="C69" s="114">
        <v>1.35</v>
      </c>
      <c r="D69" s="115">
        <v>0.93</v>
      </c>
      <c r="E69" s="115">
        <v>1.91</v>
      </c>
      <c r="F69" s="116">
        <v>34</v>
      </c>
      <c r="G69" s="116">
        <v>2199057</v>
      </c>
      <c r="H69" s="114">
        <v>2.31</v>
      </c>
      <c r="I69" s="115">
        <v>1.49</v>
      </c>
      <c r="J69" s="115">
        <v>3.43</v>
      </c>
      <c r="K69" s="116">
        <v>25</v>
      </c>
      <c r="L69" s="117">
        <v>1060332</v>
      </c>
      <c r="M69" s="114" t="s">
        <v>108</v>
      </c>
      <c r="N69" s="115" t="s">
        <v>108</v>
      </c>
      <c r="O69" s="115" t="s">
        <v>108</v>
      </c>
      <c r="P69" s="116" t="s">
        <v>108</v>
      </c>
      <c r="Q69" s="117">
        <v>1138725</v>
      </c>
    </row>
    <row r="70" spans="1:17" x14ac:dyDescent="0.3">
      <c r="A70" s="9" t="s">
        <v>44</v>
      </c>
      <c r="B70" s="9" t="s">
        <v>67</v>
      </c>
      <c r="C70" s="114">
        <v>1.61</v>
      </c>
      <c r="D70" s="115">
        <v>1.38</v>
      </c>
      <c r="E70" s="115">
        <v>1.86</v>
      </c>
      <c r="F70" s="116">
        <v>186</v>
      </c>
      <c r="G70" s="116">
        <v>10560608</v>
      </c>
      <c r="H70" s="114">
        <v>2.5299999999999998</v>
      </c>
      <c r="I70" s="115">
        <v>2.1</v>
      </c>
      <c r="J70" s="115">
        <v>3.03</v>
      </c>
      <c r="K70" s="116">
        <v>121</v>
      </c>
      <c r="L70" s="117">
        <v>5079053</v>
      </c>
      <c r="M70" s="114">
        <v>0.95</v>
      </c>
      <c r="N70" s="115">
        <v>0.73</v>
      </c>
      <c r="O70" s="115">
        <v>1.23</v>
      </c>
      <c r="P70" s="118">
        <v>65</v>
      </c>
      <c r="Q70" s="117">
        <v>5481555</v>
      </c>
    </row>
    <row r="71" spans="1:17" x14ac:dyDescent="0.3">
      <c r="A71" s="9" t="s">
        <v>11</v>
      </c>
      <c r="B71" s="9">
        <v>1988</v>
      </c>
      <c r="C71" s="114" t="s">
        <v>108</v>
      </c>
      <c r="D71" s="115" t="s">
        <v>108</v>
      </c>
      <c r="E71" s="115" t="s">
        <v>108</v>
      </c>
      <c r="F71" s="116" t="s">
        <v>108</v>
      </c>
      <c r="G71" s="116">
        <v>953200</v>
      </c>
      <c r="H71" s="114" t="s">
        <v>108</v>
      </c>
      <c r="I71" s="115" t="s">
        <v>108</v>
      </c>
      <c r="J71" s="115" t="s">
        <v>108</v>
      </c>
      <c r="K71" s="118" t="s">
        <v>108</v>
      </c>
      <c r="L71" s="117">
        <v>494080</v>
      </c>
      <c r="M71" s="114" t="s">
        <v>108</v>
      </c>
      <c r="N71" s="115" t="s">
        <v>108</v>
      </c>
      <c r="O71" s="115" t="s">
        <v>108</v>
      </c>
      <c r="P71" s="118" t="s">
        <v>108</v>
      </c>
      <c r="Q71" s="117">
        <v>459120</v>
      </c>
    </row>
    <row r="72" spans="1:17" x14ac:dyDescent="0.3">
      <c r="A72" s="9" t="s">
        <v>11</v>
      </c>
      <c r="B72" s="9">
        <v>1989</v>
      </c>
      <c r="C72" s="114" t="s">
        <v>108</v>
      </c>
      <c r="D72" s="115" t="s">
        <v>108</v>
      </c>
      <c r="E72" s="115" t="s">
        <v>108</v>
      </c>
      <c r="F72" s="116" t="s">
        <v>108</v>
      </c>
      <c r="G72" s="116">
        <v>987734</v>
      </c>
      <c r="H72" s="114" t="s">
        <v>108</v>
      </c>
      <c r="I72" s="115" t="s">
        <v>108</v>
      </c>
      <c r="J72" s="115" t="s">
        <v>108</v>
      </c>
      <c r="K72" s="116" t="s">
        <v>108</v>
      </c>
      <c r="L72" s="117">
        <v>513485</v>
      </c>
      <c r="M72" s="114" t="s">
        <v>108</v>
      </c>
      <c r="N72" s="115" t="s">
        <v>108</v>
      </c>
      <c r="O72" s="115" t="s">
        <v>108</v>
      </c>
      <c r="P72" s="118" t="s">
        <v>108</v>
      </c>
      <c r="Q72" s="117">
        <v>474249</v>
      </c>
    </row>
    <row r="73" spans="1:17" x14ac:dyDescent="0.3">
      <c r="A73" s="9" t="s">
        <v>11</v>
      </c>
      <c r="B73" s="9">
        <v>1990</v>
      </c>
      <c r="C73" s="114" t="s">
        <v>108</v>
      </c>
      <c r="D73" s="115" t="s">
        <v>108</v>
      </c>
      <c r="E73" s="115" t="s">
        <v>108</v>
      </c>
      <c r="F73" s="116" t="s">
        <v>108</v>
      </c>
      <c r="G73" s="116">
        <v>1020294</v>
      </c>
      <c r="H73" s="114" t="s">
        <v>108</v>
      </c>
      <c r="I73" s="115" t="s">
        <v>108</v>
      </c>
      <c r="J73" s="115" t="s">
        <v>108</v>
      </c>
      <c r="K73" s="116" t="s">
        <v>108</v>
      </c>
      <c r="L73" s="117">
        <v>531694</v>
      </c>
      <c r="M73" s="114" t="s">
        <v>108</v>
      </c>
      <c r="N73" s="115" t="s">
        <v>108</v>
      </c>
      <c r="O73" s="115" t="s">
        <v>108</v>
      </c>
      <c r="P73" s="118" t="s">
        <v>108</v>
      </c>
      <c r="Q73" s="117">
        <v>488600</v>
      </c>
    </row>
    <row r="74" spans="1:17" x14ac:dyDescent="0.3">
      <c r="A74" s="9" t="s">
        <v>11</v>
      </c>
      <c r="B74" s="9">
        <v>1991</v>
      </c>
      <c r="C74" s="114" t="s">
        <v>108</v>
      </c>
      <c r="D74" s="115" t="s">
        <v>108</v>
      </c>
      <c r="E74" s="115" t="s">
        <v>108</v>
      </c>
      <c r="F74" s="116" t="s">
        <v>108</v>
      </c>
      <c r="G74" s="116">
        <v>1054449</v>
      </c>
      <c r="H74" s="114" t="s">
        <v>108</v>
      </c>
      <c r="I74" s="115" t="s">
        <v>108</v>
      </c>
      <c r="J74" s="115" t="s">
        <v>108</v>
      </c>
      <c r="K74" s="116" t="s">
        <v>108</v>
      </c>
      <c r="L74" s="117">
        <v>549764</v>
      </c>
      <c r="M74" s="114" t="s">
        <v>108</v>
      </c>
      <c r="N74" s="115" t="s">
        <v>108</v>
      </c>
      <c r="O74" s="115" t="s">
        <v>108</v>
      </c>
      <c r="P74" s="118" t="s">
        <v>108</v>
      </c>
      <c r="Q74" s="117">
        <v>504685</v>
      </c>
    </row>
    <row r="75" spans="1:17" x14ac:dyDescent="0.3">
      <c r="A75" s="9" t="s">
        <v>11</v>
      </c>
      <c r="B75" s="9">
        <v>1992</v>
      </c>
      <c r="C75" s="114" t="s">
        <v>108</v>
      </c>
      <c r="D75" s="115" t="s">
        <v>108</v>
      </c>
      <c r="E75" s="115" t="s">
        <v>108</v>
      </c>
      <c r="F75" s="116" t="s">
        <v>108</v>
      </c>
      <c r="G75" s="116">
        <v>1091567</v>
      </c>
      <c r="H75" s="114" t="s">
        <v>108</v>
      </c>
      <c r="I75" s="115" t="s">
        <v>108</v>
      </c>
      <c r="J75" s="115" t="s">
        <v>108</v>
      </c>
      <c r="K75" s="116" t="s">
        <v>108</v>
      </c>
      <c r="L75" s="117">
        <v>569367</v>
      </c>
      <c r="M75" s="114" t="s">
        <v>108</v>
      </c>
      <c r="N75" s="115" t="s">
        <v>108</v>
      </c>
      <c r="O75" s="115" t="s">
        <v>108</v>
      </c>
      <c r="P75" s="118" t="s">
        <v>108</v>
      </c>
      <c r="Q75" s="117">
        <v>522200</v>
      </c>
    </row>
    <row r="76" spans="1:17" x14ac:dyDescent="0.3">
      <c r="A76" s="9" t="s">
        <v>11</v>
      </c>
      <c r="B76" s="9">
        <v>1993</v>
      </c>
      <c r="C76" s="114" t="s">
        <v>108</v>
      </c>
      <c r="D76" s="115" t="s">
        <v>108</v>
      </c>
      <c r="E76" s="115" t="s">
        <v>108</v>
      </c>
      <c r="F76" s="116" t="s">
        <v>108</v>
      </c>
      <c r="G76" s="116">
        <v>1132192</v>
      </c>
      <c r="H76" s="114" t="s">
        <v>108</v>
      </c>
      <c r="I76" s="115" t="s">
        <v>108</v>
      </c>
      <c r="J76" s="115" t="s">
        <v>108</v>
      </c>
      <c r="K76" s="116" t="s">
        <v>108</v>
      </c>
      <c r="L76" s="117">
        <v>590732</v>
      </c>
      <c r="M76" s="114" t="s">
        <v>108</v>
      </c>
      <c r="N76" s="115" t="s">
        <v>108</v>
      </c>
      <c r="O76" s="115" t="s">
        <v>108</v>
      </c>
      <c r="P76" s="118" t="s">
        <v>108</v>
      </c>
      <c r="Q76" s="117">
        <v>541460</v>
      </c>
    </row>
    <row r="77" spans="1:17" x14ac:dyDescent="0.3">
      <c r="A77" s="9" t="s">
        <v>11</v>
      </c>
      <c r="B77" s="9">
        <v>1994</v>
      </c>
      <c r="C77" s="114" t="s">
        <v>108</v>
      </c>
      <c r="D77" s="115" t="s">
        <v>108</v>
      </c>
      <c r="E77" s="115" t="s">
        <v>108</v>
      </c>
      <c r="F77" s="116" t="s">
        <v>108</v>
      </c>
      <c r="G77" s="116">
        <v>1163929</v>
      </c>
      <c r="H77" s="114" t="s">
        <v>108</v>
      </c>
      <c r="I77" s="115" t="s">
        <v>108</v>
      </c>
      <c r="J77" s="115" t="s">
        <v>108</v>
      </c>
      <c r="K77" s="116" t="s">
        <v>108</v>
      </c>
      <c r="L77" s="117">
        <v>606704</v>
      </c>
      <c r="M77" s="114" t="s">
        <v>108</v>
      </c>
      <c r="N77" s="115" t="s">
        <v>108</v>
      </c>
      <c r="O77" s="115" t="s">
        <v>108</v>
      </c>
      <c r="P77" s="118" t="s">
        <v>108</v>
      </c>
      <c r="Q77" s="117">
        <v>557225</v>
      </c>
    </row>
    <row r="78" spans="1:17" x14ac:dyDescent="0.3">
      <c r="A78" s="9" t="s">
        <v>11</v>
      </c>
      <c r="B78" s="9">
        <v>1995</v>
      </c>
      <c r="C78" s="114" t="s">
        <v>108</v>
      </c>
      <c r="D78" s="115" t="s">
        <v>108</v>
      </c>
      <c r="E78" s="115" t="s">
        <v>108</v>
      </c>
      <c r="F78" s="116" t="s">
        <v>108</v>
      </c>
      <c r="G78" s="116">
        <v>1200438</v>
      </c>
      <c r="H78" s="114" t="s">
        <v>108</v>
      </c>
      <c r="I78" s="115" t="s">
        <v>108</v>
      </c>
      <c r="J78" s="115" t="s">
        <v>108</v>
      </c>
      <c r="K78" s="116" t="s">
        <v>108</v>
      </c>
      <c r="L78" s="117">
        <v>626149</v>
      </c>
      <c r="M78" s="114" t="s">
        <v>108</v>
      </c>
      <c r="N78" s="115" t="s">
        <v>108</v>
      </c>
      <c r="O78" s="115" t="s">
        <v>108</v>
      </c>
      <c r="P78" s="118" t="s">
        <v>108</v>
      </c>
      <c r="Q78" s="117">
        <v>574289</v>
      </c>
    </row>
    <row r="79" spans="1:17" x14ac:dyDescent="0.3">
      <c r="A79" s="9" t="s">
        <v>11</v>
      </c>
      <c r="B79" s="9">
        <v>1996</v>
      </c>
      <c r="C79" s="114" t="s">
        <v>108</v>
      </c>
      <c r="D79" s="115" t="s">
        <v>108</v>
      </c>
      <c r="E79" s="115" t="s">
        <v>108</v>
      </c>
      <c r="F79" s="116" t="s">
        <v>108</v>
      </c>
      <c r="G79" s="116">
        <v>1244440</v>
      </c>
      <c r="H79" s="114" t="s">
        <v>108</v>
      </c>
      <c r="I79" s="115" t="s">
        <v>108</v>
      </c>
      <c r="J79" s="115" t="s">
        <v>108</v>
      </c>
      <c r="K79" s="116" t="s">
        <v>108</v>
      </c>
      <c r="L79" s="117">
        <v>649044</v>
      </c>
      <c r="M79" s="114" t="s">
        <v>108</v>
      </c>
      <c r="N79" s="115" t="s">
        <v>108</v>
      </c>
      <c r="O79" s="115" t="s">
        <v>108</v>
      </c>
      <c r="P79" s="118" t="s">
        <v>108</v>
      </c>
      <c r="Q79" s="117">
        <v>595396</v>
      </c>
    </row>
    <row r="80" spans="1:17" x14ac:dyDescent="0.3">
      <c r="A80" s="9" t="s">
        <v>11</v>
      </c>
      <c r="B80" s="9">
        <v>1997</v>
      </c>
      <c r="C80" s="114" t="s">
        <v>108</v>
      </c>
      <c r="D80" s="115" t="s">
        <v>108</v>
      </c>
      <c r="E80" s="115" t="s">
        <v>108</v>
      </c>
      <c r="F80" s="116" t="s">
        <v>108</v>
      </c>
      <c r="G80" s="116">
        <v>1296141</v>
      </c>
      <c r="H80" s="114" t="s">
        <v>108</v>
      </c>
      <c r="I80" s="115" t="s">
        <v>108</v>
      </c>
      <c r="J80" s="115" t="s">
        <v>108</v>
      </c>
      <c r="K80" s="116" t="s">
        <v>108</v>
      </c>
      <c r="L80" s="117">
        <v>676393</v>
      </c>
      <c r="M80" s="114" t="s">
        <v>108</v>
      </c>
      <c r="N80" s="115" t="s">
        <v>108</v>
      </c>
      <c r="O80" s="115" t="s">
        <v>108</v>
      </c>
      <c r="P80" s="118" t="s">
        <v>108</v>
      </c>
      <c r="Q80" s="117">
        <v>619748</v>
      </c>
    </row>
    <row r="81" spans="1:17" x14ac:dyDescent="0.3">
      <c r="A81" s="9" t="s">
        <v>11</v>
      </c>
      <c r="B81" s="9">
        <v>1998</v>
      </c>
      <c r="C81" s="114" t="s">
        <v>108</v>
      </c>
      <c r="D81" s="115" t="s">
        <v>108</v>
      </c>
      <c r="E81" s="115" t="s">
        <v>108</v>
      </c>
      <c r="F81" s="116" t="s">
        <v>108</v>
      </c>
      <c r="G81" s="116">
        <v>1345021</v>
      </c>
      <c r="H81" s="114" t="s">
        <v>108</v>
      </c>
      <c r="I81" s="115" t="s">
        <v>108</v>
      </c>
      <c r="J81" s="115" t="s">
        <v>108</v>
      </c>
      <c r="K81" s="116" t="s">
        <v>108</v>
      </c>
      <c r="L81" s="117">
        <v>701882</v>
      </c>
      <c r="M81" s="114" t="s">
        <v>108</v>
      </c>
      <c r="N81" s="115" t="s">
        <v>108</v>
      </c>
      <c r="O81" s="115" t="s">
        <v>108</v>
      </c>
      <c r="P81" s="118" t="s">
        <v>108</v>
      </c>
      <c r="Q81" s="117">
        <v>643139</v>
      </c>
    </row>
    <row r="82" spans="1:17" x14ac:dyDescent="0.3">
      <c r="A82" s="9" t="s">
        <v>11</v>
      </c>
      <c r="B82" s="9">
        <v>1999</v>
      </c>
      <c r="C82" s="114" t="s">
        <v>108</v>
      </c>
      <c r="D82" s="115" t="s">
        <v>108</v>
      </c>
      <c r="E82" s="115" t="s">
        <v>108</v>
      </c>
      <c r="F82" s="116" t="s">
        <v>108</v>
      </c>
      <c r="G82" s="116">
        <v>1385780</v>
      </c>
      <c r="H82" s="114" t="s">
        <v>108</v>
      </c>
      <c r="I82" s="115" t="s">
        <v>108</v>
      </c>
      <c r="J82" s="115" t="s">
        <v>108</v>
      </c>
      <c r="K82" s="116" t="s">
        <v>108</v>
      </c>
      <c r="L82" s="117">
        <v>722962</v>
      </c>
      <c r="M82" s="114" t="s">
        <v>108</v>
      </c>
      <c r="N82" s="115" t="s">
        <v>108</v>
      </c>
      <c r="O82" s="115" t="s">
        <v>108</v>
      </c>
      <c r="P82" s="118" t="s">
        <v>108</v>
      </c>
      <c r="Q82" s="117">
        <v>662818</v>
      </c>
    </row>
    <row r="83" spans="1:17" x14ac:dyDescent="0.3">
      <c r="A83" s="9" t="s">
        <v>11</v>
      </c>
      <c r="B83" s="9">
        <v>2000</v>
      </c>
      <c r="C83" s="114" t="s">
        <v>108</v>
      </c>
      <c r="D83" s="115" t="s">
        <v>108</v>
      </c>
      <c r="E83" s="115" t="s">
        <v>108</v>
      </c>
      <c r="F83" s="116" t="s">
        <v>108</v>
      </c>
      <c r="G83" s="116">
        <v>1430223</v>
      </c>
      <c r="H83" s="114" t="s">
        <v>108</v>
      </c>
      <c r="I83" s="115" t="s">
        <v>108</v>
      </c>
      <c r="J83" s="115" t="s">
        <v>108</v>
      </c>
      <c r="K83" s="116" t="s">
        <v>108</v>
      </c>
      <c r="L83" s="117">
        <v>745842</v>
      </c>
      <c r="M83" s="114" t="s">
        <v>108</v>
      </c>
      <c r="N83" s="115" t="s">
        <v>108</v>
      </c>
      <c r="O83" s="115" t="s">
        <v>108</v>
      </c>
      <c r="P83" s="118" t="s">
        <v>108</v>
      </c>
      <c r="Q83" s="117">
        <v>684381</v>
      </c>
    </row>
    <row r="84" spans="1:17" x14ac:dyDescent="0.3">
      <c r="A84" s="9" t="s">
        <v>11</v>
      </c>
      <c r="B84" s="9">
        <v>2001</v>
      </c>
      <c r="C84" s="114" t="s">
        <v>108</v>
      </c>
      <c r="D84" s="115" t="s">
        <v>108</v>
      </c>
      <c r="E84" s="115" t="s">
        <v>108</v>
      </c>
      <c r="F84" s="116" t="s">
        <v>108</v>
      </c>
      <c r="G84" s="116">
        <v>1458531</v>
      </c>
      <c r="H84" s="114" t="s">
        <v>108</v>
      </c>
      <c r="I84" s="115" t="s">
        <v>108</v>
      </c>
      <c r="J84" s="115" t="s">
        <v>108</v>
      </c>
      <c r="K84" s="116" t="s">
        <v>108</v>
      </c>
      <c r="L84" s="117">
        <v>759431</v>
      </c>
      <c r="M84" s="114" t="s">
        <v>108</v>
      </c>
      <c r="N84" s="115" t="s">
        <v>108</v>
      </c>
      <c r="O84" s="115" t="s">
        <v>108</v>
      </c>
      <c r="P84" s="118" t="s">
        <v>108</v>
      </c>
      <c r="Q84" s="117">
        <v>699100</v>
      </c>
    </row>
    <row r="85" spans="1:17" x14ac:dyDescent="0.3">
      <c r="A85" s="9" t="s">
        <v>11</v>
      </c>
      <c r="B85" s="9">
        <v>2002</v>
      </c>
      <c r="C85" s="114">
        <v>3.34</v>
      </c>
      <c r="D85" s="115">
        <v>1.99</v>
      </c>
      <c r="E85" s="115">
        <v>5.16</v>
      </c>
      <c r="F85" s="116">
        <v>20</v>
      </c>
      <c r="G85" s="116">
        <v>1473952</v>
      </c>
      <c r="H85" s="114" t="s">
        <v>108</v>
      </c>
      <c r="I85" s="115" t="s">
        <v>108</v>
      </c>
      <c r="J85" s="115" t="s">
        <v>108</v>
      </c>
      <c r="K85" s="116" t="s">
        <v>108</v>
      </c>
      <c r="L85" s="117">
        <v>765685</v>
      </c>
      <c r="M85" s="114" t="s">
        <v>108</v>
      </c>
      <c r="N85" s="115" t="s">
        <v>108</v>
      </c>
      <c r="O85" s="115" t="s">
        <v>108</v>
      </c>
      <c r="P85" s="118" t="s">
        <v>108</v>
      </c>
      <c r="Q85" s="117">
        <v>708267</v>
      </c>
    </row>
    <row r="86" spans="1:17" x14ac:dyDescent="0.3">
      <c r="A86" s="9" t="s">
        <v>11</v>
      </c>
      <c r="B86" s="9">
        <v>2003</v>
      </c>
      <c r="C86" s="114">
        <v>4.18</v>
      </c>
      <c r="D86" s="115">
        <v>2.65</v>
      </c>
      <c r="E86" s="115">
        <v>6.17</v>
      </c>
      <c r="F86" s="116">
        <v>24</v>
      </c>
      <c r="G86" s="116">
        <v>1496065</v>
      </c>
      <c r="H86" s="114" t="s">
        <v>108</v>
      </c>
      <c r="I86" s="115" t="s">
        <v>108</v>
      </c>
      <c r="J86" s="115" t="s">
        <v>108</v>
      </c>
      <c r="K86" s="116" t="s">
        <v>108</v>
      </c>
      <c r="L86" s="117">
        <v>775680</v>
      </c>
      <c r="M86" s="114" t="s">
        <v>108</v>
      </c>
      <c r="N86" s="115" t="s">
        <v>108</v>
      </c>
      <c r="O86" s="115" t="s">
        <v>108</v>
      </c>
      <c r="P86" s="116" t="s">
        <v>108</v>
      </c>
      <c r="Q86" s="117">
        <v>720385</v>
      </c>
    </row>
    <row r="87" spans="1:17" x14ac:dyDescent="0.3">
      <c r="A87" s="9" t="s">
        <v>11</v>
      </c>
      <c r="B87" s="9">
        <v>2004</v>
      </c>
      <c r="C87" s="114">
        <v>3.17</v>
      </c>
      <c r="D87" s="115">
        <v>1.89</v>
      </c>
      <c r="E87" s="115">
        <v>4.9000000000000004</v>
      </c>
      <c r="F87" s="116">
        <v>19</v>
      </c>
      <c r="G87" s="116">
        <v>1518803</v>
      </c>
      <c r="H87" s="114" t="s">
        <v>108</v>
      </c>
      <c r="I87" s="115" t="s">
        <v>108</v>
      </c>
      <c r="J87" s="115" t="s">
        <v>108</v>
      </c>
      <c r="K87" s="116" t="s">
        <v>108</v>
      </c>
      <c r="L87" s="117">
        <v>785846</v>
      </c>
      <c r="M87" s="114" t="s">
        <v>108</v>
      </c>
      <c r="N87" s="115" t="s">
        <v>108</v>
      </c>
      <c r="O87" s="115" t="s">
        <v>108</v>
      </c>
      <c r="P87" s="116" t="s">
        <v>108</v>
      </c>
      <c r="Q87" s="117">
        <v>732957</v>
      </c>
    </row>
    <row r="88" spans="1:17" x14ac:dyDescent="0.3">
      <c r="A88" s="9" t="s">
        <v>11</v>
      </c>
      <c r="B88" s="9">
        <v>2005</v>
      </c>
      <c r="C88" s="114">
        <v>3.08</v>
      </c>
      <c r="D88" s="115">
        <v>1.82</v>
      </c>
      <c r="E88" s="115">
        <v>4.78</v>
      </c>
      <c r="F88" s="116">
        <v>19</v>
      </c>
      <c r="G88" s="116">
        <v>1546320</v>
      </c>
      <c r="H88" s="114" t="s">
        <v>108</v>
      </c>
      <c r="I88" s="115" t="s">
        <v>108</v>
      </c>
      <c r="J88" s="115" t="s">
        <v>108</v>
      </c>
      <c r="K88" s="116" t="s">
        <v>108</v>
      </c>
      <c r="L88" s="117">
        <v>798572</v>
      </c>
      <c r="M88" s="114" t="s">
        <v>108</v>
      </c>
      <c r="N88" s="115" t="s">
        <v>108</v>
      </c>
      <c r="O88" s="115" t="s">
        <v>108</v>
      </c>
      <c r="P88" s="116" t="s">
        <v>108</v>
      </c>
      <c r="Q88" s="117">
        <v>747748</v>
      </c>
    </row>
    <row r="89" spans="1:17" x14ac:dyDescent="0.3">
      <c r="A89" s="9" t="s">
        <v>11</v>
      </c>
      <c r="B89" s="9">
        <v>2006</v>
      </c>
      <c r="C89" s="114">
        <v>2.5099999999999998</v>
      </c>
      <c r="D89" s="115">
        <v>1.43</v>
      </c>
      <c r="E89" s="115">
        <v>3.98</v>
      </c>
      <c r="F89" s="116">
        <v>17</v>
      </c>
      <c r="G89" s="116">
        <v>1576387</v>
      </c>
      <c r="H89" s="114" t="s">
        <v>108</v>
      </c>
      <c r="I89" s="115" t="s">
        <v>108</v>
      </c>
      <c r="J89" s="115" t="s">
        <v>108</v>
      </c>
      <c r="K89" s="116" t="s">
        <v>108</v>
      </c>
      <c r="L89" s="117">
        <v>812517</v>
      </c>
      <c r="M89" s="114" t="s">
        <v>108</v>
      </c>
      <c r="N89" s="115" t="s">
        <v>108</v>
      </c>
      <c r="O89" s="115" t="s">
        <v>108</v>
      </c>
      <c r="P89" s="118" t="s">
        <v>108</v>
      </c>
      <c r="Q89" s="117">
        <v>763870</v>
      </c>
    </row>
    <row r="90" spans="1:17" x14ac:dyDescent="0.3">
      <c r="A90" s="9" t="s">
        <v>11</v>
      </c>
      <c r="B90" s="9">
        <v>2007</v>
      </c>
      <c r="C90" s="114">
        <v>2.78</v>
      </c>
      <c r="D90" s="115">
        <v>1.65</v>
      </c>
      <c r="E90" s="115">
        <v>4.3</v>
      </c>
      <c r="F90" s="116">
        <v>19</v>
      </c>
      <c r="G90" s="116">
        <v>1616248</v>
      </c>
      <c r="H90" s="114">
        <v>5.09</v>
      </c>
      <c r="I90" s="115">
        <v>2.73</v>
      </c>
      <c r="J90" s="115">
        <v>8.4</v>
      </c>
      <c r="K90" s="116">
        <v>15</v>
      </c>
      <c r="L90" s="117">
        <v>831681</v>
      </c>
      <c r="M90" s="114" t="s">
        <v>108</v>
      </c>
      <c r="N90" s="115" t="s">
        <v>108</v>
      </c>
      <c r="O90" s="115" t="s">
        <v>108</v>
      </c>
      <c r="P90" s="116" t="s">
        <v>108</v>
      </c>
      <c r="Q90" s="117">
        <v>784567</v>
      </c>
    </row>
    <row r="91" spans="1:17" x14ac:dyDescent="0.3">
      <c r="A91" s="9" t="s">
        <v>11</v>
      </c>
      <c r="B91" s="9">
        <v>2008</v>
      </c>
      <c r="C91" s="114">
        <v>2.82</v>
      </c>
      <c r="D91" s="115">
        <v>1.69</v>
      </c>
      <c r="E91" s="115">
        <v>4.33</v>
      </c>
      <c r="F91" s="116">
        <v>19</v>
      </c>
      <c r="G91" s="116">
        <v>1670696</v>
      </c>
      <c r="H91" s="114">
        <v>5.73</v>
      </c>
      <c r="I91" s="115">
        <v>3.15</v>
      </c>
      <c r="J91" s="115">
        <v>9.2799999999999994</v>
      </c>
      <c r="K91" s="116">
        <v>15</v>
      </c>
      <c r="L91" s="117">
        <v>858702</v>
      </c>
      <c r="M91" s="114" t="s">
        <v>108</v>
      </c>
      <c r="N91" s="115" t="s">
        <v>108</v>
      </c>
      <c r="O91" s="115" t="s">
        <v>108</v>
      </c>
      <c r="P91" s="116" t="s">
        <v>108</v>
      </c>
      <c r="Q91" s="117">
        <v>811994</v>
      </c>
    </row>
    <row r="92" spans="1:17" x14ac:dyDescent="0.3">
      <c r="A92" s="9" t="s">
        <v>11</v>
      </c>
      <c r="B92" s="9">
        <v>2009</v>
      </c>
      <c r="C92" s="114">
        <v>2.29</v>
      </c>
      <c r="D92" s="115">
        <v>1.34</v>
      </c>
      <c r="E92" s="115">
        <v>3.58</v>
      </c>
      <c r="F92" s="116">
        <v>18</v>
      </c>
      <c r="G92" s="116">
        <v>1724961</v>
      </c>
      <c r="H92" s="114" t="s">
        <v>108</v>
      </c>
      <c r="I92" s="115" t="s">
        <v>108</v>
      </c>
      <c r="J92" s="115" t="s">
        <v>108</v>
      </c>
      <c r="K92" s="116" t="s">
        <v>108</v>
      </c>
      <c r="L92" s="117">
        <v>885192</v>
      </c>
      <c r="M92" s="114" t="s">
        <v>108</v>
      </c>
      <c r="N92" s="115" t="s">
        <v>108</v>
      </c>
      <c r="O92" s="115" t="s">
        <v>108</v>
      </c>
      <c r="P92" s="116" t="s">
        <v>108</v>
      </c>
      <c r="Q92" s="117">
        <v>839769</v>
      </c>
    </row>
    <row r="93" spans="1:17" x14ac:dyDescent="0.3">
      <c r="A93" s="9" t="s">
        <v>11</v>
      </c>
      <c r="B93" s="9">
        <v>2010</v>
      </c>
      <c r="C93" s="114">
        <v>2.86</v>
      </c>
      <c r="D93" s="115">
        <v>1.81</v>
      </c>
      <c r="E93" s="115">
        <v>4.24</v>
      </c>
      <c r="F93" s="116">
        <v>24</v>
      </c>
      <c r="G93" s="116">
        <v>1768727</v>
      </c>
      <c r="H93" s="114" t="s">
        <v>108</v>
      </c>
      <c r="I93" s="115" t="s">
        <v>108</v>
      </c>
      <c r="J93" s="115" t="s">
        <v>108</v>
      </c>
      <c r="K93" s="116" t="s">
        <v>108</v>
      </c>
      <c r="L93" s="117">
        <v>905955</v>
      </c>
      <c r="M93" s="114" t="s">
        <v>108</v>
      </c>
      <c r="N93" s="115" t="s">
        <v>108</v>
      </c>
      <c r="O93" s="115" t="s">
        <v>108</v>
      </c>
      <c r="P93" s="116" t="s">
        <v>108</v>
      </c>
      <c r="Q93" s="117">
        <v>862772</v>
      </c>
    </row>
    <row r="94" spans="1:17" x14ac:dyDescent="0.3">
      <c r="A94" s="9" t="s">
        <v>11</v>
      </c>
      <c r="B94" s="9">
        <v>2011</v>
      </c>
      <c r="C94" s="114">
        <v>2.2400000000000002</v>
      </c>
      <c r="D94" s="115">
        <v>1.34</v>
      </c>
      <c r="E94" s="115">
        <v>3.47</v>
      </c>
      <c r="F94" s="116">
        <v>19</v>
      </c>
      <c r="G94" s="116">
        <v>1794636</v>
      </c>
      <c r="H94" s="114" t="s">
        <v>108</v>
      </c>
      <c r="I94" s="115" t="s">
        <v>108</v>
      </c>
      <c r="J94" s="115" t="s">
        <v>108</v>
      </c>
      <c r="K94" s="116" t="s">
        <v>108</v>
      </c>
      <c r="L94" s="117">
        <v>916734</v>
      </c>
      <c r="M94" s="114" t="s">
        <v>108</v>
      </c>
      <c r="N94" s="115" t="s">
        <v>108</v>
      </c>
      <c r="O94" s="115" t="s">
        <v>108</v>
      </c>
      <c r="P94" s="116" t="s">
        <v>108</v>
      </c>
      <c r="Q94" s="117">
        <v>877902</v>
      </c>
    </row>
    <row r="95" spans="1:17" x14ac:dyDescent="0.3">
      <c r="A95" s="9" t="s">
        <v>11</v>
      </c>
      <c r="B95" s="9">
        <v>2012</v>
      </c>
      <c r="C95" s="114">
        <v>2.36</v>
      </c>
      <c r="D95" s="115">
        <v>1.41</v>
      </c>
      <c r="E95" s="115">
        <v>3.62</v>
      </c>
      <c r="F95" s="116">
        <v>19</v>
      </c>
      <c r="G95" s="116">
        <v>1818000</v>
      </c>
      <c r="H95" s="114" t="s">
        <v>108</v>
      </c>
      <c r="I95" s="115" t="s">
        <v>108</v>
      </c>
      <c r="J95" s="115" t="s">
        <v>108</v>
      </c>
      <c r="K95" s="116" t="s">
        <v>108</v>
      </c>
      <c r="L95" s="117">
        <v>926731</v>
      </c>
      <c r="M95" s="114" t="s">
        <v>108</v>
      </c>
      <c r="N95" s="115" t="s">
        <v>108</v>
      </c>
      <c r="O95" s="115" t="s">
        <v>108</v>
      </c>
      <c r="P95" s="116" t="s">
        <v>108</v>
      </c>
      <c r="Q95" s="117">
        <v>891269</v>
      </c>
    </row>
    <row r="96" spans="1:17" x14ac:dyDescent="0.3">
      <c r="A96" s="9" t="s">
        <v>11</v>
      </c>
      <c r="B96" s="9">
        <v>2013</v>
      </c>
      <c r="C96" s="114">
        <v>2.89</v>
      </c>
      <c r="D96" s="115">
        <v>1.86</v>
      </c>
      <c r="E96" s="115">
        <v>4.22</v>
      </c>
      <c r="F96" s="116">
        <v>25</v>
      </c>
      <c r="G96" s="116">
        <v>1842774</v>
      </c>
      <c r="H96" s="114" t="s">
        <v>108</v>
      </c>
      <c r="I96" s="115" t="s">
        <v>108</v>
      </c>
      <c r="J96" s="115" t="s">
        <v>108</v>
      </c>
      <c r="K96" s="116" t="s">
        <v>108</v>
      </c>
      <c r="L96" s="117">
        <v>937541</v>
      </c>
      <c r="M96" s="114" t="s">
        <v>108</v>
      </c>
      <c r="N96" s="115" t="s">
        <v>108</v>
      </c>
      <c r="O96" s="115" t="s">
        <v>108</v>
      </c>
      <c r="P96" s="116" t="s">
        <v>108</v>
      </c>
      <c r="Q96" s="117">
        <v>905233</v>
      </c>
    </row>
    <row r="97" spans="1:17" x14ac:dyDescent="0.3">
      <c r="A97" s="9" t="s">
        <v>11</v>
      </c>
      <c r="B97" s="9">
        <v>2014</v>
      </c>
      <c r="C97" s="114">
        <v>2.81</v>
      </c>
      <c r="D97" s="115">
        <v>1.85</v>
      </c>
      <c r="E97" s="115">
        <v>4.05</v>
      </c>
      <c r="F97" s="116">
        <v>28</v>
      </c>
      <c r="G97" s="116">
        <v>1864869</v>
      </c>
      <c r="H97" s="114">
        <v>4.8</v>
      </c>
      <c r="I97" s="115">
        <v>2.81</v>
      </c>
      <c r="J97" s="115">
        <v>7.48</v>
      </c>
      <c r="K97" s="116">
        <v>19</v>
      </c>
      <c r="L97" s="117">
        <v>947839</v>
      </c>
      <c r="M97" s="114" t="s">
        <v>108</v>
      </c>
      <c r="N97" s="115" t="s">
        <v>108</v>
      </c>
      <c r="O97" s="115" t="s">
        <v>108</v>
      </c>
      <c r="P97" s="116" t="s">
        <v>108</v>
      </c>
      <c r="Q97" s="117">
        <v>917030</v>
      </c>
    </row>
    <row r="98" spans="1:17" x14ac:dyDescent="0.3">
      <c r="A98" s="9" t="s">
        <v>11</v>
      </c>
      <c r="B98" s="9">
        <v>2015</v>
      </c>
      <c r="C98" s="114">
        <v>2.33</v>
      </c>
      <c r="D98" s="115">
        <v>1.46</v>
      </c>
      <c r="E98" s="115">
        <v>3.49</v>
      </c>
      <c r="F98" s="116">
        <v>23</v>
      </c>
      <c r="G98" s="116">
        <v>1884088</v>
      </c>
      <c r="H98" s="114">
        <v>4.59</v>
      </c>
      <c r="I98" s="115">
        <v>2.66</v>
      </c>
      <c r="J98" s="115">
        <v>7.2</v>
      </c>
      <c r="K98" s="116">
        <v>18</v>
      </c>
      <c r="L98" s="117">
        <v>956995</v>
      </c>
      <c r="M98" s="114" t="s">
        <v>108</v>
      </c>
      <c r="N98" s="115" t="s">
        <v>108</v>
      </c>
      <c r="O98" s="115" t="s">
        <v>108</v>
      </c>
      <c r="P98" s="116" t="s">
        <v>108</v>
      </c>
      <c r="Q98" s="117">
        <v>927093</v>
      </c>
    </row>
    <row r="99" spans="1:17" x14ac:dyDescent="0.3">
      <c r="A99" s="9" t="s">
        <v>11</v>
      </c>
      <c r="B99" s="9">
        <v>2016</v>
      </c>
      <c r="C99" s="114">
        <v>2.59</v>
      </c>
      <c r="D99" s="115">
        <v>1.67</v>
      </c>
      <c r="E99" s="115">
        <v>3.77</v>
      </c>
      <c r="F99" s="116">
        <v>26</v>
      </c>
      <c r="G99" s="116">
        <v>1897054</v>
      </c>
      <c r="H99" s="114">
        <v>4.05</v>
      </c>
      <c r="I99" s="115">
        <v>2.2999999999999998</v>
      </c>
      <c r="J99" s="115">
        <v>6.45</v>
      </c>
      <c r="K99" s="116">
        <v>17</v>
      </c>
      <c r="L99" s="117">
        <v>963189</v>
      </c>
      <c r="M99" s="114" t="s">
        <v>108</v>
      </c>
      <c r="N99" s="115" t="s">
        <v>108</v>
      </c>
      <c r="O99" s="115" t="s">
        <v>108</v>
      </c>
      <c r="P99" s="118" t="s">
        <v>108</v>
      </c>
      <c r="Q99" s="117">
        <v>933865</v>
      </c>
    </row>
    <row r="100" spans="1:17" x14ac:dyDescent="0.3">
      <c r="A100" s="9" t="s">
        <v>11</v>
      </c>
      <c r="B100" s="9">
        <v>2017</v>
      </c>
      <c r="C100" s="114">
        <v>2.2999999999999998</v>
      </c>
      <c r="D100" s="115">
        <v>1.45</v>
      </c>
      <c r="E100" s="115">
        <v>3.41</v>
      </c>
      <c r="F100" s="116">
        <v>24</v>
      </c>
      <c r="G100" s="116">
        <v>1902401</v>
      </c>
      <c r="H100" s="114">
        <v>3.8</v>
      </c>
      <c r="I100" s="115">
        <v>2.14</v>
      </c>
      <c r="J100" s="115">
        <v>6.08</v>
      </c>
      <c r="K100" s="116">
        <v>17</v>
      </c>
      <c r="L100" s="117">
        <v>965614</v>
      </c>
      <c r="M100" s="114" t="s">
        <v>108</v>
      </c>
      <c r="N100" s="115" t="s">
        <v>108</v>
      </c>
      <c r="O100" s="115" t="s">
        <v>108</v>
      </c>
      <c r="P100" s="118" t="s">
        <v>108</v>
      </c>
      <c r="Q100" s="117">
        <v>936787</v>
      </c>
    </row>
    <row r="101" spans="1:17" x14ac:dyDescent="0.3">
      <c r="A101" s="9" t="s">
        <v>11</v>
      </c>
      <c r="B101" s="9">
        <v>2018</v>
      </c>
      <c r="C101" s="114">
        <v>1.81</v>
      </c>
      <c r="D101" s="115">
        <v>1.0900000000000001</v>
      </c>
      <c r="E101" s="115">
        <v>2.78</v>
      </c>
      <c r="F101" s="116">
        <v>20</v>
      </c>
      <c r="G101" s="116">
        <v>1905074</v>
      </c>
      <c r="H101" s="114" t="s">
        <v>108</v>
      </c>
      <c r="I101" s="115" t="s">
        <v>108</v>
      </c>
      <c r="J101" s="115" t="s">
        <v>108</v>
      </c>
      <c r="K101" s="116" t="s">
        <v>108</v>
      </c>
      <c r="L101" s="117">
        <v>966261</v>
      </c>
      <c r="M101" s="114" t="s">
        <v>108</v>
      </c>
      <c r="N101" s="115" t="s">
        <v>108</v>
      </c>
      <c r="O101" s="115" t="s">
        <v>108</v>
      </c>
      <c r="P101" s="116" t="s">
        <v>108</v>
      </c>
      <c r="Q101" s="117">
        <v>938813</v>
      </c>
    </row>
    <row r="102" spans="1:17" x14ac:dyDescent="0.3">
      <c r="A102" s="9" t="s">
        <v>11</v>
      </c>
      <c r="B102" s="9">
        <v>2019</v>
      </c>
      <c r="C102" s="114">
        <v>2.04</v>
      </c>
      <c r="D102" s="115">
        <v>1.3</v>
      </c>
      <c r="E102" s="115">
        <v>3.01</v>
      </c>
      <c r="F102" s="116">
        <v>24</v>
      </c>
      <c r="G102" s="116">
        <v>1905077</v>
      </c>
      <c r="H102" s="114" t="s">
        <v>108</v>
      </c>
      <c r="I102" s="115" t="s">
        <v>108</v>
      </c>
      <c r="J102" s="115" t="s">
        <v>108</v>
      </c>
      <c r="K102" s="118" t="s">
        <v>108</v>
      </c>
      <c r="L102" s="117">
        <v>965769</v>
      </c>
      <c r="M102" s="114" t="s">
        <v>108</v>
      </c>
      <c r="N102" s="115" t="s">
        <v>108</v>
      </c>
      <c r="O102" s="115" t="s">
        <v>108</v>
      </c>
      <c r="P102" s="118" t="s">
        <v>108</v>
      </c>
      <c r="Q102" s="117">
        <v>939308</v>
      </c>
    </row>
    <row r="103" spans="1:17" x14ac:dyDescent="0.3">
      <c r="A103" s="9" t="s">
        <v>11</v>
      </c>
      <c r="B103" s="9" t="s">
        <v>67</v>
      </c>
      <c r="C103" s="114">
        <v>2.21</v>
      </c>
      <c r="D103" s="115">
        <v>1.82</v>
      </c>
      <c r="E103" s="115">
        <v>2.65</v>
      </c>
      <c r="F103" s="116">
        <v>117</v>
      </c>
      <c r="G103" s="116">
        <v>9493694</v>
      </c>
      <c r="H103" s="114">
        <v>3.57</v>
      </c>
      <c r="I103" s="115">
        <v>2.79</v>
      </c>
      <c r="J103" s="115">
        <v>4.46</v>
      </c>
      <c r="K103" s="118">
        <v>78</v>
      </c>
      <c r="L103" s="117">
        <v>4817828</v>
      </c>
      <c r="M103" s="114">
        <v>1.27</v>
      </c>
      <c r="N103" s="115">
        <v>0.9</v>
      </c>
      <c r="O103" s="115">
        <v>1.74</v>
      </c>
      <c r="P103" s="118">
        <v>39</v>
      </c>
      <c r="Q103" s="117">
        <v>4675866</v>
      </c>
    </row>
    <row r="104" spans="1:17" x14ac:dyDescent="0.3">
      <c r="A104" s="9" t="s">
        <v>43</v>
      </c>
      <c r="B104" s="9">
        <v>1988</v>
      </c>
      <c r="C104" s="114" t="s">
        <v>108</v>
      </c>
      <c r="D104" s="115" t="s">
        <v>108</v>
      </c>
      <c r="E104" s="115" t="s">
        <v>108</v>
      </c>
      <c r="F104" s="116" t="s">
        <v>108</v>
      </c>
      <c r="G104" s="116">
        <v>491922</v>
      </c>
      <c r="H104" s="114" t="s">
        <v>108</v>
      </c>
      <c r="I104" s="115" t="s">
        <v>108</v>
      </c>
      <c r="J104" s="115" t="s">
        <v>108</v>
      </c>
      <c r="K104" s="118" t="s">
        <v>108</v>
      </c>
      <c r="L104" s="117">
        <v>243290</v>
      </c>
      <c r="M104" s="114" t="s">
        <v>108</v>
      </c>
      <c r="N104" s="115" t="s">
        <v>108</v>
      </c>
      <c r="O104" s="115" t="s">
        <v>108</v>
      </c>
      <c r="P104" s="116" t="s">
        <v>108</v>
      </c>
      <c r="Q104" s="117">
        <v>248632</v>
      </c>
    </row>
    <row r="105" spans="1:17" x14ac:dyDescent="0.3">
      <c r="A105" s="9" t="s">
        <v>43</v>
      </c>
      <c r="B105" s="9">
        <v>1989</v>
      </c>
      <c r="C105" s="114" t="s">
        <v>108</v>
      </c>
      <c r="D105" s="115" t="s">
        <v>108</v>
      </c>
      <c r="E105" s="115" t="s">
        <v>108</v>
      </c>
      <c r="F105" s="116" t="s">
        <v>108</v>
      </c>
      <c r="G105" s="116">
        <v>497270</v>
      </c>
      <c r="H105" s="114" t="s">
        <v>108</v>
      </c>
      <c r="I105" s="115" t="s">
        <v>108</v>
      </c>
      <c r="J105" s="115" t="s">
        <v>108</v>
      </c>
      <c r="K105" s="116" t="s">
        <v>108</v>
      </c>
      <c r="L105" s="117">
        <v>246032</v>
      </c>
      <c r="M105" s="114" t="s">
        <v>108</v>
      </c>
      <c r="N105" s="115" t="s">
        <v>108</v>
      </c>
      <c r="O105" s="115" t="s">
        <v>108</v>
      </c>
      <c r="P105" s="116" t="s">
        <v>108</v>
      </c>
      <c r="Q105" s="117">
        <v>251238</v>
      </c>
    </row>
    <row r="106" spans="1:17" x14ac:dyDescent="0.3">
      <c r="A106" s="9" t="s">
        <v>43</v>
      </c>
      <c r="B106" s="9">
        <v>1990</v>
      </c>
      <c r="C106" s="114" t="s">
        <v>108</v>
      </c>
      <c r="D106" s="115" t="s">
        <v>108</v>
      </c>
      <c r="E106" s="115" t="s">
        <v>108</v>
      </c>
      <c r="F106" s="116" t="s">
        <v>108</v>
      </c>
      <c r="G106" s="116">
        <v>504651</v>
      </c>
      <c r="H106" s="114" t="s">
        <v>108</v>
      </c>
      <c r="I106" s="115" t="s">
        <v>108</v>
      </c>
      <c r="J106" s="115" t="s">
        <v>108</v>
      </c>
      <c r="K106" s="116" t="s">
        <v>108</v>
      </c>
      <c r="L106" s="117">
        <v>249758</v>
      </c>
      <c r="M106" s="114" t="s">
        <v>108</v>
      </c>
      <c r="N106" s="115" t="s">
        <v>108</v>
      </c>
      <c r="O106" s="115" t="s">
        <v>108</v>
      </c>
      <c r="P106" s="116" t="s">
        <v>108</v>
      </c>
      <c r="Q106" s="117">
        <v>254893</v>
      </c>
    </row>
    <row r="107" spans="1:17" x14ac:dyDescent="0.3">
      <c r="A107" s="9" t="s">
        <v>43</v>
      </c>
      <c r="B107" s="9">
        <v>1991</v>
      </c>
      <c r="C107" s="114" t="s">
        <v>108</v>
      </c>
      <c r="D107" s="115" t="s">
        <v>108</v>
      </c>
      <c r="E107" s="115" t="s">
        <v>108</v>
      </c>
      <c r="F107" s="116" t="s">
        <v>108</v>
      </c>
      <c r="G107" s="116">
        <v>503722</v>
      </c>
      <c r="H107" s="114" t="s">
        <v>108</v>
      </c>
      <c r="I107" s="115" t="s">
        <v>108</v>
      </c>
      <c r="J107" s="115" t="s">
        <v>108</v>
      </c>
      <c r="K107" s="116" t="s">
        <v>108</v>
      </c>
      <c r="L107" s="117">
        <v>248614</v>
      </c>
      <c r="M107" s="114" t="s">
        <v>108</v>
      </c>
      <c r="N107" s="115" t="s">
        <v>108</v>
      </c>
      <c r="O107" s="115" t="s">
        <v>108</v>
      </c>
      <c r="P107" s="116" t="s">
        <v>108</v>
      </c>
      <c r="Q107" s="117">
        <v>255108</v>
      </c>
    </row>
    <row r="108" spans="1:17" x14ac:dyDescent="0.3">
      <c r="A108" s="9" t="s">
        <v>43</v>
      </c>
      <c r="B108" s="9">
        <v>1992</v>
      </c>
      <c r="C108" s="114" t="s">
        <v>108</v>
      </c>
      <c r="D108" s="115" t="s">
        <v>108</v>
      </c>
      <c r="E108" s="115" t="s">
        <v>108</v>
      </c>
      <c r="F108" s="116" t="s">
        <v>108</v>
      </c>
      <c r="G108" s="116">
        <v>501830</v>
      </c>
      <c r="H108" s="114" t="s">
        <v>108</v>
      </c>
      <c r="I108" s="115" t="s">
        <v>108</v>
      </c>
      <c r="J108" s="115" t="s">
        <v>108</v>
      </c>
      <c r="K108" s="116" t="s">
        <v>108</v>
      </c>
      <c r="L108" s="117">
        <v>247226</v>
      </c>
      <c r="M108" s="114" t="s">
        <v>108</v>
      </c>
      <c r="N108" s="115" t="s">
        <v>108</v>
      </c>
      <c r="O108" s="115" t="s">
        <v>108</v>
      </c>
      <c r="P108" s="116" t="s">
        <v>108</v>
      </c>
      <c r="Q108" s="117">
        <v>254604</v>
      </c>
    </row>
    <row r="109" spans="1:17" x14ac:dyDescent="0.3">
      <c r="A109" s="9" t="s">
        <v>43</v>
      </c>
      <c r="B109" s="9">
        <v>1993</v>
      </c>
      <c r="C109" s="114">
        <v>4.97</v>
      </c>
      <c r="D109" s="115">
        <v>2.8</v>
      </c>
      <c r="E109" s="115">
        <v>8.0500000000000007</v>
      </c>
      <c r="F109" s="116">
        <v>16</v>
      </c>
      <c r="G109" s="116">
        <v>497723</v>
      </c>
      <c r="H109" s="114" t="s">
        <v>108</v>
      </c>
      <c r="I109" s="115" t="s">
        <v>108</v>
      </c>
      <c r="J109" s="115" t="s">
        <v>108</v>
      </c>
      <c r="K109" s="116" t="s">
        <v>108</v>
      </c>
      <c r="L109" s="117">
        <v>244743</v>
      </c>
      <c r="M109" s="114" t="s">
        <v>108</v>
      </c>
      <c r="N109" s="115" t="s">
        <v>108</v>
      </c>
      <c r="O109" s="115" t="s">
        <v>108</v>
      </c>
      <c r="P109" s="116" t="s">
        <v>108</v>
      </c>
      <c r="Q109" s="117">
        <v>252980</v>
      </c>
    </row>
    <row r="110" spans="1:17" x14ac:dyDescent="0.3">
      <c r="A110" s="9" t="s">
        <v>43</v>
      </c>
      <c r="B110" s="9">
        <v>1994</v>
      </c>
      <c r="C110" s="114" t="s">
        <v>108</v>
      </c>
      <c r="D110" s="115" t="s">
        <v>108</v>
      </c>
      <c r="E110" s="115" t="s">
        <v>108</v>
      </c>
      <c r="F110" s="116" t="s">
        <v>108</v>
      </c>
      <c r="G110" s="116">
        <v>490851</v>
      </c>
      <c r="H110" s="114" t="s">
        <v>108</v>
      </c>
      <c r="I110" s="115" t="s">
        <v>108</v>
      </c>
      <c r="J110" s="115" t="s">
        <v>108</v>
      </c>
      <c r="K110" s="116" t="s">
        <v>108</v>
      </c>
      <c r="L110" s="117">
        <v>240540</v>
      </c>
      <c r="M110" s="114" t="s">
        <v>108</v>
      </c>
      <c r="N110" s="115" t="s">
        <v>108</v>
      </c>
      <c r="O110" s="115" t="s">
        <v>108</v>
      </c>
      <c r="P110" s="116" t="s">
        <v>108</v>
      </c>
      <c r="Q110" s="117">
        <v>250311</v>
      </c>
    </row>
    <row r="111" spans="1:17" x14ac:dyDescent="0.3">
      <c r="A111" s="9" t="s">
        <v>43</v>
      </c>
      <c r="B111" s="9">
        <v>1995</v>
      </c>
      <c r="C111" s="114">
        <v>5.51</v>
      </c>
      <c r="D111" s="115">
        <v>3.25</v>
      </c>
      <c r="E111" s="115">
        <v>8.65</v>
      </c>
      <c r="F111" s="116">
        <v>18</v>
      </c>
      <c r="G111" s="116">
        <v>486815</v>
      </c>
      <c r="H111" s="114" t="s">
        <v>108</v>
      </c>
      <c r="I111" s="115" t="s">
        <v>108</v>
      </c>
      <c r="J111" s="115" t="s">
        <v>108</v>
      </c>
      <c r="K111" s="116" t="s">
        <v>108</v>
      </c>
      <c r="L111" s="117">
        <v>238152</v>
      </c>
      <c r="M111" s="114" t="s">
        <v>108</v>
      </c>
      <c r="N111" s="115" t="s">
        <v>108</v>
      </c>
      <c r="O111" s="115" t="s">
        <v>108</v>
      </c>
      <c r="P111" s="116" t="s">
        <v>108</v>
      </c>
      <c r="Q111" s="117">
        <v>248663</v>
      </c>
    </row>
    <row r="112" spans="1:17" x14ac:dyDescent="0.3">
      <c r="A112" s="9" t="s">
        <v>43</v>
      </c>
      <c r="B112" s="9">
        <v>1996</v>
      </c>
      <c r="C112" s="114">
        <v>5.03</v>
      </c>
      <c r="D112" s="115">
        <v>2.91</v>
      </c>
      <c r="E112" s="115">
        <v>8</v>
      </c>
      <c r="F112" s="116">
        <v>17</v>
      </c>
      <c r="G112" s="116">
        <v>484979</v>
      </c>
      <c r="H112" s="114" t="s">
        <v>108</v>
      </c>
      <c r="I112" s="115" t="s">
        <v>108</v>
      </c>
      <c r="J112" s="115" t="s">
        <v>108</v>
      </c>
      <c r="K112" s="116" t="s">
        <v>108</v>
      </c>
      <c r="L112" s="117">
        <v>236903</v>
      </c>
      <c r="M112" s="114" t="s">
        <v>108</v>
      </c>
      <c r="N112" s="115" t="s">
        <v>108</v>
      </c>
      <c r="O112" s="115" t="s">
        <v>108</v>
      </c>
      <c r="P112" s="116" t="s">
        <v>108</v>
      </c>
      <c r="Q112" s="117">
        <v>248076</v>
      </c>
    </row>
    <row r="113" spans="1:17" x14ac:dyDescent="0.3">
      <c r="A113" s="9" t="s">
        <v>43</v>
      </c>
      <c r="B113" s="9">
        <v>1997</v>
      </c>
      <c r="C113" s="114">
        <v>4.2</v>
      </c>
      <c r="D113" s="115">
        <v>2.33</v>
      </c>
      <c r="E113" s="115">
        <v>6.89</v>
      </c>
      <c r="F113" s="116">
        <v>15</v>
      </c>
      <c r="G113" s="116">
        <v>485745</v>
      </c>
      <c r="H113" s="114" t="s">
        <v>108</v>
      </c>
      <c r="I113" s="115" t="s">
        <v>108</v>
      </c>
      <c r="J113" s="115" t="s">
        <v>108</v>
      </c>
      <c r="K113" s="116" t="s">
        <v>108</v>
      </c>
      <c r="L113" s="117">
        <v>237270</v>
      </c>
      <c r="M113" s="114" t="s">
        <v>108</v>
      </c>
      <c r="N113" s="115" t="s">
        <v>108</v>
      </c>
      <c r="O113" s="115" t="s">
        <v>108</v>
      </c>
      <c r="P113" s="116" t="s">
        <v>108</v>
      </c>
      <c r="Q113" s="117">
        <v>248475</v>
      </c>
    </row>
    <row r="114" spans="1:17" x14ac:dyDescent="0.3">
      <c r="A114" s="9" t="s">
        <v>43</v>
      </c>
      <c r="B114" s="9">
        <v>1998</v>
      </c>
      <c r="C114" s="114">
        <v>4.46</v>
      </c>
      <c r="D114" s="115">
        <v>2.5299999999999998</v>
      </c>
      <c r="E114" s="115">
        <v>7.21</v>
      </c>
      <c r="F114" s="116">
        <v>16</v>
      </c>
      <c r="G114" s="116">
        <v>484898</v>
      </c>
      <c r="H114" s="114" t="s">
        <v>108</v>
      </c>
      <c r="I114" s="115" t="s">
        <v>108</v>
      </c>
      <c r="J114" s="115" t="s">
        <v>108</v>
      </c>
      <c r="K114" s="116" t="s">
        <v>108</v>
      </c>
      <c r="L114" s="117">
        <v>236810</v>
      </c>
      <c r="M114" s="114" t="s">
        <v>108</v>
      </c>
      <c r="N114" s="115" t="s">
        <v>108</v>
      </c>
      <c r="O114" s="115" t="s">
        <v>108</v>
      </c>
      <c r="P114" s="116" t="s">
        <v>108</v>
      </c>
      <c r="Q114" s="117">
        <v>248088</v>
      </c>
    </row>
    <row r="115" spans="1:17" x14ac:dyDescent="0.3">
      <c r="A115" s="9" t="s">
        <v>43</v>
      </c>
      <c r="B115" s="9">
        <v>1999</v>
      </c>
      <c r="C115" s="114">
        <v>5.77</v>
      </c>
      <c r="D115" s="115">
        <v>3.52</v>
      </c>
      <c r="E115" s="115">
        <v>8.84</v>
      </c>
      <c r="F115" s="116">
        <v>20</v>
      </c>
      <c r="G115" s="116">
        <v>482147</v>
      </c>
      <c r="H115" s="114" t="s">
        <v>108</v>
      </c>
      <c r="I115" s="115" t="s">
        <v>108</v>
      </c>
      <c r="J115" s="115" t="s">
        <v>108</v>
      </c>
      <c r="K115" s="116" t="s">
        <v>108</v>
      </c>
      <c r="L115" s="117">
        <v>235005</v>
      </c>
      <c r="M115" s="114" t="s">
        <v>108</v>
      </c>
      <c r="N115" s="115" t="s">
        <v>108</v>
      </c>
      <c r="O115" s="115" t="s">
        <v>108</v>
      </c>
      <c r="P115" s="116" t="s">
        <v>108</v>
      </c>
      <c r="Q115" s="117">
        <v>247142</v>
      </c>
    </row>
    <row r="116" spans="1:17" x14ac:dyDescent="0.3">
      <c r="A116" s="9" t="s">
        <v>43</v>
      </c>
      <c r="B116" s="9">
        <v>2000</v>
      </c>
      <c r="C116" s="114" t="s">
        <v>108</v>
      </c>
      <c r="D116" s="115" t="s">
        <v>108</v>
      </c>
      <c r="E116" s="115" t="s">
        <v>108</v>
      </c>
      <c r="F116" s="116" t="s">
        <v>108</v>
      </c>
      <c r="G116" s="116">
        <v>480541</v>
      </c>
      <c r="H116" s="114" t="s">
        <v>108</v>
      </c>
      <c r="I116" s="115" t="s">
        <v>108</v>
      </c>
      <c r="J116" s="115" t="s">
        <v>108</v>
      </c>
      <c r="K116" s="116" t="s">
        <v>108</v>
      </c>
      <c r="L116" s="117">
        <v>233933</v>
      </c>
      <c r="M116" s="114" t="s">
        <v>108</v>
      </c>
      <c r="N116" s="115" t="s">
        <v>108</v>
      </c>
      <c r="O116" s="115" t="s">
        <v>108</v>
      </c>
      <c r="P116" s="116" t="s">
        <v>108</v>
      </c>
      <c r="Q116" s="117">
        <v>246608</v>
      </c>
    </row>
    <row r="117" spans="1:17" x14ac:dyDescent="0.3">
      <c r="A117" s="9" t="s">
        <v>43</v>
      </c>
      <c r="B117" s="9">
        <v>2001</v>
      </c>
      <c r="C117" s="114">
        <v>4.4000000000000004</v>
      </c>
      <c r="D117" s="115">
        <v>2.5499999999999998</v>
      </c>
      <c r="E117" s="115">
        <v>7.02</v>
      </c>
      <c r="F117" s="116">
        <v>17</v>
      </c>
      <c r="G117" s="116">
        <v>474290</v>
      </c>
      <c r="H117" s="114" t="s">
        <v>108</v>
      </c>
      <c r="I117" s="115" t="s">
        <v>108</v>
      </c>
      <c r="J117" s="115" t="s">
        <v>108</v>
      </c>
      <c r="K117" s="116" t="s">
        <v>108</v>
      </c>
      <c r="L117" s="117">
        <v>230824</v>
      </c>
      <c r="M117" s="114" t="s">
        <v>108</v>
      </c>
      <c r="N117" s="115" t="s">
        <v>108</v>
      </c>
      <c r="O117" s="115" t="s">
        <v>108</v>
      </c>
      <c r="P117" s="116" t="s">
        <v>108</v>
      </c>
      <c r="Q117" s="117">
        <v>243466</v>
      </c>
    </row>
    <row r="118" spans="1:17" x14ac:dyDescent="0.3">
      <c r="A118" s="9" t="s">
        <v>43</v>
      </c>
      <c r="B118" s="9">
        <v>2002</v>
      </c>
      <c r="C118" s="114" t="s">
        <v>108</v>
      </c>
      <c r="D118" s="115" t="s">
        <v>108</v>
      </c>
      <c r="E118" s="115" t="s">
        <v>108</v>
      </c>
      <c r="F118" s="116" t="s">
        <v>108</v>
      </c>
      <c r="G118" s="116">
        <v>465176</v>
      </c>
      <c r="H118" s="114" t="s">
        <v>108</v>
      </c>
      <c r="I118" s="115" t="s">
        <v>108</v>
      </c>
      <c r="J118" s="115" t="s">
        <v>108</v>
      </c>
      <c r="K118" s="116" t="s">
        <v>108</v>
      </c>
      <c r="L118" s="117">
        <v>226346</v>
      </c>
      <c r="M118" s="114" t="s">
        <v>108</v>
      </c>
      <c r="N118" s="115" t="s">
        <v>108</v>
      </c>
      <c r="O118" s="115" t="s">
        <v>108</v>
      </c>
      <c r="P118" s="116" t="s">
        <v>108</v>
      </c>
      <c r="Q118" s="117">
        <v>238830</v>
      </c>
    </row>
    <row r="119" spans="1:17" x14ac:dyDescent="0.3">
      <c r="A119" s="9" t="s">
        <v>43</v>
      </c>
      <c r="B119" s="9">
        <v>2003</v>
      </c>
      <c r="C119" s="114">
        <v>5.1100000000000003</v>
      </c>
      <c r="D119" s="115">
        <v>3.06</v>
      </c>
      <c r="E119" s="115">
        <v>7.95</v>
      </c>
      <c r="F119" s="116">
        <v>19</v>
      </c>
      <c r="G119" s="116">
        <v>457320</v>
      </c>
      <c r="H119" s="114" t="s">
        <v>108</v>
      </c>
      <c r="I119" s="115" t="s">
        <v>108</v>
      </c>
      <c r="J119" s="115" t="s">
        <v>108</v>
      </c>
      <c r="K119" s="116" t="s">
        <v>108</v>
      </c>
      <c r="L119" s="117">
        <v>222489</v>
      </c>
      <c r="M119" s="114" t="s">
        <v>108</v>
      </c>
      <c r="N119" s="115" t="s">
        <v>108</v>
      </c>
      <c r="O119" s="115" t="s">
        <v>108</v>
      </c>
      <c r="P119" s="116" t="s">
        <v>108</v>
      </c>
      <c r="Q119" s="117">
        <v>234831</v>
      </c>
    </row>
    <row r="120" spans="1:17" x14ac:dyDescent="0.3">
      <c r="A120" s="9" t="s">
        <v>43</v>
      </c>
      <c r="B120" s="9">
        <v>2004</v>
      </c>
      <c r="C120" s="114">
        <v>5.46</v>
      </c>
      <c r="D120" s="115">
        <v>3.27</v>
      </c>
      <c r="E120" s="115">
        <v>8.4700000000000006</v>
      </c>
      <c r="F120" s="116">
        <v>19</v>
      </c>
      <c r="G120" s="116">
        <v>450223</v>
      </c>
      <c r="H120" s="114" t="s">
        <v>108</v>
      </c>
      <c r="I120" s="115" t="s">
        <v>108</v>
      </c>
      <c r="J120" s="115" t="s">
        <v>108</v>
      </c>
      <c r="K120" s="116" t="s">
        <v>108</v>
      </c>
      <c r="L120" s="117">
        <v>218925</v>
      </c>
      <c r="M120" s="114" t="s">
        <v>108</v>
      </c>
      <c r="N120" s="115" t="s">
        <v>108</v>
      </c>
      <c r="O120" s="115" t="s">
        <v>108</v>
      </c>
      <c r="P120" s="116" t="s">
        <v>108</v>
      </c>
      <c r="Q120" s="117">
        <v>231298</v>
      </c>
    </row>
    <row r="121" spans="1:17" x14ac:dyDescent="0.3">
      <c r="A121" s="9" t="s">
        <v>43</v>
      </c>
      <c r="B121" s="9">
        <v>2005</v>
      </c>
      <c r="C121" s="114">
        <v>5.08</v>
      </c>
      <c r="D121" s="115">
        <v>3.03</v>
      </c>
      <c r="E121" s="115">
        <v>7.92</v>
      </c>
      <c r="F121" s="116">
        <v>19</v>
      </c>
      <c r="G121" s="116">
        <v>445062</v>
      </c>
      <c r="H121" s="114" t="s">
        <v>108</v>
      </c>
      <c r="I121" s="115" t="s">
        <v>108</v>
      </c>
      <c r="J121" s="115" t="s">
        <v>108</v>
      </c>
      <c r="K121" s="116" t="s">
        <v>108</v>
      </c>
      <c r="L121" s="117">
        <v>216536</v>
      </c>
      <c r="M121" s="114" t="s">
        <v>108</v>
      </c>
      <c r="N121" s="115" t="s">
        <v>108</v>
      </c>
      <c r="O121" s="115" t="s">
        <v>108</v>
      </c>
      <c r="P121" s="116" t="s">
        <v>108</v>
      </c>
      <c r="Q121" s="117">
        <v>228526</v>
      </c>
    </row>
    <row r="122" spans="1:17" x14ac:dyDescent="0.3">
      <c r="A122" s="9" t="s">
        <v>43</v>
      </c>
      <c r="B122" s="9">
        <v>2006</v>
      </c>
      <c r="C122" s="114">
        <v>4.75</v>
      </c>
      <c r="D122" s="115">
        <v>2.75</v>
      </c>
      <c r="E122" s="115">
        <v>7.59</v>
      </c>
      <c r="F122" s="116">
        <v>17</v>
      </c>
      <c r="G122" s="116">
        <v>441874</v>
      </c>
      <c r="H122" s="114" t="s">
        <v>108</v>
      </c>
      <c r="I122" s="115" t="s">
        <v>108</v>
      </c>
      <c r="J122" s="115" t="s">
        <v>108</v>
      </c>
      <c r="K122" s="116" t="s">
        <v>108</v>
      </c>
      <c r="L122" s="117">
        <v>214973</v>
      </c>
      <c r="M122" s="114" t="s">
        <v>108</v>
      </c>
      <c r="N122" s="115" t="s">
        <v>108</v>
      </c>
      <c r="O122" s="115" t="s">
        <v>108</v>
      </c>
      <c r="P122" s="116" t="s">
        <v>108</v>
      </c>
      <c r="Q122" s="117">
        <v>226901</v>
      </c>
    </row>
    <row r="123" spans="1:17" x14ac:dyDescent="0.3">
      <c r="A123" s="9" t="s">
        <v>43</v>
      </c>
      <c r="B123" s="9">
        <v>2007</v>
      </c>
      <c r="C123" s="114">
        <v>5.16</v>
      </c>
      <c r="D123" s="115">
        <v>3.12</v>
      </c>
      <c r="E123" s="115">
        <v>7.99</v>
      </c>
      <c r="F123" s="116">
        <v>20</v>
      </c>
      <c r="G123" s="116">
        <v>440395</v>
      </c>
      <c r="H123" s="114" t="s">
        <v>108</v>
      </c>
      <c r="I123" s="115" t="s">
        <v>108</v>
      </c>
      <c r="J123" s="115" t="s">
        <v>108</v>
      </c>
      <c r="K123" s="116" t="s">
        <v>108</v>
      </c>
      <c r="L123" s="117">
        <v>214473</v>
      </c>
      <c r="M123" s="114" t="s">
        <v>108</v>
      </c>
      <c r="N123" s="115" t="s">
        <v>108</v>
      </c>
      <c r="O123" s="115" t="s">
        <v>108</v>
      </c>
      <c r="P123" s="116" t="s">
        <v>108</v>
      </c>
      <c r="Q123" s="117">
        <v>225922</v>
      </c>
    </row>
    <row r="124" spans="1:17" x14ac:dyDescent="0.3">
      <c r="A124" s="9" t="s">
        <v>43</v>
      </c>
      <c r="B124" s="9">
        <v>2008</v>
      </c>
      <c r="C124" s="114" t="s">
        <v>108</v>
      </c>
      <c r="D124" s="115" t="s">
        <v>108</v>
      </c>
      <c r="E124" s="115" t="s">
        <v>108</v>
      </c>
      <c r="F124" s="116" t="s">
        <v>108</v>
      </c>
      <c r="G124" s="116">
        <v>441502</v>
      </c>
      <c r="H124" s="114" t="s">
        <v>108</v>
      </c>
      <c r="I124" s="115" t="s">
        <v>108</v>
      </c>
      <c r="J124" s="115" t="s">
        <v>108</v>
      </c>
      <c r="K124" s="116" t="s">
        <v>108</v>
      </c>
      <c r="L124" s="117">
        <v>215442</v>
      </c>
      <c r="M124" s="114" t="s">
        <v>108</v>
      </c>
      <c r="N124" s="115" t="s">
        <v>108</v>
      </c>
      <c r="O124" s="115" t="s">
        <v>108</v>
      </c>
      <c r="P124" s="116" t="s">
        <v>108</v>
      </c>
      <c r="Q124" s="117">
        <v>226060</v>
      </c>
    </row>
    <row r="125" spans="1:17" x14ac:dyDescent="0.3">
      <c r="A125" s="9" t="s">
        <v>43</v>
      </c>
      <c r="B125" s="9">
        <v>2009</v>
      </c>
      <c r="C125" s="114">
        <v>5.49</v>
      </c>
      <c r="D125" s="115">
        <v>3.38</v>
      </c>
      <c r="E125" s="115">
        <v>8.4</v>
      </c>
      <c r="F125" s="116">
        <v>21</v>
      </c>
      <c r="G125" s="116">
        <v>443935</v>
      </c>
      <c r="H125" s="114" t="s">
        <v>108</v>
      </c>
      <c r="I125" s="115" t="s">
        <v>108</v>
      </c>
      <c r="J125" s="115" t="s">
        <v>108</v>
      </c>
      <c r="K125" s="116" t="s">
        <v>108</v>
      </c>
      <c r="L125" s="117">
        <v>216663</v>
      </c>
      <c r="M125" s="114" t="s">
        <v>108</v>
      </c>
      <c r="N125" s="115" t="s">
        <v>108</v>
      </c>
      <c r="O125" s="115" t="s">
        <v>108</v>
      </c>
      <c r="P125" s="116" t="s">
        <v>108</v>
      </c>
      <c r="Q125" s="117">
        <v>227272</v>
      </c>
    </row>
    <row r="126" spans="1:17" x14ac:dyDescent="0.3">
      <c r="A126" s="9" t="s">
        <v>43</v>
      </c>
      <c r="B126" s="9">
        <v>2010</v>
      </c>
      <c r="C126" s="114">
        <v>3.41</v>
      </c>
      <c r="D126" s="115">
        <v>1.88</v>
      </c>
      <c r="E126" s="115">
        <v>5.69</v>
      </c>
      <c r="F126" s="116">
        <v>15</v>
      </c>
      <c r="G126" s="116">
        <v>445495</v>
      </c>
      <c r="H126" s="114" t="s">
        <v>108</v>
      </c>
      <c r="I126" s="115" t="s">
        <v>108</v>
      </c>
      <c r="J126" s="115" t="s">
        <v>108</v>
      </c>
      <c r="K126" s="116" t="s">
        <v>108</v>
      </c>
      <c r="L126" s="117">
        <v>217497</v>
      </c>
      <c r="M126" s="114" t="s">
        <v>108</v>
      </c>
      <c r="N126" s="115" t="s">
        <v>108</v>
      </c>
      <c r="O126" s="115" t="s">
        <v>108</v>
      </c>
      <c r="P126" s="116" t="s">
        <v>108</v>
      </c>
      <c r="Q126" s="117">
        <v>227998</v>
      </c>
    </row>
    <row r="127" spans="1:17" x14ac:dyDescent="0.3">
      <c r="A127" s="9" t="s">
        <v>43</v>
      </c>
      <c r="B127" s="9">
        <v>2011</v>
      </c>
      <c r="C127" s="114">
        <v>4.99</v>
      </c>
      <c r="D127" s="115">
        <v>3.09</v>
      </c>
      <c r="E127" s="115">
        <v>7.63</v>
      </c>
      <c r="F127" s="116">
        <v>22</v>
      </c>
      <c r="G127" s="116">
        <v>447051</v>
      </c>
      <c r="H127" s="114" t="s">
        <v>108</v>
      </c>
      <c r="I127" s="115" t="s">
        <v>108</v>
      </c>
      <c r="J127" s="115" t="s">
        <v>108</v>
      </c>
      <c r="K127" s="116" t="s">
        <v>108</v>
      </c>
      <c r="L127" s="117">
        <v>218623</v>
      </c>
      <c r="M127" s="114" t="s">
        <v>108</v>
      </c>
      <c r="N127" s="115" t="s">
        <v>108</v>
      </c>
      <c r="O127" s="115" t="s">
        <v>108</v>
      </c>
      <c r="P127" s="116" t="s">
        <v>108</v>
      </c>
      <c r="Q127" s="117">
        <v>228428</v>
      </c>
    </row>
    <row r="128" spans="1:17" x14ac:dyDescent="0.3">
      <c r="A128" s="9" t="s">
        <v>43</v>
      </c>
      <c r="B128" s="9">
        <v>2012</v>
      </c>
      <c r="C128" s="114">
        <v>4.54</v>
      </c>
      <c r="D128" s="115">
        <v>2.75</v>
      </c>
      <c r="E128" s="115">
        <v>7.06</v>
      </c>
      <c r="F128" s="116">
        <v>20</v>
      </c>
      <c r="G128" s="116">
        <v>447299</v>
      </c>
      <c r="H128" s="114">
        <v>10.52</v>
      </c>
      <c r="I128" s="115">
        <v>5.98</v>
      </c>
      <c r="J128" s="115">
        <v>16.920000000000002</v>
      </c>
      <c r="K128" s="116">
        <v>17</v>
      </c>
      <c r="L128" s="117">
        <v>218774</v>
      </c>
      <c r="M128" s="114" t="s">
        <v>108</v>
      </c>
      <c r="N128" s="115" t="s">
        <v>108</v>
      </c>
      <c r="O128" s="115" t="s">
        <v>108</v>
      </c>
      <c r="P128" s="116" t="s">
        <v>108</v>
      </c>
      <c r="Q128" s="117">
        <v>228525</v>
      </c>
    </row>
    <row r="129" spans="1:17" x14ac:dyDescent="0.3">
      <c r="A129" s="9" t="s">
        <v>43</v>
      </c>
      <c r="B129" s="9">
        <v>2013</v>
      </c>
      <c r="C129" s="114">
        <v>3.65</v>
      </c>
      <c r="D129" s="115">
        <v>2.08</v>
      </c>
      <c r="E129" s="115">
        <v>5.93</v>
      </c>
      <c r="F129" s="116">
        <v>17</v>
      </c>
      <c r="G129" s="116">
        <v>447999</v>
      </c>
      <c r="H129" s="114" t="s">
        <v>108</v>
      </c>
      <c r="I129" s="115" t="s">
        <v>108</v>
      </c>
      <c r="J129" s="115" t="s">
        <v>108</v>
      </c>
      <c r="K129" s="116" t="s">
        <v>108</v>
      </c>
      <c r="L129" s="117">
        <v>219373</v>
      </c>
      <c r="M129" s="114" t="s">
        <v>108</v>
      </c>
      <c r="N129" s="115" t="s">
        <v>108</v>
      </c>
      <c r="O129" s="115" t="s">
        <v>108</v>
      </c>
      <c r="P129" s="116" t="s">
        <v>108</v>
      </c>
      <c r="Q129" s="117">
        <v>228626</v>
      </c>
    </row>
    <row r="130" spans="1:17" x14ac:dyDescent="0.3">
      <c r="A130" s="9" t="s">
        <v>43</v>
      </c>
      <c r="B130" s="9">
        <v>2014</v>
      </c>
      <c r="C130" s="114">
        <v>5.37</v>
      </c>
      <c r="D130" s="115">
        <v>3.4</v>
      </c>
      <c r="E130" s="115">
        <v>8.06</v>
      </c>
      <c r="F130" s="116">
        <v>24</v>
      </c>
      <c r="G130" s="116">
        <v>448235</v>
      </c>
      <c r="H130" s="114" t="s">
        <v>108</v>
      </c>
      <c r="I130" s="115" t="s">
        <v>108</v>
      </c>
      <c r="J130" s="115" t="s">
        <v>108</v>
      </c>
      <c r="K130" s="116" t="s">
        <v>108</v>
      </c>
      <c r="L130" s="117">
        <v>220193</v>
      </c>
      <c r="M130" s="114" t="s">
        <v>108</v>
      </c>
      <c r="N130" s="115" t="s">
        <v>108</v>
      </c>
      <c r="O130" s="115" t="s">
        <v>108</v>
      </c>
      <c r="P130" s="116" t="s">
        <v>108</v>
      </c>
      <c r="Q130" s="117">
        <v>228042</v>
      </c>
    </row>
    <row r="131" spans="1:17" x14ac:dyDescent="0.3">
      <c r="A131" s="9" t="s">
        <v>43</v>
      </c>
      <c r="B131" s="9">
        <v>2015</v>
      </c>
      <c r="C131" s="114" t="s">
        <v>108</v>
      </c>
      <c r="D131" s="115" t="s">
        <v>108</v>
      </c>
      <c r="E131" s="115" t="s">
        <v>108</v>
      </c>
      <c r="F131" s="116" t="s">
        <v>108</v>
      </c>
      <c r="G131" s="116">
        <v>448819</v>
      </c>
      <c r="H131" s="114" t="s">
        <v>108</v>
      </c>
      <c r="I131" s="115" t="s">
        <v>108</v>
      </c>
      <c r="J131" s="115" t="s">
        <v>108</v>
      </c>
      <c r="K131" s="116" t="s">
        <v>108</v>
      </c>
      <c r="L131" s="117">
        <v>220861</v>
      </c>
      <c r="M131" s="114" t="s">
        <v>108</v>
      </c>
      <c r="N131" s="115" t="s">
        <v>108</v>
      </c>
      <c r="O131" s="115" t="s">
        <v>108</v>
      </c>
      <c r="P131" s="116" t="s">
        <v>108</v>
      </c>
      <c r="Q131" s="117">
        <v>227958</v>
      </c>
    </row>
    <row r="132" spans="1:17" x14ac:dyDescent="0.3">
      <c r="A132" s="9" t="s">
        <v>43</v>
      </c>
      <c r="B132" s="9">
        <v>2016</v>
      </c>
      <c r="C132" s="114">
        <v>4.6399999999999997</v>
      </c>
      <c r="D132" s="115">
        <v>2.88</v>
      </c>
      <c r="E132" s="115">
        <v>7.11</v>
      </c>
      <c r="F132" s="116">
        <v>22</v>
      </c>
      <c r="G132" s="116">
        <v>447626</v>
      </c>
      <c r="H132" s="114">
        <v>7.47</v>
      </c>
      <c r="I132" s="115">
        <v>4.07</v>
      </c>
      <c r="J132" s="115">
        <v>12.51</v>
      </c>
      <c r="K132" s="116">
        <v>15</v>
      </c>
      <c r="L132" s="117">
        <v>220912</v>
      </c>
      <c r="M132" s="114" t="s">
        <v>108</v>
      </c>
      <c r="N132" s="115" t="s">
        <v>108</v>
      </c>
      <c r="O132" s="115" t="s">
        <v>108</v>
      </c>
      <c r="P132" s="116" t="s">
        <v>108</v>
      </c>
      <c r="Q132" s="117">
        <v>226714</v>
      </c>
    </row>
    <row r="133" spans="1:17" x14ac:dyDescent="0.3">
      <c r="A133" s="9" t="s">
        <v>43</v>
      </c>
      <c r="B133" s="9">
        <v>2017</v>
      </c>
      <c r="C133" s="114">
        <v>4.26</v>
      </c>
      <c r="D133" s="115">
        <v>2.5499999999999998</v>
      </c>
      <c r="E133" s="115">
        <v>6.7</v>
      </c>
      <c r="F133" s="116">
        <v>19</v>
      </c>
      <c r="G133" s="116">
        <v>446452</v>
      </c>
      <c r="H133" s="114" t="s">
        <v>108</v>
      </c>
      <c r="I133" s="115" t="s">
        <v>108</v>
      </c>
      <c r="J133" s="115" t="s">
        <v>108</v>
      </c>
      <c r="K133" s="116" t="s">
        <v>108</v>
      </c>
      <c r="L133" s="117">
        <v>221348</v>
      </c>
      <c r="M133" s="114" t="s">
        <v>108</v>
      </c>
      <c r="N133" s="115" t="s">
        <v>108</v>
      </c>
      <c r="O133" s="115" t="s">
        <v>108</v>
      </c>
      <c r="P133" s="116" t="s">
        <v>108</v>
      </c>
      <c r="Q133" s="117">
        <v>225104</v>
      </c>
    </row>
    <row r="134" spans="1:17" x14ac:dyDescent="0.3">
      <c r="A134" s="9" t="s">
        <v>43</v>
      </c>
      <c r="B134" s="9">
        <v>2018</v>
      </c>
      <c r="C134" s="114">
        <v>3.67</v>
      </c>
      <c r="D134" s="115">
        <v>2.12</v>
      </c>
      <c r="E134" s="115">
        <v>5.93</v>
      </c>
      <c r="F134" s="116">
        <v>17</v>
      </c>
      <c r="G134" s="116">
        <v>445950</v>
      </c>
      <c r="H134" s="114" t="s">
        <v>108</v>
      </c>
      <c r="I134" s="115" t="s">
        <v>108</v>
      </c>
      <c r="J134" s="115" t="s">
        <v>108</v>
      </c>
      <c r="K134" s="118" t="s">
        <v>108</v>
      </c>
      <c r="L134" s="117">
        <v>221782</v>
      </c>
      <c r="M134" s="114" t="s">
        <v>108</v>
      </c>
      <c r="N134" s="115" t="s">
        <v>108</v>
      </c>
      <c r="O134" s="115" t="s">
        <v>108</v>
      </c>
      <c r="P134" s="118" t="s">
        <v>108</v>
      </c>
      <c r="Q134" s="117">
        <v>224168</v>
      </c>
    </row>
    <row r="135" spans="1:17" x14ac:dyDescent="0.3">
      <c r="A135" s="9" t="s">
        <v>43</v>
      </c>
      <c r="B135" s="9">
        <v>2019</v>
      </c>
      <c r="C135" s="114" t="s">
        <v>108</v>
      </c>
      <c r="D135" s="115" t="s">
        <v>108</v>
      </c>
      <c r="E135" s="115" t="s">
        <v>108</v>
      </c>
      <c r="F135" s="116" t="s">
        <v>108</v>
      </c>
      <c r="G135" s="116">
        <v>445420</v>
      </c>
      <c r="H135" s="114" t="s">
        <v>108</v>
      </c>
      <c r="I135" s="115" t="s">
        <v>108</v>
      </c>
      <c r="J135" s="115" t="s">
        <v>108</v>
      </c>
      <c r="K135" s="118" t="s">
        <v>108</v>
      </c>
      <c r="L135" s="117">
        <v>221959</v>
      </c>
      <c r="M135" s="114" t="s">
        <v>108</v>
      </c>
      <c r="N135" s="115" t="s">
        <v>108</v>
      </c>
      <c r="O135" s="115" t="s">
        <v>108</v>
      </c>
      <c r="P135" s="118" t="s">
        <v>108</v>
      </c>
      <c r="Q135" s="117">
        <v>223461</v>
      </c>
    </row>
    <row r="136" spans="1:17" x14ac:dyDescent="0.3">
      <c r="A136" s="9" t="s">
        <v>43</v>
      </c>
      <c r="B136" s="9" t="s">
        <v>67</v>
      </c>
      <c r="C136" s="114">
        <v>3.61</v>
      </c>
      <c r="D136" s="115">
        <v>2.86</v>
      </c>
      <c r="E136" s="115">
        <v>4.49</v>
      </c>
      <c r="F136" s="116">
        <v>83</v>
      </c>
      <c r="G136" s="116">
        <v>2234267</v>
      </c>
      <c r="H136" s="114">
        <v>6.33</v>
      </c>
      <c r="I136" s="115">
        <v>4.76</v>
      </c>
      <c r="J136" s="115">
        <v>8.2200000000000006</v>
      </c>
      <c r="K136" s="116">
        <v>58</v>
      </c>
      <c r="L136" s="117">
        <v>1106862</v>
      </c>
      <c r="M136" s="114">
        <v>1.8</v>
      </c>
      <c r="N136" s="115">
        <v>1.1599999999999999</v>
      </c>
      <c r="O136" s="115">
        <v>2.7</v>
      </c>
      <c r="P136" s="116">
        <v>25</v>
      </c>
      <c r="Q136" s="117">
        <v>1127405</v>
      </c>
    </row>
    <row r="137" spans="1:17" x14ac:dyDescent="0.3">
      <c r="A137" s="9" t="s">
        <v>42</v>
      </c>
      <c r="B137" s="9">
        <v>1988</v>
      </c>
      <c r="C137" s="114">
        <v>4.29</v>
      </c>
      <c r="D137" s="115">
        <v>3.62</v>
      </c>
      <c r="E137" s="115">
        <v>5.04</v>
      </c>
      <c r="F137" s="116">
        <v>149</v>
      </c>
      <c r="G137" s="116">
        <v>3415730</v>
      </c>
      <c r="H137" s="114">
        <v>7.85</v>
      </c>
      <c r="I137" s="115">
        <v>6.3</v>
      </c>
      <c r="J137" s="115">
        <v>9.6300000000000008</v>
      </c>
      <c r="K137" s="116">
        <v>97</v>
      </c>
      <c r="L137" s="117">
        <v>1690029</v>
      </c>
      <c r="M137" s="114">
        <v>2.35</v>
      </c>
      <c r="N137" s="115">
        <v>1.76</v>
      </c>
      <c r="O137" s="115">
        <v>3.11</v>
      </c>
      <c r="P137" s="116">
        <v>52</v>
      </c>
      <c r="Q137" s="117">
        <v>1725701</v>
      </c>
    </row>
    <row r="138" spans="1:17" x14ac:dyDescent="0.3">
      <c r="A138" s="9" t="s">
        <v>42</v>
      </c>
      <c r="B138" s="9">
        <v>1989</v>
      </c>
      <c r="C138" s="114">
        <v>4.8600000000000003</v>
      </c>
      <c r="D138" s="115">
        <v>4.16</v>
      </c>
      <c r="E138" s="115">
        <v>5.65</v>
      </c>
      <c r="F138" s="116">
        <v>171</v>
      </c>
      <c r="G138" s="116">
        <v>3423020</v>
      </c>
      <c r="H138" s="114">
        <v>8.23</v>
      </c>
      <c r="I138" s="115">
        <v>6.73</v>
      </c>
      <c r="J138" s="115">
        <v>9.9499999999999993</v>
      </c>
      <c r="K138" s="116">
        <v>112</v>
      </c>
      <c r="L138" s="117">
        <v>1695704</v>
      </c>
      <c r="M138" s="114">
        <v>2.71</v>
      </c>
      <c r="N138" s="115">
        <v>2.06</v>
      </c>
      <c r="O138" s="115">
        <v>3.52</v>
      </c>
      <c r="P138" s="116">
        <v>59</v>
      </c>
      <c r="Q138" s="117">
        <v>1727316</v>
      </c>
    </row>
    <row r="139" spans="1:17" x14ac:dyDescent="0.3">
      <c r="A139" s="9" t="s">
        <v>42</v>
      </c>
      <c r="B139" s="9">
        <v>1990</v>
      </c>
      <c r="C139" s="114">
        <v>4.79</v>
      </c>
      <c r="D139" s="115">
        <v>4.09</v>
      </c>
      <c r="E139" s="115">
        <v>5.58</v>
      </c>
      <c r="F139" s="116">
        <v>166</v>
      </c>
      <c r="G139" s="116">
        <v>3406760</v>
      </c>
      <c r="H139" s="114">
        <v>8.3800000000000008</v>
      </c>
      <c r="I139" s="115">
        <v>6.82</v>
      </c>
      <c r="J139" s="115">
        <v>10.18</v>
      </c>
      <c r="K139" s="116">
        <v>107</v>
      </c>
      <c r="L139" s="117">
        <v>1690534</v>
      </c>
      <c r="M139" s="114">
        <v>2.63</v>
      </c>
      <c r="N139" s="115">
        <v>2</v>
      </c>
      <c r="O139" s="115">
        <v>3.41</v>
      </c>
      <c r="P139" s="116">
        <v>59</v>
      </c>
      <c r="Q139" s="117">
        <v>1716226</v>
      </c>
    </row>
    <row r="140" spans="1:17" x14ac:dyDescent="0.3">
      <c r="A140" s="9" t="s">
        <v>42</v>
      </c>
      <c r="B140" s="9">
        <v>1991</v>
      </c>
      <c r="C140" s="114">
        <v>4.5</v>
      </c>
      <c r="D140" s="115">
        <v>3.83</v>
      </c>
      <c r="E140" s="115">
        <v>5.26</v>
      </c>
      <c r="F140" s="116">
        <v>159</v>
      </c>
      <c r="G140" s="116">
        <v>3388038</v>
      </c>
      <c r="H140" s="114">
        <v>8.77</v>
      </c>
      <c r="I140" s="115">
        <v>7.18</v>
      </c>
      <c r="J140" s="115">
        <v>10.59</v>
      </c>
      <c r="K140" s="116">
        <v>113</v>
      </c>
      <c r="L140" s="117">
        <v>1681010</v>
      </c>
      <c r="M140" s="114">
        <v>2.0699999999999998</v>
      </c>
      <c r="N140" s="115">
        <v>1.52</v>
      </c>
      <c r="O140" s="115">
        <v>2.79</v>
      </c>
      <c r="P140" s="116">
        <v>46</v>
      </c>
      <c r="Q140" s="117">
        <v>1707028</v>
      </c>
    </row>
    <row r="141" spans="1:17" x14ac:dyDescent="0.3">
      <c r="A141" s="9" t="s">
        <v>42</v>
      </c>
      <c r="B141" s="9">
        <v>1992</v>
      </c>
      <c r="C141" s="114">
        <v>3.93</v>
      </c>
      <c r="D141" s="115">
        <v>3.31</v>
      </c>
      <c r="E141" s="115">
        <v>4.6500000000000004</v>
      </c>
      <c r="F141" s="116">
        <v>140</v>
      </c>
      <c r="G141" s="116">
        <v>3376342</v>
      </c>
      <c r="H141" s="114">
        <v>6.82</v>
      </c>
      <c r="I141" s="115">
        <v>5.48</v>
      </c>
      <c r="J141" s="115">
        <v>8.3699999999999992</v>
      </c>
      <c r="K141" s="116">
        <v>95</v>
      </c>
      <c r="L141" s="117">
        <v>1676064</v>
      </c>
      <c r="M141" s="114">
        <v>2.04</v>
      </c>
      <c r="N141" s="115">
        <v>1.48</v>
      </c>
      <c r="O141" s="115">
        <v>2.75</v>
      </c>
      <c r="P141" s="116">
        <v>45</v>
      </c>
      <c r="Q141" s="117">
        <v>1700278</v>
      </c>
    </row>
    <row r="142" spans="1:17" x14ac:dyDescent="0.3">
      <c r="A142" s="9" t="s">
        <v>42</v>
      </c>
      <c r="B142" s="9">
        <v>1993</v>
      </c>
      <c r="C142" s="114">
        <v>4.43</v>
      </c>
      <c r="D142" s="115">
        <v>3.77</v>
      </c>
      <c r="E142" s="115">
        <v>5.18</v>
      </c>
      <c r="F142" s="116">
        <v>161</v>
      </c>
      <c r="G142" s="116">
        <v>3342606</v>
      </c>
      <c r="H142" s="114">
        <v>7.26</v>
      </c>
      <c r="I142" s="115">
        <v>5.87</v>
      </c>
      <c r="J142" s="115">
        <v>8.86</v>
      </c>
      <c r="K142" s="116">
        <v>100</v>
      </c>
      <c r="L142" s="117">
        <v>1659549</v>
      </c>
      <c r="M142" s="114">
        <v>2.76</v>
      </c>
      <c r="N142" s="115">
        <v>2.1</v>
      </c>
      <c r="O142" s="115">
        <v>3.57</v>
      </c>
      <c r="P142" s="116">
        <v>61</v>
      </c>
      <c r="Q142" s="117">
        <v>1683057</v>
      </c>
    </row>
    <row r="143" spans="1:17" x14ac:dyDescent="0.3">
      <c r="A143" s="9" t="s">
        <v>42</v>
      </c>
      <c r="B143" s="9">
        <v>1994</v>
      </c>
      <c r="C143" s="114">
        <v>5</v>
      </c>
      <c r="D143" s="115">
        <v>4.3099999999999996</v>
      </c>
      <c r="E143" s="115">
        <v>5.79</v>
      </c>
      <c r="F143" s="116">
        <v>184</v>
      </c>
      <c r="G143" s="116">
        <v>3291765</v>
      </c>
      <c r="H143" s="114">
        <v>8.64</v>
      </c>
      <c r="I143" s="115">
        <v>7.11</v>
      </c>
      <c r="J143" s="115">
        <v>10.38</v>
      </c>
      <c r="K143" s="116">
        <v>118</v>
      </c>
      <c r="L143" s="117">
        <v>1633231</v>
      </c>
      <c r="M143" s="114">
        <v>2.95</v>
      </c>
      <c r="N143" s="115">
        <v>2.27</v>
      </c>
      <c r="O143" s="115">
        <v>3.78</v>
      </c>
      <c r="P143" s="116">
        <v>66</v>
      </c>
      <c r="Q143" s="117">
        <v>1658534</v>
      </c>
    </row>
    <row r="144" spans="1:17" x14ac:dyDescent="0.3">
      <c r="A144" s="9" t="s">
        <v>42</v>
      </c>
      <c r="B144" s="9">
        <v>1995</v>
      </c>
      <c r="C144" s="114">
        <v>4.22</v>
      </c>
      <c r="D144" s="115">
        <v>3.59</v>
      </c>
      <c r="E144" s="115">
        <v>4.9400000000000004</v>
      </c>
      <c r="F144" s="116">
        <v>158</v>
      </c>
      <c r="G144" s="116">
        <v>3261907</v>
      </c>
      <c r="H144" s="114">
        <v>7.84</v>
      </c>
      <c r="I144" s="115">
        <v>6.42</v>
      </c>
      <c r="J144" s="115">
        <v>9.48</v>
      </c>
      <c r="K144" s="116">
        <v>111</v>
      </c>
      <c r="L144" s="117">
        <v>1619077</v>
      </c>
      <c r="M144" s="114">
        <v>2</v>
      </c>
      <c r="N144" s="115">
        <v>1.47</v>
      </c>
      <c r="O144" s="115">
        <v>2.69</v>
      </c>
      <c r="P144" s="116">
        <v>47</v>
      </c>
      <c r="Q144" s="117">
        <v>1642830</v>
      </c>
    </row>
    <row r="145" spans="1:17" x14ac:dyDescent="0.3">
      <c r="A145" s="9" t="s">
        <v>42</v>
      </c>
      <c r="B145" s="9">
        <v>1996</v>
      </c>
      <c r="C145" s="114">
        <v>4.18</v>
      </c>
      <c r="D145" s="115">
        <v>3.55</v>
      </c>
      <c r="E145" s="115">
        <v>4.9000000000000004</v>
      </c>
      <c r="F145" s="116">
        <v>157</v>
      </c>
      <c r="G145" s="116">
        <v>3250611</v>
      </c>
      <c r="H145" s="114">
        <v>6.93</v>
      </c>
      <c r="I145" s="115">
        <v>5.62</v>
      </c>
      <c r="J145" s="115">
        <v>8.4499999999999993</v>
      </c>
      <c r="K145" s="116">
        <v>100</v>
      </c>
      <c r="L145" s="117">
        <v>1613982</v>
      </c>
      <c r="M145" s="114">
        <v>2.5299999999999998</v>
      </c>
      <c r="N145" s="115">
        <v>1.91</v>
      </c>
      <c r="O145" s="115">
        <v>3.32</v>
      </c>
      <c r="P145" s="116">
        <v>57</v>
      </c>
      <c r="Q145" s="117">
        <v>1636629</v>
      </c>
    </row>
    <row r="146" spans="1:17" x14ac:dyDescent="0.3">
      <c r="A146" s="9" t="s">
        <v>42</v>
      </c>
      <c r="B146" s="9">
        <v>1997</v>
      </c>
      <c r="C146" s="114">
        <v>4.4800000000000004</v>
      </c>
      <c r="D146" s="115">
        <v>3.83</v>
      </c>
      <c r="E146" s="115">
        <v>5.21</v>
      </c>
      <c r="F146" s="116">
        <v>171</v>
      </c>
      <c r="G146" s="116">
        <v>3258857</v>
      </c>
      <c r="H146" s="114">
        <v>8.31</v>
      </c>
      <c r="I146" s="115">
        <v>6.85</v>
      </c>
      <c r="J146" s="115">
        <v>9.98</v>
      </c>
      <c r="K146" s="116">
        <v>117</v>
      </c>
      <c r="L146" s="117">
        <v>1618906</v>
      </c>
      <c r="M146" s="114">
        <v>2.35</v>
      </c>
      <c r="N146" s="115">
        <v>1.76</v>
      </c>
      <c r="O146" s="115">
        <v>3.11</v>
      </c>
      <c r="P146" s="116">
        <v>54</v>
      </c>
      <c r="Q146" s="117">
        <v>1639951</v>
      </c>
    </row>
    <row r="147" spans="1:17" x14ac:dyDescent="0.3">
      <c r="A147" s="9" t="s">
        <v>42</v>
      </c>
      <c r="B147" s="9">
        <v>1998</v>
      </c>
      <c r="C147" s="114">
        <v>4.49</v>
      </c>
      <c r="D147" s="115">
        <v>3.84</v>
      </c>
      <c r="E147" s="115">
        <v>5.22</v>
      </c>
      <c r="F147" s="116">
        <v>172</v>
      </c>
      <c r="G147" s="116">
        <v>3264251</v>
      </c>
      <c r="H147" s="114">
        <v>7.17</v>
      </c>
      <c r="I147" s="115">
        <v>5.85</v>
      </c>
      <c r="J147" s="115">
        <v>8.69</v>
      </c>
      <c r="K147" s="116">
        <v>105</v>
      </c>
      <c r="L147" s="117">
        <v>1623894</v>
      </c>
      <c r="M147" s="114">
        <v>2.8</v>
      </c>
      <c r="N147" s="115">
        <v>2.17</v>
      </c>
      <c r="O147" s="115">
        <v>3.6</v>
      </c>
      <c r="P147" s="116">
        <v>67</v>
      </c>
      <c r="Q147" s="117">
        <v>1640357</v>
      </c>
    </row>
    <row r="148" spans="1:17" x14ac:dyDescent="0.3">
      <c r="A148" s="9" t="s">
        <v>42</v>
      </c>
      <c r="B148" s="9">
        <v>1999</v>
      </c>
      <c r="C148" s="114">
        <v>4.34</v>
      </c>
      <c r="D148" s="115">
        <v>3.71</v>
      </c>
      <c r="E148" s="115">
        <v>5.0599999999999996</v>
      </c>
      <c r="F148" s="116">
        <v>168</v>
      </c>
      <c r="G148" s="116">
        <v>3254562</v>
      </c>
      <c r="H148" s="114">
        <v>6.76</v>
      </c>
      <c r="I148" s="115">
        <v>5.51</v>
      </c>
      <c r="J148" s="115">
        <v>8.1999999999999993</v>
      </c>
      <c r="K148" s="116">
        <v>103</v>
      </c>
      <c r="L148" s="117">
        <v>1618445</v>
      </c>
      <c r="M148" s="114">
        <v>2.7</v>
      </c>
      <c r="N148" s="115">
        <v>2.08</v>
      </c>
      <c r="O148" s="115">
        <v>3.49</v>
      </c>
      <c r="P148" s="116">
        <v>65</v>
      </c>
      <c r="Q148" s="117">
        <v>1636117</v>
      </c>
    </row>
    <row r="149" spans="1:17" x14ac:dyDescent="0.3">
      <c r="A149" s="9" t="s">
        <v>42</v>
      </c>
      <c r="B149" s="9">
        <v>2000</v>
      </c>
      <c r="C149" s="114">
        <v>3.61</v>
      </c>
      <c r="D149" s="115">
        <v>3.04</v>
      </c>
      <c r="E149" s="115">
        <v>4.2699999999999996</v>
      </c>
      <c r="F149" s="116">
        <v>142</v>
      </c>
      <c r="G149" s="116">
        <v>3238545</v>
      </c>
      <c r="H149" s="114">
        <v>6.47</v>
      </c>
      <c r="I149" s="115">
        <v>5.26</v>
      </c>
      <c r="J149" s="115">
        <v>7.87</v>
      </c>
      <c r="K149" s="116">
        <v>101</v>
      </c>
      <c r="L149" s="117">
        <v>1611009</v>
      </c>
      <c r="M149" s="114">
        <v>1.73</v>
      </c>
      <c r="N149" s="115">
        <v>1.23</v>
      </c>
      <c r="O149" s="115">
        <v>2.39</v>
      </c>
      <c r="P149" s="116">
        <v>41</v>
      </c>
      <c r="Q149" s="117">
        <v>1627536</v>
      </c>
    </row>
    <row r="150" spans="1:17" x14ac:dyDescent="0.3">
      <c r="A150" s="9" t="s">
        <v>42</v>
      </c>
      <c r="B150" s="9">
        <v>2001</v>
      </c>
      <c r="C150" s="114">
        <v>4.24</v>
      </c>
      <c r="D150" s="115">
        <v>3.61</v>
      </c>
      <c r="E150" s="115">
        <v>4.95</v>
      </c>
      <c r="F150" s="116">
        <v>165</v>
      </c>
      <c r="G150" s="116">
        <v>3204678</v>
      </c>
      <c r="H150" s="114">
        <v>7.55</v>
      </c>
      <c r="I150" s="115">
        <v>6.24</v>
      </c>
      <c r="J150" s="115">
        <v>9.06</v>
      </c>
      <c r="K150" s="116">
        <v>117</v>
      </c>
      <c r="L150" s="117">
        <v>1596551</v>
      </c>
      <c r="M150" s="114">
        <v>1.97</v>
      </c>
      <c r="N150" s="115">
        <v>1.45</v>
      </c>
      <c r="O150" s="115">
        <v>2.66</v>
      </c>
      <c r="P150" s="116">
        <v>48</v>
      </c>
      <c r="Q150" s="117">
        <v>1608127</v>
      </c>
    </row>
    <row r="151" spans="1:17" x14ac:dyDescent="0.3">
      <c r="A151" s="9" t="s">
        <v>42</v>
      </c>
      <c r="B151" s="9">
        <v>2002</v>
      </c>
      <c r="C151" s="114">
        <v>4.83</v>
      </c>
      <c r="D151" s="115">
        <v>4.1500000000000004</v>
      </c>
      <c r="E151" s="115">
        <v>5.59</v>
      </c>
      <c r="F151" s="116">
        <v>185</v>
      </c>
      <c r="G151" s="116">
        <v>3132935</v>
      </c>
      <c r="H151" s="114">
        <v>8.1300000000000008</v>
      </c>
      <c r="I151" s="115">
        <v>6.77</v>
      </c>
      <c r="J151" s="115">
        <v>9.68</v>
      </c>
      <c r="K151" s="116">
        <v>127</v>
      </c>
      <c r="L151" s="117">
        <v>1560938</v>
      </c>
      <c r="M151" s="114">
        <v>2.5299999999999998</v>
      </c>
      <c r="N151" s="115">
        <v>1.91</v>
      </c>
      <c r="O151" s="115">
        <v>3.32</v>
      </c>
      <c r="P151" s="116">
        <v>58</v>
      </c>
      <c r="Q151" s="117">
        <v>1571997</v>
      </c>
    </row>
    <row r="152" spans="1:17" x14ac:dyDescent="0.3">
      <c r="A152" s="9" t="s">
        <v>42</v>
      </c>
      <c r="B152" s="9">
        <v>2003</v>
      </c>
      <c r="C152" s="114">
        <v>4.51</v>
      </c>
      <c r="D152" s="115">
        <v>3.87</v>
      </c>
      <c r="E152" s="115">
        <v>5.24</v>
      </c>
      <c r="F152" s="116">
        <v>179</v>
      </c>
      <c r="G152" s="116">
        <v>3072884</v>
      </c>
      <c r="H152" s="114">
        <v>8.1</v>
      </c>
      <c r="I152" s="115">
        <v>6.76</v>
      </c>
      <c r="J152" s="115">
        <v>9.6300000000000008</v>
      </c>
      <c r="K152" s="116">
        <v>131</v>
      </c>
      <c r="L152" s="117">
        <v>1529748</v>
      </c>
      <c r="M152" s="114">
        <v>1.99</v>
      </c>
      <c r="N152" s="115">
        <v>1.45</v>
      </c>
      <c r="O152" s="115">
        <v>2.69</v>
      </c>
      <c r="P152" s="116">
        <v>48</v>
      </c>
      <c r="Q152" s="117">
        <v>1543136</v>
      </c>
    </row>
    <row r="153" spans="1:17" x14ac:dyDescent="0.3">
      <c r="A153" s="9" t="s">
        <v>42</v>
      </c>
      <c r="B153" s="9">
        <v>2004</v>
      </c>
      <c r="C153" s="114">
        <v>4.41</v>
      </c>
      <c r="D153" s="115">
        <v>3.78</v>
      </c>
      <c r="E153" s="115">
        <v>5.13</v>
      </c>
      <c r="F153" s="116">
        <v>179</v>
      </c>
      <c r="G153" s="116">
        <v>3018764</v>
      </c>
      <c r="H153" s="114">
        <v>8.1199999999999992</v>
      </c>
      <c r="I153" s="115">
        <v>6.76</v>
      </c>
      <c r="J153" s="115">
        <v>9.67</v>
      </c>
      <c r="K153" s="116">
        <v>128</v>
      </c>
      <c r="L153" s="117">
        <v>1503039</v>
      </c>
      <c r="M153" s="114">
        <v>1.94</v>
      </c>
      <c r="N153" s="115">
        <v>1.44</v>
      </c>
      <c r="O153" s="115">
        <v>2.61</v>
      </c>
      <c r="P153" s="116">
        <v>51</v>
      </c>
      <c r="Q153" s="117">
        <v>1515725</v>
      </c>
    </row>
    <row r="154" spans="1:17" x14ac:dyDescent="0.3">
      <c r="A154" s="9" t="s">
        <v>42</v>
      </c>
      <c r="B154" s="9">
        <v>2005</v>
      </c>
      <c r="C154" s="114">
        <v>4.4000000000000004</v>
      </c>
      <c r="D154" s="115">
        <v>3.76</v>
      </c>
      <c r="E154" s="115">
        <v>5.12</v>
      </c>
      <c r="F154" s="116">
        <v>176</v>
      </c>
      <c r="G154" s="116">
        <v>2977382</v>
      </c>
      <c r="H154" s="114">
        <v>8.41</v>
      </c>
      <c r="I154" s="115">
        <v>7.03</v>
      </c>
      <c r="J154" s="115">
        <v>9.98</v>
      </c>
      <c r="K154" s="116">
        <v>133</v>
      </c>
      <c r="L154" s="117">
        <v>1483479</v>
      </c>
      <c r="M154" s="114">
        <v>1.78</v>
      </c>
      <c r="N154" s="115">
        <v>1.27</v>
      </c>
      <c r="O154" s="115">
        <v>2.46</v>
      </c>
      <c r="P154" s="116">
        <v>43</v>
      </c>
      <c r="Q154" s="117">
        <v>1493903</v>
      </c>
    </row>
    <row r="155" spans="1:17" x14ac:dyDescent="0.3">
      <c r="A155" s="9" t="s">
        <v>42</v>
      </c>
      <c r="B155" s="9">
        <v>2006</v>
      </c>
      <c r="C155" s="114">
        <v>4.5199999999999996</v>
      </c>
      <c r="D155" s="115">
        <v>3.88</v>
      </c>
      <c r="E155" s="115">
        <v>5.25</v>
      </c>
      <c r="F155" s="116">
        <v>184</v>
      </c>
      <c r="G155" s="116">
        <v>2941271</v>
      </c>
      <c r="H155" s="114">
        <v>7.45</v>
      </c>
      <c r="I155" s="115">
        <v>6.17</v>
      </c>
      <c r="J155" s="115">
        <v>8.93</v>
      </c>
      <c r="K155" s="116">
        <v>121</v>
      </c>
      <c r="L155" s="117">
        <v>1466017</v>
      </c>
      <c r="M155" s="114">
        <v>2.46</v>
      </c>
      <c r="N155" s="115">
        <v>1.87</v>
      </c>
      <c r="O155" s="115">
        <v>3.21</v>
      </c>
      <c r="P155" s="116">
        <v>63</v>
      </c>
      <c r="Q155" s="117">
        <v>1475254</v>
      </c>
    </row>
    <row r="156" spans="1:17" x14ac:dyDescent="0.3">
      <c r="A156" s="9" t="s">
        <v>42</v>
      </c>
      <c r="B156" s="9">
        <v>2007</v>
      </c>
      <c r="C156" s="114">
        <v>4.75</v>
      </c>
      <c r="D156" s="115">
        <v>4.0999999999999996</v>
      </c>
      <c r="E156" s="115">
        <v>5.5</v>
      </c>
      <c r="F156" s="116">
        <v>194</v>
      </c>
      <c r="G156" s="116">
        <v>2922411</v>
      </c>
      <c r="H156" s="114">
        <v>7.91</v>
      </c>
      <c r="I156" s="115">
        <v>6.6</v>
      </c>
      <c r="J156" s="115">
        <v>9.42</v>
      </c>
      <c r="K156" s="116">
        <v>130</v>
      </c>
      <c r="L156" s="116">
        <v>1457991</v>
      </c>
      <c r="M156" s="114">
        <v>2.5499999999999998</v>
      </c>
      <c r="N156" s="115">
        <v>1.94</v>
      </c>
      <c r="O156" s="115">
        <v>3.33</v>
      </c>
      <c r="P156" s="116">
        <v>64</v>
      </c>
      <c r="Q156" s="117">
        <v>1464420</v>
      </c>
    </row>
    <row r="157" spans="1:17" x14ac:dyDescent="0.3">
      <c r="A157" s="9" t="s">
        <v>42</v>
      </c>
      <c r="B157" s="9">
        <v>2008</v>
      </c>
      <c r="C157" s="114">
        <v>3.56</v>
      </c>
      <c r="D157" s="115">
        <v>3.01</v>
      </c>
      <c r="E157" s="115">
        <v>4.2</v>
      </c>
      <c r="F157" s="116">
        <v>153</v>
      </c>
      <c r="G157" s="116">
        <v>2916229</v>
      </c>
      <c r="H157" s="114">
        <v>6.47</v>
      </c>
      <c r="I157" s="115">
        <v>5.32</v>
      </c>
      <c r="J157" s="115">
        <v>7.81</v>
      </c>
      <c r="K157" s="116">
        <v>113</v>
      </c>
      <c r="L157" s="116">
        <v>1455730</v>
      </c>
      <c r="M157" s="114">
        <v>1.63</v>
      </c>
      <c r="N157" s="115">
        <v>1.1499999999999999</v>
      </c>
      <c r="O157" s="115">
        <v>2.29</v>
      </c>
      <c r="P157" s="116">
        <v>40</v>
      </c>
      <c r="Q157" s="117">
        <v>1460499</v>
      </c>
    </row>
    <row r="158" spans="1:17" x14ac:dyDescent="0.3">
      <c r="A158" s="9" t="s">
        <v>42</v>
      </c>
      <c r="B158" s="9">
        <v>2009</v>
      </c>
      <c r="C158" s="114">
        <v>4.2699999999999996</v>
      </c>
      <c r="D158" s="115">
        <v>3.66</v>
      </c>
      <c r="E158" s="115">
        <v>4.97</v>
      </c>
      <c r="F158" s="116">
        <v>182</v>
      </c>
      <c r="G158" s="116">
        <v>2909955</v>
      </c>
      <c r="H158" s="114">
        <v>7.68</v>
      </c>
      <c r="I158" s="115">
        <v>6.41</v>
      </c>
      <c r="J158" s="115">
        <v>9.14</v>
      </c>
      <c r="K158" s="116">
        <v>132</v>
      </c>
      <c r="L158" s="116">
        <v>1454509</v>
      </c>
      <c r="M158" s="114">
        <v>1.91</v>
      </c>
      <c r="N158" s="115">
        <v>1.4</v>
      </c>
      <c r="O158" s="115">
        <v>2.6</v>
      </c>
      <c r="P158" s="116">
        <v>50</v>
      </c>
      <c r="Q158" s="116">
        <v>1455446</v>
      </c>
    </row>
    <row r="159" spans="1:17" x14ac:dyDescent="0.3">
      <c r="A159" s="9" t="s">
        <v>42</v>
      </c>
      <c r="B159" s="9">
        <v>2010</v>
      </c>
      <c r="C159" s="114">
        <v>4.24</v>
      </c>
      <c r="D159" s="115">
        <v>3.64</v>
      </c>
      <c r="E159" s="115">
        <v>4.93</v>
      </c>
      <c r="F159" s="116">
        <v>184</v>
      </c>
      <c r="G159" s="116">
        <v>2899148</v>
      </c>
      <c r="H159" s="114">
        <v>7.39</v>
      </c>
      <c r="I159" s="115">
        <v>6.16</v>
      </c>
      <c r="J159" s="115">
        <v>8.81</v>
      </c>
      <c r="K159" s="116">
        <v>131</v>
      </c>
      <c r="L159" s="116">
        <v>1450741</v>
      </c>
      <c r="M159" s="114">
        <v>2.04</v>
      </c>
      <c r="N159" s="115">
        <v>1.51</v>
      </c>
      <c r="O159" s="115">
        <v>2.75</v>
      </c>
      <c r="P159" s="116">
        <v>53</v>
      </c>
      <c r="Q159" s="116">
        <v>1448407</v>
      </c>
    </row>
    <row r="160" spans="1:17" x14ac:dyDescent="0.3">
      <c r="A160" s="9" t="s">
        <v>42</v>
      </c>
      <c r="B160" s="9">
        <v>2011</v>
      </c>
      <c r="C160" s="114">
        <v>4.5</v>
      </c>
      <c r="D160" s="115">
        <v>3.87</v>
      </c>
      <c r="E160" s="115">
        <v>5.22</v>
      </c>
      <c r="F160" s="116">
        <v>192</v>
      </c>
      <c r="G160" s="116">
        <v>2907431</v>
      </c>
      <c r="H160" s="114">
        <v>7.4</v>
      </c>
      <c r="I160" s="115">
        <v>6.16</v>
      </c>
      <c r="J160" s="115">
        <v>8.82</v>
      </c>
      <c r="K160" s="116">
        <v>130</v>
      </c>
      <c r="L160" s="116">
        <v>1456521</v>
      </c>
      <c r="M160" s="114">
        <v>2.38</v>
      </c>
      <c r="N160" s="115">
        <v>1.8</v>
      </c>
      <c r="O160" s="115">
        <v>3.14</v>
      </c>
      <c r="P160" s="116">
        <v>62</v>
      </c>
      <c r="Q160" s="116">
        <v>1450910</v>
      </c>
    </row>
    <row r="161" spans="1:18" x14ac:dyDescent="0.3">
      <c r="A161" s="9" t="s">
        <v>42</v>
      </c>
      <c r="B161" s="9">
        <v>2012</v>
      </c>
      <c r="C161" s="114">
        <v>4.93</v>
      </c>
      <c r="D161" s="115">
        <v>4.28</v>
      </c>
      <c r="E161" s="115">
        <v>5.67</v>
      </c>
      <c r="F161" s="116">
        <v>215</v>
      </c>
      <c r="G161" s="116">
        <v>2923828</v>
      </c>
      <c r="H161" s="114">
        <v>8.66</v>
      </c>
      <c r="I161" s="115">
        <v>7.34</v>
      </c>
      <c r="J161" s="115">
        <v>10.16</v>
      </c>
      <c r="K161" s="116">
        <v>159</v>
      </c>
      <c r="L161" s="116">
        <v>1466947</v>
      </c>
      <c r="M161" s="114">
        <v>2.2799999999999998</v>
      </c>
      <c r="N161" s="115">
        <v>1.7</v>
      </c>
      <c r="O161" s="115">
        <v>3.03</v>
      </c>
      <c r="P161" s="116">
        <v>56</v>
      </c>
      <c r="Q161" s="116">
        <v>1456881</v>
      </c>
    </row>
    <row r="162" spans="1:18" x14ac:dyDescent="0.3">
      <c r="A162" s="9" t="s">
        <v>42</v>
      </c>
      <c r="B162" s="9">
        <v>2013</v>
      </c>
      <c r="C162" s="114">
        <v>3.91</v>
      </c>
      <c r="D162" s="115">
        <v>3.33</v>
      </c>
      <c r="E162" s="115">
        <v>4.57</v>
      </c>
      <c r="F162" s="116">
        <v>171</v>
      </c>
      <c r="G162" s="116">
        <v>2938135</v>
      </c>
      <c r="H162" s="114">
        <v>7.22</v>
      </c>
      <c r="I162" s="115">
        <v>6.03</v>
      </c>
      <c r="J162" s="115">
        <v>8.59</v>
      </c>
      <c r="K162" s="116">
        <v>134</v>
      </c>
      <c r="L162" s="116">
        <v>1476312</v>
      </c>
      <c r="M162" s="114">
        <v>1.41</v>
      </c>
      <c r="N162" s="115">
        <v>0.97</v>
      </c>
      <c r="O162" s="115">
        <v>2.04</v>
      </c>
      <c r="P162" s="116">
        <v>37</v>
      </c>
      <c r="Q162" s="116">
        <v>1461823</v>
      </c>
    </row>
    <row r="163" spans="1:18" x14ac:dyDescent="0.3">
      <c r="A163" s="9" t="s">
        <v>42</v>
      </c>
      <c r="B163" s="9">
        <v>2014</v>
      </c>
      <c r="C163" s="114">
        <v>4.43</v>
      </c>
      <c r="D163" s="115">
        <v>3.82</v>
      </c>
      <c r="E163" s="115">
        <v>5.12</v>
      </c>
      <c r="F163" s="116">
        <v>201</v>
      </c>
      <c r="G163" s="116">
        <v>2950462</v>
      </c>
      <c r="H163" s="114">
        <v>7.93</v>
      </c>
      <c r="I163" s="115">
        <v>6.7</v>
      </c>
      <c r="J163" s="115">
        <v>9.36</v>
      </c>
      <c r="K163" s="116">
        <v>150</v>
      </c>
      <c r="L163" s="116">
        <v>1484529</v>
      </c>
      <c r="M163" s="114">
        <v>1.85</v>
      </c>
      <c r="N163" s="115">
        <v>1.36</v>
      </c>
      <c r="O163" s="115">
        <v>2.5099999999999998</v>
      </c>
      <c r="P163" s="116">
        <v>51</v>
      </c>
      <c r="Q163" s="116">
        <v>1465933</v>
      </c>
    </row>
    <row r="164" spans="1:18" x14ac:dyDescent="0.3">
      <c r="A164" s="9" t="s">
        <v>42</v>
      </c>
      <c r="B164" s="9">
        <v>2015</v>
      </c>
      <c r="C164" s="114">
        <v>3.89</v>
      </c>
      <c r="D164" s="115">
        <v>3.33</v>
      </c>
      <c r="E164" s="115">
        <v>4.53</v>
      </c>
      <c r="F164" s="116">
        <v>181</v>
      </c>
      <c r="G164" s="116">
        <v>2956844</v>
      </c>
      <c r="H164" s="114">
        <v>6.79</v>
      </c>
      <c r="I164" s="115">
        <v>5.66</v>
      </c>
      <c r="J164" s="115">
        <v>8.09</v>
      </c>
      <c r="K164" s="116">
        <v>131</v>
      </c>
      <c r="L164" s="116">
        <v>1490568</v>
      </c>
      <c r="M164" s="114">
        <v>1.88</v>
      </c>
      <c r="N164" s="115">
        <v>1.38</v>
      </c>
      <c r="O164" s="115">
        <v>2.5499999999999998</v>
      </c>
      <c r="P164" s="116">
        <v>50</v>
      </c>
      <c r="Q164" s="116">
        <v>1466276</v>
      </c>
    </row>
    <row r="165" spans="1:18" x14ac:dyDescent="0.3">
      <c r="A165" s="9" t="s">
        <v>42</v>
      </c>
      <c r="B165" s="9">
        <v>2016</v>
      </c>
      <c r="C165" s="114">
        <v>4.2699999999999996</v>
      </c>
      <c r="D165" s="115">
        <v>3.68</v>
      </c>
      <c r="E165" s="115">
        <v>4.93</v>
      </c>
      <c r="F165" s="116">
        <v>200</v>
      </c>
      <c r="G165" s="116">
        <v>2945779</v>
      </c>
      <c r="H165" s="114">
        <v>7.67</v>
      </c>
      <c r="I165" s="115">
        <v>6.48</v>
      </c>
      <c r="J165" s="115">
        <v>9.0299999999999994</v>
      </c>
      <c r="K165" s="116">
        <v>153</v>
      </c>
      <c r="L165" s="116">
        <v>1487548</v>
      </c>
      <c r="M165" s="114">
        <v>1.78</v>
      </c>
      <c r="N165" s="115">
        <v>1.29</v>
      </c>
      <c r="O165" s="115">
        <v>2.44</v>
      </c>
      <c r="P165" s="116">
        <v>47</v>
      </c>
      <c r="Q165" s="116">
        <v>1458231</v>
      </c>
    </row>
    <row r="166" spans="1:18" x14ac:dyDescent="0.3">
      <c r="A166" s="9" t="s">
        <v>42</v>
      </c>
      <c r="B166" s="9">
        <v>2017</v>
      </c>
      <c r="C166" s="114">
        <v>4.07</v>
      </c>
      <c r="D166" s="115">
        <v>3.51</v>
      </c>
      <c r="E166" s="115">
        <v>4.72</v>
      </c>
      <c r="F166" s="116">
        <v>196</v>
      </c>
      <c r="G166" s="116">
        <v>2922503</v>
      </c>
      <c r="H166" s="114">
        <v>7.34</v>
      </c>
      <c r="I166" s="115">
        <v>6.2</v>
      </c>
      <c r="J166" s="115">
        <v>8.65</v>
      </c>
      <c r="K166" s="116">
        <v>150</v>
      </c>
      <c r="L166" s="116">
        <v>1478304</v>
      </c>
      <c r="M166" s="114">
        <v>1.69</v>
      </c>
      <c r="N166" s="115">
        <v>1.23</v>
      </c>
      <c r="O166" s="115">
        <v>2.33</v>
      </c>
      <c r="P166" s="116">
        <v>46</v>
      </c>
      <c r="Q166" s="116">
        <v>1444199</v>
      </c>
    </row>
    <row r="167" spans="1:18" x14ac:dyDescent="0.3">
      <c r="A167" s="9" t="s">
        <v>42</v>
      </c>
      <c r="B167" s="9">
        <v>2018</v>
      </c>
      <c r="C167" s="114">
        <v>4.1900000000000004</v>
      </c>
      <c r="D167" s="115">
        <v>3.62</v>
      </c>
      <c r="E167" s="115">
        <v>4.84</v>
      </c>
      <c r="F167" s="116">
        <v>201</v>
      </c>
      <c r="G167" s="116">
        <v>2893660</v>
      </c>
      <c r="H167" s="114">
        <v>7.11</v>
      </c>
      <c r="I167" s="115">
        <v>5.99</v>
      </c>
      <c r="J167" s="115">
        <v>8.4</v>
      </c>
      <c r="K167" s="116">
        <v>145</v>
      </c>
      <c r="L167" s="116">
        <v>1465334</v>
      </c>
      <c r="M167" s="114">
        <v>2.02</v>
      </c>
      <c r="N167" s="115">
        <v>1.51</v>
      </c>
      <c r="O167" s="115">
        <v>2.7</v>
      </c>
      <c r="P167" s="116">
        <v>56</v>
      </c>
      <c r="Q167" s="116">
        <v>1428326</v>
      </c>
    </row>
    <row r="168" spans="1:18" x14ac:dyDescent="0.3">
      <c r="A168" s="9" t="s">
        <v>42</v>
      </c>
      <c r="B168" s="9">
        <v>2019</v>
      </c>
      <c r="C168" s="114">
        <v>3.78</v>
      </c>
      <c r="D168" s="115">
        <v>3.23</v>
      </c>
      <c r="E168" s="115">
        <v>4.41</v>
      </c>
      <c r="F168" s="116">
        <v>177</v>
      </c>
      <c r="G168" s="116">
        <v>2856989</v>
      </c>
      <c r="H168" s="114">
        <v>5.62</v>
      </c>
      <c r="I168" s="115">
        <v>4.63</v>
      </c>
      <c r="J168" s="115">
        <v>6.78</v>
      </c>
      <c r="K168" s="116">
        <v>115</v>
      </c>
      <c r="L168" s="116">
        <v>1447783</v>
      </c>
      <c r="M168" s="114">
        <v>2.4700000000000002</v>
      </c>
      <c r="N168" s="115">
        <v>1.85</v>
      </c>
      <c r="O168" s="115">
        <v>3.27</v>
      </c>
      <c r="P168" s="116">
        <v>62</v>
      </c>
      <c r="Q168" s="116">
        <v>1409206</v>
      </c>
    </row>
    <row r="169" spans="1:18" x14ac:dyDescent="0.3">
      <c r="A169" s="119" t="s">
        <v>42</v>
      </c>
      <c r="B169" s="119" t="s">
        <v>67</v>
      </c>
      <c r="C169" s="120">
        <v>4.04</v>
      </c>
      <c r="D169" s="121">
        <v>3.78</v>
      </c>
      <c r="E169" s="121">
        <v>4.32</v>
      </c>
      <c r="F169" s="122">
        <v>955</v>
      </c>
      <c r="G169" s="122">
        <v>14575775</v>
      </c>
      <c r="H169" s="120">
        <v>6.9</v>
      </c>
      <c r="I169" s="121">
        <v>6.39</v>
      </c>
      <c r="J169" s="121">
        <v>7.45</v>
      </c>
      <c r="K169" s="122">
        <v>694</v>
      </c>
      <c r="L169" s="122">
        <v>7369537</v>
      </c>
      <c r="M169" s="120">
        <v>1.97</v>
      </c>
      <c r="N169" s="121">
        <v>1.72</v>
      </c>
      <c r="O169" s="121">
        <v>2.2400000000000002</v>
      </c>
      <c r="P169" s="122">
        <v>261</v>
      </c>
      <c r="Q169" s="122">
        <v>7206238</v>
      </c>
    </row>
    <row r="170" spans="1:18" x14ac:dyDescent="0.3">
      <c r="A170" s="6"/>
      <c r="B170" s="93"/>
      <c r="C170" s="9"/>
      <c r="D170" s="9"/>
      <c r="E170" s="9"/>
      <c r="F170" s="9"/>
      <c r="G170" s="123"/>
      <c r="H170" s="6"/>
      <c r="I170" s="6"/>
      <c r="J170" s="6"/>
      <c r="K170" s="6"/>
      <c r="L170" s="124"/>
      <c r="M170" s="9"/>
      <c r="N170" s="9"/>
      <c r="O170" s="9"/>
      <c r="P170" s="9"/>
      <c r="Q170" s="123"/>
    </row>
    <row r="171" spans="1:18" x14ac:dyDescent="0.3">
      <c r="A171" s="6"/>
      <c r="B171" s="93"/>
      <c r="C171" s="9"/>
      <c r="D171" s="9"/>
      <c r="E171" s="9"/>
      <c r="F171" s="9"/>
      <c r="G171" s="123"/>
      <c r="H171" s="6"/>
      <c r="I171" s="6"/>
      <c r="J171" s="6"/>
      <c r="K171" s="6"/>
      <c r="L171" s="124"/>
      <c r="M171" s="9"/>
      <c r="N171" s="9"/>
      <c r="O171" s="9"/>
      <c r="P171" s="9"/>
      <c r="Q171" s="123"/>
    </row>
    <row r="172" spans="1:18" x14ac:dyDescent="0.3">
      <c r="A172" s="1" t="s">
        <v>127</v>
      </c>
      <c r="B172" s="16"/>
      <c r="C172" s="10"/>
      <c r="D172" s="10"/>
      <c r="E172" s="10"/>
      <c r="F172" s="10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3">
      <c r="A173" s="1" t="s">
        <v>68</v>
      </c>
      <c r="B173" s="10"/>
      <c r="C173" s="10"/>
      <c r="D173" s="10"/>
      <c r="E173" s="10"/>
      <c r="F173" s="10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3">
      <c r="A174" s="16"/>
      <c r="B174" s="8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8" x14ac:dyDescent="0.3">
      <c r="B175" s="13"/>
      <c r="C175" s="13" t="s">
        <v>47</v>
      </c>
      <c r="D175" s="15"/>
      <c r="E175" s="15"/>
      <c r="F175" s="15"/>
      <c r="G175" s="15"/>
      <c r="H175" s="14" t="s">
        <v>48</v>
      </c>
      <c r="I175" s="14"/>
      <c r="J175" s="14"/>
      <c r="K175" s="14"/>
      <c r="L175" s="14"/>
      <c r="M175" s="14" t="s">
        <v>49</v>
      </c>
      <c r="N175" s="14"/>
      <c r="O175" s="14"/>
      <c r="P175" s="14"/>
      <c r="Q175" s="14"/>
    </row>
    <row r="176" spans="1:18" x14ac:dyDescent="0.3">
      <c r="A176" s="11" t="s">
        <v>46</v>
      </c>
      <c r="B176" s="11" t="s">
        <v>45</v>
      </c>
      <c r="C176" s="12" t="s">
        <v>3</v>
      </c>
      <c r="D176" s="12" t="s">
        <v>4</v>
      </c>
      <c r="E176" s="12" t="s">
        <v>5</v>
      </c>
      <c r="F176" s="12" t="s">
        <v>6</v>
      </c>
      <c r="G176" s="12" t="s">
        <v>7</v>
      </c>
      <c r="H176" s="12" t="s">
        <v>3</v>
      </c>
      <c r="I176" s="12" t="s">
        <v>4</v>
      </c>
      <c r="J176" s="12" t="s">
        <v>5</v>
      </c>
      <c r="K176" s="12" t="s">
        <v>6</v>
      </c>
      <c r="L176" s="12" t="s">
        <v>7</v>
      </c>
      <c r="M176" s="12" t="s">
        <v>3</v>
      </c>
      <c r="N176" s="12" t="s">
        <v>4</v>
      </c>
      <c r="O176" s="12" t="s">
        <v>5</v>
      </c>
      <c r="P176" s="12" t="s">
        <v>6</v>
      </c>
      <c r="Q176" s="12" t="s">
        <v>7</v>
      </c>
    </row>
    <row r="177" spans="1:17" x14ac:dyDescent="0.3">
      <c r="A177" s="127" t="str">
        <f>A37</f>
        <v>All races</v>
      </c>
      <c r="B177" s="127" t="str">
        <f t="shared" ref="B177:Q177" si="0">B37</f>
        <v>2015-2019</v>
      </c>
      <c r="C177" s="127">
        <f t="shared" si="0"/>
        <v>3.16</v>
      </c>
      <c r="D177" s="127">
        <f t="shared" si="0"/>
        <v>2.99</v>
      </c>
      <c r="E177" s="127">
        <f t="shared" si="0"/>
        <v>3.34</v>
      </c>
      <c r="F177" s="126">
        <f t="shared" si="0"/>
        <v>1356</v>
      </c>
      <c r="G177" s="128">
        <f t="shared" si="0"/>
        <v>36982751</v>
      </c>
      <c r="H177" s="127">
        <f t="shared" si="0"/>
        <v>5.37</v>
      </c>
      <c r="I177" s="127">
        <f t="shared" si="0"/>
        <v>5.03</v>
      </c>
      <c r="J177" s="127">
        <f t="shared" si="0"/>
        <v>5.72</v>
      </c>
      <c r="K177" s="128">
        <f t="shared" si="0"/>
        <v>963</v>
      </c>
      <c r="L177" s="128">
        <f t="shared" si="0"/>
        <v>18432020</v>
      </c>
      <c r="M177" s="127">
        <f t="shared" si="0"/>
        <v>1.59</v>
      </c>
      <c r="N177" s="127">
        <f t="shared" si="0"/>
        <v>1.44</v>
      </c>
      <c r="O177" s="127">
        <f t="shared" si="0"/>
        <v>1.76</v>
      </c>
      <c r="P177" s="126">
        <f t="shared" si="0"/>
        <v>393</v>
      </c>
      <c r="Q177" s="126">
        <f t="shared" si="0"/>
        <v>18550731</v>
      </c>
    </row>
    <row r="178" spans="1:17" x14ac:dyDescent="0.3">
      <c r="A178" s="3" t="str">
        <f>A70:Q70</f>
        <v>Asian/Pacific Islander</v>
      </c>
      <c r="B178" s="3" t="str">
        <f t="shared" ref="B178:Q178" si="1">B70:R70</f>
        <v>2015-2019</v>
      </c>
      <c r="C178" s="3">
        <f t="shared" si="1"/>
        <v>1.61</v>
      </c>
      <c r="D178" s="3">
        <f t="shared" si="1"/>
        <v>1.38</v>
      </c>
      <c r="E178" s="3">
        <f t="shared" si="1"/>
        <v>1.86</v>
      </c>
      <c r="F178" s="3">
        <f t="shared" si="1"/>
        <v>186</v>
      </c>
      <c r="G178" s="128">
        <f t="shared" si="1"/>
        <v>10560608</v>
      </c>
      <c r="H178" s="3">
        <f t="shared" si="1"/>
        <v>2.5299999999999998</v>
      </c>
      <c r="I178" s="3">
        <f t="shared" si="1"/>
        <v>2.1</v>
      </c>
      <c r="J178" s="3">
        <f t="shared" si="1"/>
        <v>3.03</v>
      </c>
      <c r="K178" s="128">
        <f t="shared" si="1"/>
        <v>121</v>
      </c>
      <c r="L178" s="128">
        <f t="shared" si="1"/>
        <v>5079053</v>
      </c>
      <c r="M178" s="3">
        <f t="shared" si="1"/>
        <v>0.95</v>
      </c>
      <c r="N178" s="3">
        <f t="shared" si="1"/>
        <v>0.73</v>
      </c>
      <c r="O178" s="3">
        <f t="shared" si="1"/>
        <v>1.23</v>
      </c>
      <c r="P178" s="126">
        <f t="shared" si="1"/>
        <v>65</v>
      </c>
      <c r="Q178" s="126">
        <f t="shared" si="1"/>
        <v>5481555</v>
      </c>
    </row>
    <row r="179" spans="1:17" x14ac:dyDescent="0.3">
      <c r="A179" s="3" t="str">
        <f>A103:Q103</f>
        <v>Hispanic</v>
      </c>
      <c r="B179" s="3" t="str">
        <f t="shared" ref="B179:Q179" si="2">B103:R103</f>
        <v>2015-2019</v>
      </c>
      <c r="C179" s="3">
        <f t="shared" si="2"/>
        <v>2.21</v>
      </c>
      <c r="D179" s="3">
        <f t="shared" si="2"/>
        <v>1.82</v>
      </c>
      <c r="E179" s="3">
        <f t="shared" si="2"/>
        <v>2.65</v>
      </c>
      <c r="F179" s="3">
        <f t="shared" si="2"/>
        <v>117</v>
      </c>
      <c r="G179" s="128">
        <f t="shared" si="2"/>
        <v>9493694</v>
      </c>
      <c r="H179" s="3">
        <f t="shared" si="2"/>
        <v>3.57</v>
      </c>
      <c r="I179" s="3">
        <f t="shared" si="2"/>
        <v>2.79</v>
      </c>
      <c r="J179" s="3">
        <f t="shared" si="2"/>
        <v>4.46</v>
      </c>
      <c r="K179" s="128">
        <f t="shared" si="2"/>
        <v>78</v>
      </c>
      <c r="L179" s="128">
        <f t="shared" si="2"/>
        <v>4817828</v>
      </c>
      <c r="M179" s="3">
        <f t="shared" si="2"/>
        <v>1.27</v>
      </c>
      <c r="N179" s="3">
        <f t="shared" si="2"/>
        <v>0.9</v>
      </c>
      <c r="O179" s="3">
        <f t="shared" si="2"/>
        <v>1.74</v>
      </c>
      <c r="P179" s="126">
        <f t="shared" si="2"/>
        <v>39</v>
      </c>
      <c r="Q179" s="126">
        <f t="shared" si="2"/>
        <v>4675866</v>
      </c>
    </row>
    <row r="180" spans="1:17" x14ac:dyDescent="0.3">
      <c r="A180" s="3" t="str">
        <f>A136:Q136</f>
        <v>Non-Hispanic Black</v>
      </c>
      <c r="B180" s="3" t="str">
        <f t="shared" ref="B180:Q180" si="3">B136:R136</f>
        <v>2015-2019</v>
      </c>
      <c r="C180" s="3">
        <f t="shared" si="3"/>
        <v>3.61</v>
      </c>
      <c r="D180" s="3">
        <f t="shared" si="3"/>
        <v>2.86</v>
      </c>
      <c r="E180" s="3">
        <f t="shared" si="3"/>
        <v>4.49</v>
      </c>
      <c r="F180" s="3">
        <f t="shared" si="3"/>
        <v>83</v>
      </c>
      <c r="G180" s="128">
        <f t="shared" si="3"/>
        <v>2234267</v>
      </c>
      <c r="H180" s="3">
        <f t="shared" si="3"/>
        <v>6.33</v>
      </c>
      <c r="I180" s="3">
        <f t="shared" si="3"/>
        <v>4.76</v>
      </c>
      <c r="J180" s="3">
        <f t="shared" si="3"/>
        <v>8.2200000000000006</v>
      </c>
      <c r="K180" s="128">
        <f t="shared" si="3"/>
        <v>58</v>
      </c>
      <c r="L180" s="128">
        <f t="shared" si="3"/>
        <v>1106862</v>
      </c>
      <c r="M180" s="3">
        <f t="shared" si="3"/>
        <v>1.8</v>
      </c>
      <c r="N180" s="3">
        <f t="shared" si="3"/>
        <v>1.1599999999999999</v>
      </c>
      <c r="O180" s="3">
        <f t="shared" si="3"/>
        <v>2.7</v>
      </c>
      <c r="P180" s="126">
        <f t="shared" si="3"/>
        <v>25</v>
      </c>
      <c r="Q180" s="126">
        <f t="shared" si="3"/>
        <v>1127405</v>
      </c>
    </row>
    <row r="181" spans="1:17" x14ac:dyDescent="0.3">
      <c r="A181" s="3" t="str">
        <f>A169:Q169</f>
        <v>Non-Hispanic White</v>
      </c>
      <c r="B181" s="3" t="str">
        <f t="shared" ref="B181:Q181" si="4">B169:R169</f>
        <v>2015-2019</v>
      </c>
      <c r="C181" s="3">
        <f t="shared" si="4"/>
        <v>4.04</v>
      </c>
      <c r="D181" s="3">
        <f t="shared" si="4"/>
        <v>3.78</v>
      </c>
      <c r="E181" s="3">
        <f t="shared" si="4"/>
        <v>4.32</v>
      </c>
      <c r="F181" s="3">
        <f t="shared" si="4"/>
        <v>955</v>
      </c>
      <c r="G181" s="128">
        <f t="shared" si="4"/>
        <v>14575775</v>
      </c>
      <c r="H181" s="3">
        <f t="shared" si="4"/>
        <v>6.9</v>
      </c>
      <c r="I181" s="3">
        <f t="shared" si="4"/>
        <v>6.39</v>
      </c>
      <c r="J181" s="3">
        <f t="shared" si="4"/>
        <v>7.45</v>
      </c>
      <c r="K181" s="128">
        <f t="shared" si="4"/>
        <v>694</v>
      </c>
      <c r="L181" s="128">
        <f t="shared" si="4"/>
        <v>7369537</v>
      </c>
      <c r="M181" s="3">
        <f t="shared" si="4"/>
        <v>1.97</v>
      </c>
      <c r="N181" s="3">
        <f t="shared" si="4"/>
        <v>1.72</v>
      </c>
      <c r="O181" s="3">
        <f t="shared" si="4"/>
        <v>2.2400000000000002</v>
      </c>
      <c r="P181" s="126">
        <f t="shared" si="4"/>
        <v>261</v>
      </c>
      <c r="Q181" s="126">
        <f t="shared" si="4"/>
        <v>7206238</v>
      </c>
    </row>
    <row r="182" spans="1:17" ht="13.5" customHeight="1" x14ac:dyDescent="0.3"/>
  </sheetData>
  <mergeCells count="3">
    <mergeCell ref="C3:G3"/>
    <mergeCell ref="H3:L3"/>
    <mergeCell ref="M3:Q3"/>
  </mergeCells>
  <pageMargins left="0.7" right="0.7" top="0.75" bottom="0.75" header="0.3" footer="0.3"/>
  <pageSetup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zoomScale="88" zoomScaleNormal="88" workbookViewId="0"/>
  </sheetViews>
  <sheetFormatPr defaultColWidth="8.7265625" defaultRowHeight="14.5" x14ac:dyDescent="0.35"/>
  <cols>
    <col min="1" max="1" width="12.54296875" style="37" customWidth="1"/>
    <col min="2" max="4" width="15.453125" style="89" customWidth="1"/>
    <col min="5" max="16384" width="8.7265625" style="37"/>
  </cols>
  <sheetData>
    <row r="1" spans="1:4" x14ac:dyDescent="0.35">
      <c r="A1" s="37" t="s">
        <v>60</v>
      </c>
    </row>
    <row r="2" spans="1:4" x14ac:dyDescent="0.35">
      <c r="A2" s="37" t="s">
        <v>61</v>
      </c>
    </row>
    <row r="3" spans="1:4" x14ac:dyDescent="0.35">
      <c r="A3" s="37" t="s">
        <v>68</v>
      </c>
    </row>
    <row r="4" spans="1:4" x14ac:dyDescent="0.35">
      <c r="B4" s="89" t="s">
        <v>0</v>
      </c>
      <c r="C4" s="89" t="s">
        <v>1</v>
      </c>
      <c r="D4" s="89" t="s">
        <v>2</v>
      </c>
    </row>
    <row r="5" spans="1:4" x14ac:dyDescent="0.35">
      <c r="B5" s="89" t="s">
        <v>3</v>
      </c>
      <c r="C5" s="89" t="s">
        <v>3</v>
      </c>
      <c r="D5" s="89" t="s">
        <v>3</v>
      </c>
    </row>
    <row r="6" spans="1:4" x14ac:dyDescent="0.35">
      <c r="A6" s="37" t="s">
        <v>111</v>
      </c>
      <c r="B6" s="37" t="s">
        <v>108</v>
      </c>
      <c r="C6" s="37" t="s">
        <v>108</v>
      </c>
      <c r="D6" s="37" t="s">
        <v>108</v>
      </c>
    </row>
    <row r="7" spans="1:4" x14ac:dyDescent="0.35">
      <c r="A7" s="37" t="s">
        <v>112</v>
      </c>
      <c r="B7" s="37" t="s">
        <v>108</v>
      </c>
      <c r="C7" s="37" t="s">
        <v>108</v>
      </c>
      <c r="D7" s="37" t="s">
        <v>108</v>
      </c>
    </row>
    <row r="8" spans="1:4" x14ac:dyDescent="0.35">
      <c r="A8" s="37" t="s">
        <v>87</v>
      </c>
      <c r="B8" s="37" t="s">
        <v>108</v>
      </c>
      <c r="C8" s="37" t="s">
        <v>108</v>
      </c>
      <c r="D8" s="37" t="s">
        <v>108</v>
      </c>
    </row>
    <row r="9" spans="1:4" x14ac:dyDescent="0.35">
      <c r="A9" s="37" t="s">
        <v>88</v>
      </c>
      <c r="B9" s="37" t="s">
        <v>108</v>
      </c>
      <c r="C9" s="37" t="s">
        <v>108</v>
      </c>
      <c r="D9" s="37" t="s">
        <v>108</v>
      </c>
    </row>
    <row r="10" spans="1:4" x14ac:dyDescent="0.35">
      <c r="A10" s="37" t="s">
        <v>89</v>
      </c>
      <c r="B10" s="37" t="s">
        <v>108</v>
      </c>
      <c r="C10" s="37" t="s">
        <v>108</v>
      </c>
      <c r="D10" s="37" t="s">
        <v>108</v>
      </c>
    </row>
    <row r="11" spans="1:4" x14ac:dyDescent="0.35">
      <c r="A11" s="37" t="s">
        <v>90</v>
      </c>
      <c r="B11" s="37" t="s">
        <v>108</v>
      </c>
      <c r="C11" s="37" t="s">
        <v>108</v>
      </c>
      <c r="D11" s="37" t="s">
        <v>108</v>
      </c>
    </row>
    <row r="12" spans="1:4" x14ac:dyDescent="0.35">
      <c r="A12" s="37" t="s">
        <v>91</v>
      </c>
      <c r="B12" s="37" t="s">
        <v>108</v>
      </c>
      <c r="C12" s="37" t="s">
        <v>108</v>
      </c>
      <c r="D12" s="37" t="s">
        <v>108</v>
      </c>
    </row>
    <row r="13" spans="1:4" x14ac:dyDescent="0.35">
      <c r="A13" s="37" t="s">
        <v>92</v>
      </c>
      <c r="B13" s="37" t="s">
        <v>108</v>
      </c>
      <c r="C13" s="37" t="s">
        <v>108</v>
      </c>
      <c r="D13" s="37" t="s">
        <v>108</v>
      </c>
    </row>
    <row r="14" spans="1:4" x14ac:dyDescent="0.35">
      <c r="A14" s="37" t="s">
        <v>93</v>
      </c>
      <c r="B14" s="37" t="s">
        <v>108</v>
      </c>
      <c r="C14" s="37" t="s">
        <v>108</v>
      </c>
      <c r="D14" s="37" t="s">
        <v>108</v>
      </c>
    </row>
    <row r="15" spans="1:4" x14ac:dyDescent="0.35">
      <c r="A15" s="37" t="s">
        <v>94</v>
      </c>
      <c r="B15" s="37" t="s">
        <v>108</v>
      </c>
      <c r="C15" s="37" t="s">
        <v>108</v>
      </c>
      <c r="D15" s="37" t="s">
        <v>108</v>
      </c>
    </row>
    <row r="16" spans="1:4" x14ac:dyDescent="0.35">
      <c r="A16" s="37" t="s">
        <v>95</v>
      </c>
      <c r="B16" s="37">
        <v>0.27</v>
      </c>
      <c r="C16" s="37">
        <v>0.39</v>
      </c>
      <c r="D16" s="37" t="s">
        <v>108</v>
      </c>
    </row>
    <row r="17" spans="1:4" x14ac:dyDescent="0.35">
      <c r="A17" s="37" t="s">
        <v>96</v>
      </c>
      <c r="B17" s="37">
        <v>0.68</v>
      </c>
      <c r="C17" s="37">
        <v>0.96</v>
      </c>
      <c r="D17" s="37">
        <v>0.41</v>
      </c>
    </row>
    <row r="18" spans="1:4" x14ac:dyDescent="0.35">
      <c r="A18" s="37" t="s">
        <v>97</v>
      </c>
      <c r="B18" s="37">
        <v>1.53</v>
      </c>
      <c r="C18" s="37">
        <v>2.75</v>
      </c>
      <c r="D18" s="37" t="s">
        <v>108</v>
      </c>
    </row>
    <row r="19" spans="1:4" x14ac:dyDescent="0.35">
      <c r="A19" s="37" t="s">
        <v>98</v>
      </c>
      <c r="B19" s="37">
        <v>2.95</v>
      </c>
      <c r="C19" s="37">
        <v>5.12</v>
      </c>
      <c r="D19" s="37">
        <v>0.91</v>
      </c>
    </row>
    <row r="20" spans="1:4" x14ac:dyDescent="0.35">
      <c r="A20" s="37" t="s">
        <v>99</v>
      </c>
      <c r="B20" s="37">
        <v>6.8</v>
      </c>
      <c r="C20" s="37">
        <v>10.4</v>
      </c>
      <c r="D20" s="37">
        <v>3.61</v>
      </c>
    </row>
    <row r="21" spans="1:4" x14ac:dyDescent="0.35">
      <c r="A21" s="37" t="s">
        <v>100</v>
      </c>
      <c r="B21" s="37">
        <v>11.79</v>
      </c>
      <c r="C21" s="37">
        <v>19.510000000000002</v>
      </c>
      <c r="D21" s="37">
        <v>5.24</v>
      </c>
    </row>
    <row r="22" spans="1:4" x14ac:dyDescent="0.35">
      <c r="A22" s="37" t="s">
        <v>101</v>
      </c>
      <c r="B22" s="37">
        <v>19.440000000000001</v>
      </c>
      <c r="C22" s="37">
        <v>31.18</v>
      </c>
      <c r="D22" s="37">
        <v>10.02</v>
      </c>
    </row>
    <row r="23" spans="1:4" x14ac:dyDescent="0.35">
      <c r="A23" s="37" t="s">
        <v>102</v>
      </c>
      <c r="B23" s="37">
        <v>33.18</v>
      </c>
      <c r="C23" s="37">
        <v>52.61</v>
      </c>
      <c r="D23" s="37">
        <v>18.73</v>
      </c>
    </row>
    <row r="24" spans="1:4" x14ac:dyDescent="0.35">
      <c r="A24" s="37" t="s">
        <v>103</v>
      </c>
      <c r="B24" s="37">
        <v>75.11</v>
      </c>
      <c r="C24" s="37">
        <v>140.69</v>
      </c>
      <c r="D24" s="37">
        <v>37.299999999999997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75"/>
  <sheetViews>
    <sheetView zoomScale="59" zoomScaleNormal="59" zoomScaleSheetLayoutView="86" workbookViewId="0"/>
  </sheetViews>
  <sheetFormatPr defaultColWidth="9.1796875" defaultRowHeight="14.5" x14ac:dyDescent="0.35"/>
  <cols>
    <col min="1" max="1" width="24.1796875" style="20" customWidth="1"/>
    <col min="2" max="2" width="20.453125" style="20" customWidth="1"/>
    <col min="3" max="3" width="9.26953125" style="21" bestFit="1" customWidth="1"/>
    <col min="4" max="5" width="11.453125" style="21" customWidth="1"/>
    <col min="6" max="6" width="9.7265625" style="25" bestFit="1" customWidth="1"/>
    <col min="7" max="7" width="12.26953125" style="25" customWidth="1"/>
    <col min="8" max="8" width="9.26953125" style="21" bestFit="1" customWidth="1"/>
    <col min="9" max="10" width="12.1796875" style="21" customWidth="1"/>
    <col min="11" max="11" width="9.453125" style="25" bestFit="1" customWidth="1"/>
    <col min="12" max="12" width="12.26953125" style="25" customWidth="1"/>
    <col min="13" max="13" width="9.26953125" style="21" bestFit="1" customWidth="1"/>
    <col min="14" max="15" width="11.7265625" style="21" customWidth="1"/>
    <col min="16" max="16" width="9.26953125" style="25" bestFit="1" customWidth="1"/>
    <col min="17" max="17" width="12.26953125" style="25" customWidth="1"/>
    <col min="18" max="16384" width="9.1796875" style="20"/>
  </cols>
  <sheetData>
    <row r="1" spans="1:17" s="22" customFormat="1" x14ac:dyDescent="0.35">
      <c r="A1" s="20" t="s">
        <v>53</v>
      </c>
      <c r="B1" s="20"/>
      <c r="C1" s="21"/>
      <c r="D1" s="21"/>
      <c r="E1" s="21"/>
      <c r="F1" s="25"/>
      <c r="G1" s="25"/>
      <c r="H1" s="21"/>
      <c r="I1" s="21"/>
      <c r="J1" s="21"/>
      <c r="K1" s="25"/>
      <c r="L1" s="25"/>
      <c r="M1" s="21"/>
      <c r="N1" s="21"/>
      <c r="O1" s="21"/>
      <c r="P1" s="25"/>
      <c r="Q1" s="25"/>
    </row>
    <row r="2" spans="1:17" s="22" customFormat="1" x14ac:dyDescent="0.35">
      <c r="A2" s="20" t="s">
        <v>67</v>
      </c>
      <c r="B2" s="20"/>
      <c r="C2" s="21"/>
      <c r="D2" s="21"/>
      <c r="E2" s="21"/>
      <c r="F2" s="25"/>
      <c r="G2" s="25"/>
      <c r="H2" s="21"/>
      <c r="I2" s="21"/>
      <c r="J2" s="21"/>
      <c r="K2" s="25"/>
      <c r="L2" s="25"/>
      <c r="M2" s="21"/>
      <c r="N2" s="21"/>
      <c r="O2" s="21"/>
      <c r="P2" s="25"/>
      <c r="Q2" s="25"/>
    </row>
    <row r="3" spans="1:17" s="22" customFormat="1" x14ac:dyDescent="0.35">
      <c r="A3" s="20"/>
      <c r="B3" s="20"/>
      <c r="C3" s="21"/>
      <c r="D3" s="21"/>
      <c r="E3" s="21"/>
      <c r="F3" s="25"/>
      <c r="G3" s="25"/>
      <c r="H3" s="21"/>
      <c r="I3" s="21" t="s">
        <v>41</v>
      </c>
      <c r="J3" s="21"/>
      <c r="K3" s="25"/>
      <c r="L3" s="25"/>
      <c r="M3" s="21"/>
      <c r="N3" s="21"/>
      <c r="O3" s="21"/>
      <c r="P3" s="25"/>
      <c r="Q3" s="25"/>
    </row>
    <row r="4" spans="1:17" s="22" customFormat="1" x14ac:dyDescent="0.35">
      <c r="A4" s="20"/>
      <c r="B4" s="20"/>
      <c r="C4" s="21"/>
      <c r="D4" s="21"/>
      <c r="E4" s="21"/>
      <c r="F4" s="25"/>
      <c r="G4" s="25"/>
      <c r="H4" s="21"/>
      <c r="I4" s="21"/>
      <c r="J4" s="21"/>
      <c r="K4" s="25"/>
      <c r="L4" s="25"/>
      <c r="M4" s="21"/>
      <c r="N4" s="21"/>
      <c r="O4" s="21"/>
      <c r="P4" s="25"/>
      <c r="Q4" s="25"/>
    </row>
    <row r="5" spans="1:17" x14ac:dyDescent="0.35">
      <c r="C5" s="144" t="s">
        <v>0</v>
      </c>
      <c r="D5" s="144"/>
      <c r="E5" s="144"/>
      <c r="F5" s="144"/>
      <c r="G5" s="144"/>
      <c r="H5" s="141" t="s">
        <v>1</v>
      </c>
      <c r="I5" s="142"/>
      <c r="J5" s="142"/>
      <c r="K5" s="142"/>
      <c r="L5" s="143"/>
      <c r="M5" s="144" t="s">
        <v>2</v>
      </c>
      <c r="N5" s="144"/>
      <c r="O5" s="144"/>
      <c r="P5" s="144"/>
      <c r="Q5" s="144"/>
    </row>
    <row r="6" spans="1:17" x14ac:dyDescent="0.35">
      <c r="C6" s="21" t="s">
        <v>3</v>
      </c>
      <c r="D6" s="21" t="s">
        <v>4</v>
      </c>
      <c r="E6" s="21" t="s">
        <v>5</v>
      </c>
      <c r="F6" s="25" t="s">
        <v>6</v>
      </c>
      <c r="G6" s="25" t="s">
        <v>7</v>
      </c>
      <c r="H6" s="23" t="s">
        <v>3</v>
      </c>
      <c r="I6" s="24" t="s">
        <v>4</v>
      </c>
      <c r="J6" s="24" t="s">
        <v>5</v>
      </c>
      <c r="K6" s="26" t="s">
        <v>6</v>
      </c>
      <c r="L6" s="27" t="s">
        <v>7</v>
      </c>
      <c r="M6" s="21" t="s">
        <v>3</v>
      </c>
      <c r="N6" s="21" t="s">
        <v>4</v>
      </c>
      <c r="O6" s="21" t="s">
        <v>5</v>
      </c>
      <c r="P6" s="25" t="s">
        <v>6</v>
      </c>
      <c r="Q6" s="25" t="s">
        <v>7</v>
      </c>
    </row>
    <row r="7" spans="1:17" x14ac:dyDescent="0.35">
      <c r="A7" s="20" t="s">
        <v>110</v>
      </c>
      <c r="B7" s="20" t="s">
        <v>72</v>
      </c>
      <c r="C7" s="21">
        <v>3.15</v>
      </c>
      <c r="D7" s="21">
        <v>2.97</v>
      </c>
      <c r="E7" s="21">
        <v>3.33</v>
      </c>
      <c r="F7" s="25">
        <v>1219</v>
      </c>
      <c r="G7" s="25">
        <v>33144012</v>
      </c>
      <c r="H7" s="23">
        <v>5.3</v>
      </c>
      <c r="I7" s="24">
        <v>4.95</v>
      </c>
      <c r="J7" s="24">
        <v>5.67</v>
      </c>
      <c r="K7" s="26">
        <v>858</v>
      </c>
      <c r="L7" s="27">
        <v>16497259</v>
      </c>
      <c r="M7" s="21">
        <v>1.62</v>
      </c>
      <c r="N7" s="21">
        <v>1.45</v>
      </c>
      <c r="O7" s="21">
        <v>1.8</v>
      </c>
      <c r="P7" s="25">
        <v>361</v>
      </c>
      <c r="Q7" s="25">
        <v>16646753</v>
      </c>
    </row>
    <row r="8" spans="1:17" x14ac:dyDescent="0.35">
      <c r="A8" s="20" t="s">
        <v>110</v>
      </c>
      <c r="B8" s="20" t="s">
        <v>73</v>
      </c>
      <c r="C8" s="21">
        <v>3.14</v>
      </c>
      <c r="D8" s="21">
        <v>2.77</v>
      </c>
      <c r="E8" s="21">
        <v>3.54</v>
      </c>
      <c r="F8" s="25">
        <v>273</v>
      </c>
      <c r="G8" s="25">
        <v>8283769</v>
      </c>
      <c r="H8" s="23">
        <v>5.27</v>
      </c>
      <c r="I8" s="24">
        <v>4.53</v>
      </c>
      <c r="J8" s="24">
        <v>6.08</v>
      </c>
      <c r="K8" s="26">
        <v>190</v>
      </c>
      <c r="L8" s="27">
        <v>4072419</v>
      </c>
      <c r="M8" s="21">
        <v>1.65</v>
      </c>
      <c r="N8" s="21">
        <v>1.31</v>
      </c>
      <c r="O8" s="21">
        <v>2.06</v>
      </c>
      <c r="P8" s="25">
        <v>83</v>
      </c>
      <c r="Q8" s="25">
        <v>4211350</v>
      </c>
    </row>
    <row r="9" spans="1:17" x14ac:dyDescent="0.35">
      <c r="A9" s="20" t="s">
        <v>110</v>
      </c>
      <c r="B9" s="20" t="s">
        <v>74</v>
      </c>
      <c r="C9" s="21">
        <v>4.2</v>
      </c>
      <c r="D9" s="21">
        <v>3.72</v>
      </c>
      <c r="E9" s="21">
        <v>4.72</v>
      </c>
      <c r="F9" s="25">
        <v>289</v>
      </c>
      <c r="G9" s="25">
        <v>5711253</v>
      </c>
      <c r="H9" s="23">
        <v>7.27</v>
      </c>
      <c r="I9" s="24">
        <v>6.3</v>
      </c>
      <c r="J9" s="24">
        <v>8.36</v>
      </c>
      <c r="K9" s="26">
        <v>205</v>
      </c>
      <c r="L9" s="27">
        <v>2791400</v>
      </c>
      <c r="M9" s="21">
        <v>2.11</v>
      </c>
      <c r="N9" s="21">
        <v>1.67</v>
      </c>
      <c r="O9" s="21">
        <v>2.63</v>
      </c>
      <c r="P9" s="25">
        <v>84</v>
      </c>
      <c r="Q9" s="25">
        <v>2919853</v>
      </c>
    </row>
    <row r="10" spans="1:17" x14ac:dyDescent="0.35">
      <c r="A10" s="20" t="s">
        <v>110</v>
      </c>
      <c r="B10" s="20" t="s">
        <v>75</v>
      </c>
      <c r="C10" s="21">
        <v>3.44</v>
      </c>
      <c r="D10" s="21">
        <v>2.7</v>
      </c>
      <c r="E10" s="21">
        <v>4.37</v>
      </c>
      <c r="F10" s="25">
        <v>76</v>
      </c>
      <c r="G10" s="25">
        <v>1299715</v>
      </c>
      <c r="H10" s="23">
        <v>6.65</v>
      </c>
      <c r="I10" s="24">
        <v>5.05</v>
      </c>
      <c r="J10" s="24">
        <v>8.67</v>
      </c>
      <c r="K10" s="26">
        <v>59</v>
      </c>
      <c r="L10" s="27">
        <v>634955</v>
      </c>
      <c r="M10" s="21">
        <v>1.19</v>
      </c>
      <c r="N10" s="21">
        <v>0.69</v>
      </c>
      <c r="O10" s="21">
        <v>2.1</v>
      </c>
      <c r="P10" s="25">
        <v>17</v>
      </c>
      <c r="Q10" s="25">
        <v>664760</v>
      </c>
    </row>
    <row r="11" spans="1:17" x14ac:dyDescent="0.35">
      <c r="A11" s="20" t="s">
        <v>110</v>
      </c>
      <c r="B11" s="20" t="s">
        <v>76</v>
      </c>
      <c r="C11" s="21">
        <v>2.63</v>
      </c>
      <c r="D11" s="21">
        <v>2.21</v>
      </c>
      <c r="E11" s="21">
        <v>3.11</v>
      </c>
      <c r="F11" s="25">
        <v>147</v>
      </c>
      <c r="G11" s="25">
        <v>4374807</v>
      </c>
      <c r="H11" s="23">
        <v>4.28</v>
      </c>
      <c r="I11" s="24">
        <v>3.48</v>
      </c>
      <c r="J11" s="24">
        <v>5.23</v>
      </c>
      <c r="K11" s="26">
        <v>102</v>
      </c>
      <c r="L11" s="27">
        <v>2230959</v>
      </c>
      <c r="M11" s="21">
        <v>1.39</v>
      </c>
      <c r="N11" s="21">
        <v>1</v>
      </c>
      <c r="O11" s="21">
        <v>1.91</v>
      </c>
      <c r="P11" s="25">
        <v>45</v>
      </c>
      <c r="Q11" s="25">
        <v>2143848</v>
      </c>
    </row>
    <row r="12" spans="1:17" x14ac:dyDescent="0.35">
      <c r="A12" s="20" t="s">
        <v>110</v>
      </c>
      <c r="B12" s="20" t="s">
        <v>77</v>
      </c>
      <c r="C12" s="21">
        <v>3.08</v>
      </c>
      <c r="D12" s="21">
        <v>2.6</v>
      </c>
      <c r="E12" s="21">
        <v>3.62</v>
      </c>
      <c r="F12" s="25">
        <v>153</v>
      </c>
      <c r="G12" s="25">
        <v>3837116</v>
      </c>
      <c r="H12" s="23">
        <v>5.24</v>
      </c>
      <c r="I12" s="24">
        <v>4.29</v>
      </c>
      <c r="J12" s="24">
        <v>6.34</v>
      </c>
      <c r="K12" s="26">
        <v>109</v>
      </c>
      <c r="L12" s="27">
        <v>1895926</v>
      </c>
      <c r="M12" s="21">
        <v>1.58</v>
      </c>
      <c r="N12" s="21">
        <v>1.1299999999999999</v>
      </c>
      <c r="O12" s="21">
        <v>2.15</v>
      </c>
      <c r="P12" s="25">
        <v>44</v>
      </c>
      <c r="Q12" s="25">
        <v>1941190</v>
      </c>
    </row>
    <row r="13" spans="1:17" x14ac:dyDescent="0.35">
      <c r="A13" s="20" t="s">
        <v>110</v>
      </c>
      <c r="B13" s="20" t="s">
        <v>78</v>
      </c>
      <c r="C13" s="21">
        <v>2.71</v>
      </c>
      <c r="D13" s="21">
        <v>2.4</v>
      </c>
      <c r="E13" s="21">
        <v>3.05</v>
      </c>
      <c r="F13" s="25">
        <v>281</v>
      </c>
      <c r="G13" s="25">
        <v>9637352</v>
      </c>
      <c r="H13" s="23">
        <v>4.3600000000000003</v>
      </c>
      <c r="I13" s="24">
        <v>3.76</v>
      </c>
      <c r="J13" s="24">
        <v>5.03</v>
      </c>
      <c r="K13" s="26">
        <v>193</v>
      </c>
      <c r="L13" s="27">
        <v>4871600</v>
      </c>
      <c r="M13" s="21">
        <v>1.48</v>
      </c>
      <c r="N13" s="21">
        <v>1.18</v>
      </c>
      <c r="O13" s="21">
        <v>1.83</v>
      </c>
      <c r="P13" s="25">
        <v>88</v>
      </c>
      <c r="Q13" s="25">
        <v>4765752</v>
      </c>
    </row>
    <row r="14" spans="1:17" x14ac:dyDescent="0.35">
      <c r="A14" s="20" t="s">
        <v>110</v>
      </c>
      <c r="B14" s="20" t="s">
        <v>79</v>
      </c>
      <c r="C14" s="21">
        <v>3.3</v>
      </c>
      <c r="D14" s="21">
        <v>2.76</v>
      </c>
      <c r="E14" s="21">
        <v>3.92</v>
      </c>
      <c r="F14" s="25">
        <v>137</v>
      </c>
      <c r="G14" s="25">
        <v>3838739</v>
      </c>
      <c r="H14" s="23">
        <v>6.03</v>
      </c>
      <c r="I14" s="24">
        <v>4.91</v>
      </c>
      <c r="J14" s="24">
        <v>7.32</v>
      </c>
      <c r="K14" s="26">
        <v>105</v>
      </c>
      <c r="L14" s="27">
        <v>1934761</v>
      </c>
      <c r="M14" s="21">
        <v>1.33</v>
      </c>
      <c r="N14" s="21">
        <v>0.89</v>
      </c>
      <c r="O14" s="21">
        <v>1.91</v>
      </c>
      <c r="P14" s="25">
        <v>32</v>
      </c>
      <c r="Q14" s="25">
        <v>1903978</v>
      </c>
    </row>
    <row r="15" spans="1:17" x14ac:dyDescent="0.35">
      <c r="A15" s="20" t="s">
        <v>110</v>
      </c>
      <c r="B15" s="20" t="s">
        <v>80</v>
      </c>
      <c r="C15" s="21">
        <v>3.44</v>
      </c>
      <c r="D15" s="21">
        <v>2.71</v>
      </c>
      <c r="E15" s="21">
        <v>4.3</v>
      </c>
      <c r="F15" s="25">
        <v>80</v>
      </c>
      <c r="G15" s="25">
        <v>2167050</v>
      </c>
      <c r="H15" s="23">
        <v>6.1</v>
      </c>
      <c r="I15" s="24">
        <v>4.63</v>
      </c>
      <c r="J15" s="24">
        <v>7.87</v>
      </c>
      <c r="K15" s="26">
        <v>60</v>
      </c>
      <c r="L15" s="27">
        <v>1104874</v>
      </c>
      <c r="M15" s="21">
        <v>1.46</v>
      </c>
      <c r="N15" s="21">
        <v>0.88</v>
      </c>
      <c r="O15" s="21">
        <v>2.2999999999999998</v>
      </c>
      <c r="P15" s="25">
        <v>20</v>
      </c>
      <c r="Q15" s="25">
        <v>1062176</v>
      </c>
    </row>
    <row r="16" spans="1:17" x14ac:dyDescent="0.35">
      <c r="A16" s="20" t="s">
        <v>110</v>
      </c>
      <c r="B16" s="20" t="s">
        <v>81</v>
      </c>
      <c r="C16" s="21" t="s">
        <v>108</v>
      </c>
      <c r="D16" s="21" t="s">
        <v>108</v>
      </c>
      <c r="E16" s="21" t="s">
        <v>108</v>
      </c>
      <c r="F16" s="25" t="s">
        <v>108</v>
      </c>
      <c r="G16" s="25">
        <v>301880</v>
      </c>
      <c r="H16" s="23" t="s">
        <v>108</v>
      </c>
      <c r="I16" s="24" t="s">
        <v>108</v>
      </c>
      <c r="J16" s="24" t="s">
        <v>108</v>
      </c>
      <c r="K16" s="26" t="s">
        <v>108</v>
      </c>
      <c r="L16" s="27">
        <v>151121</v>
      </c>
      <c r="M16" s="21" t="s">
        <v>108</v>
      </c>
      <c r="N16" s="21" t="s">
        <v>108</v>
      </c>
      <c r="O16" s="21" t="s">
        <v>108</v>
      </c>
      <c r="P16" s="25" t="s">
        <v>108</v>
      </c>
      <c r="Q16" s="25">
        <v>150759</v>
      </c>
    </row>
    <row r="17" spans="1:17" x14ac:dyDescent="0.35">
      <c r="A17" s="20" t="s">
        <v>110</v>
      </c>
      <c r="B17" s="20" t="s">
        <v>82</v>
      </c>
      <c r="C17" s="21">
        <v>3.3</v>
      </c>
      <c r="D17" s="21">
        <v>2.4300000000000002</v>
      </c>
      <c r="E17" s="21">
        <v>4.3899999999999997</v>
      </c>
      <c r="F17" s="25">
        <v>50</v>
      </c>
      <c r="G17" s="25">
        <v>1369809</v>
      </c>
      <c r="H17" s="23">
        <v>6.11</v>
      </c>
      <c r="I17" s="24">
        <v>4.3</v>
      </c>
      <c r="J17" s="24">
        <v>8.41</v>
      </c>
      <c r="K17" s="26">
        <v>39</v>
      </c>
      <c r="L17" s="27">
        <v>678766</v>
      </c>
      <c r="M17" s="21" t="s">
        <v>108</v>
      </c>
      <c r="N17" s="21" t="s">
        <v>108</v>
      </c>
      <c r="O17" s="21" t="s">
        <v>108</v>
      </c>
      <c r="P17" s="25" t="s">
        <v>108</v>
      </c>
      <c r="Q17" s="25">
        <v>691043</v>
      </c>
    </row>
    <row r="18" spans="1:17" s="28" customFormat="1" x14ac:dyDescent="0.35">
      <c r="A18" s="28" t="s">
        <v>110</v>
      </c>
      <c r="B18" s="28" t="s">
        <v>83</v>
      </c>
      <c r="C18" s="29">
        <v>3.16</v>
      </c>
      <c r="D18" s="29">
        <v>2.99</v>
      </c>
      <c r="E18" s="29">
        <v>3.34</v>
      </c>
      <c r="F18" s="30">
        <v>1356</v>
      </c>
      <c r="G18" s="30">
        <v>36982751</v>
      </c>
      <c r="H18" s="31">
        <v>5.37</v>
      </c>
      <c r="I18" s="32">
        <v>5.03</v>
      </c>
      <c r="J18" s="32">
        <v>5.72</v>
      </c>
      <c r="K18" s="33">
        <v>963</v>
      </c>
      <c r="L18" s="34">
        <v>18432020</v>
      </c>
      <c r="M18" s="31">
        <v>1.59</v>
      </c>
      <c r="N18" s="32">
        <v>1.44</v>
      </c>
      <c r="O18" s="32">
        <v>1.76</v>
      </c>
      <c r="P18" s="30">
        <v>393</v>
      </c>
      <c r="Q18" s="30">
        <v>18550731</v>
      </c>
    </row>
    <row r="19" spans="1:17" s="28" customFormat="1" x14ac:dyDescent="0.35">
      <c r="A19" s="28" t="s">
        <v>110</v>
      </c>
      <c r="B19" s="28" t="s">
        <v>27</v>
      </c>
      <c r="C19" s="29">
        <v>3.84</v>
      </c>
      <c r="D19" s="29">
        <v>3.75</v>
      </c>
      <c r="E19" s="29">
        <v>3.92</v>
      </c>
      <c r="F19" s="30">
        <v>8261</v>
      </c>
      <c r="G19" s="30">
        <v>196417470</v>
      </c>
      <c r="H19" s="31">
        <v>6.57</v>
      </c>
      <c r="I19" s="32">
        <v>6.4</v>
      </c>
      <c r="J19" s="32">
        <v>6.74</v>
      </c>
      <c r="K19" s="33">
        <v>5966</v>
      </c>
      <c r="L19" s="34">
        <v>97622249</v>
      </c>
      <c r="M19" s="31">
        <v>1.86</v>
      </c>
      <c r="N19" s="32">
        <v>1.78</v>
      </c>
      <c r="O19" s="32">
        <v>1.93</v>
      </c>
      <c r="P19" s="30">
        <v>2295</v>
      </c>
      <c r="Q19" s="30">
        <v>98795221</v>
      </c>
    </row>
    <row r="20" spans="1:17" x14ac:dyDescent="0.35">
      <c r="A20" s="20" t="s">
        <v>44</v>
      </c>
      <c r="B20" s="20" t="s">
        <v>72</v>
      </c>
      <c r="C20" s="21">
        <v>1.61</v>
      </c>
      <c r="D20" s="21">
        <v>1.38</v>
      </c>
      <c r="E20" s="21">
        <v>1.87</v>
      </c>
      <c r="F20" s="25">
        <v>181</v>
      </c>
      <c r="G20" s="25">
        <v>10330078</v>
      </c>
      <c r="H20" s="23">
        <v>2.54</v>
      </c>
      <c r="I20" s="24">
        <v>2.1</v>
      </c>
      <c r="J20" s="24">
        <v>3.04</v>
      </c>
      <c r="K20" s="26">
        <v>118</v>
      </c>
      <c r="L20" s="27">
        <v>4972059</v>
      </c>
      <c r="M20" s="21">
        <v>0.96</v>
      </c>
      <c r="N20" s="21">
        <v>0.73</v>
      </c>
      <c r="O20" s="21">
        <v>1.23</v>
      </c>
      <c r="P20" s="25">
        <v>63</v>
      </c>
      <c r="Q20" s="25">
        <v>5358019</v>
      </c>
    </row>
    <row r="21" spans="1:17" x14ac:dyDescent="0.35">
      <c r="A21" s="20" t="s">
        <v>44</v>
      </c>
      <c r="B21" s="20" t="s">
        <v>73</v>
      </c>
      <c r="C21" s="21">
        <v>1.78</v>
      </c>
      <c r="D21" s="21">
        <v>1.3</v>
      </c>
      <c r="E21" s="21">
        <v>2.38</v>
      </c>
      <c r="F21" s="25">
        <v>46</v>
      </c>
      <c r="G21" s="25">
        <v>2691118</v>
      </c>
      <c r="H21" s="23">
        <v>3.16</v>
      </c>
      <c r="I21" s="24">
        <v>2.1800000000000002</v>
      </c>
      <c r="J21" s="24">
        <v>4.41</v>
      </c>
      <c r="K21" s="26">
        <v>34</v>
      </c>
      <c r="L21" s="27">
        <v>1292241</v>
      </c>
      <c r="M21" s="21" t="s">
        <v>108</v>
      </c>
      <c r="N21" s="21" t="s">
        <v>108</v>
      </c>
      <c r="O21" s="21" t="s">
        <v>108</v>
      </c>
      <c r="P21" s="25" t="s">
        <v>108</v>
      </c>
      <c r="Q21" s="25">
        <v>1398877</v>
      </c>
    </row>
    <row r="22" spans="1:17" x14ac:dyDescent="0.35">
      <c r="A22" s="20" t="s">
        <v>44</v>
      </c>
      <c r="B22" s="20" t="s">
        <v>74</v>
      </c>
      <c r="C22" s="21">
        <v>1.45</v>
      </c>
      <c r="D22" s="21">
        <v>0.84</v>
      </c>
      <c r="E22" s="21">
        <v>2.36</v>
      </c>
      <c r="F22" s="25">
        <v>17</v>
      </c>
      <c r="G22" s="25">
        <v>1063216</v>
      </c>
      <c r="H22" s="23" t="s">
        <v>108</v>
      </c>
      <c r="I22" s="24" t="s">
        <v>108</v>
      </c>
      <c r="J22" s="24" t="s">
        <v>108</v>
      </c>
      <c r="K22" s="26" t="s">
        <v>108</v>
      </c>
      <c r="L22" s="27">
        <v>502325</v>
      </c>
      <c r="M22" s="21" t="s">
        <v>108</v>
      </c>
      <c r="N22" s="21" t="s">
        <v>108</v>
      </c>
      <c r="O22" s="21" t="s">
        <v>108</v>
      </c>
      <c r="P22" s="25" t="s">
        <v>108</v>
      </c>
      <c r="Q22" s="25">
        <v>560891</v>
      </c>
    </row>
    <row r="23" spans="1:17" x14ac:dyDescent="0.35">
      <c r="A23" s="20" t="s">
        <v>44</v>
      </c>
      <c r="B23" s="20" t="s">
        <v>75</v>
      </c>
      <c r="C23" s="21" t="s">
        <v>108</v>
      </c>
      <c r="D23" s="21" t="s">
        <v>108</v>
      </c>
      <c r="E23" s="21" t="s">
        <v>108</v>
      </c>
      <c r="F23" s="25" t="s">
        <v>108</v>
      </c>
      <c r="G23" s="25">
        <v>94307</v>
      </c>
      <c r="H23" s="23" t="s">
        <v>108</v>
      </c>
      <c r="I23" s="24" t="s">
        <v>108</v>
      </c>
      <c r="J23" s="24" t="s">
        <v>108</v>
      </c>
      <c r="K23" s="26" t="s">
        <v>108</v>
      </c>
      <c r="L23" s="27">
        <v>40046</v>
      </c>
      <c r="M23" s="21" t="s">
        <v>108</v>
      </c>
      <c r="N23" s="21" t="s">
        <v>108</v>
      </c>
      <c r="O23" s="21" t="s">
        <v>108</v>
      </c>
      <c r="P23" s="25" t="s">
        <v>108</v>
      </c>
      <c r="Q23" s="25">
        <v>54261</v>
      </c>
    </row>
    <row r="24" spans="1:17" x14ac:dyDescent="0.35">
      <c r="A24" s="20" t="s">
        <v>44</v>
      </c>
      <c r="B24" s="20" t="s">
        <v>76</v>
      </c>
      <c r="C24" s="21">
        <v>1.64</v>
      </c>
      <c r="D24" s="21">
        <v>1.18</v>
      </c>
      <c r="E24" s="21">
        <v>2.27</v>
      </c>
      <c r="F24" s="25">
        <v>44</v>
      </c>
      <c r="G24" s="25">
        <v>1592647</v>
      </c>
      <c r="H24" s="23">
        <v>2.31</v>
      </c>
      <c r="I24" s="24">
        <v>1.48</v>
      </c>
      <c r="J24" s="24">
        <v>3.52</v>
      </c>
      <c r="K24" s="26">
        <v>25</v>
      </c>
      <c r="L24" s="27">
        <v>741387</v>
      </c>
      <c r="M24" s="21">
        <v>1.19</v>
      </c>
      <c r="N24" s="21">
        <v>0.7</v>
      </c>
      <c r="O24" s="21">
        <v>2.0299999999999998</v>
      </c>
      <c r="P24" s="25">
        <v>19</v>
      </c>
      <c r="Q24" s="25">
        <v>851260</v>
      </c>
    </row>
    <row r="25" spans="1:17" x14ac:dyDescent="0.35">
      <c r="A25" s="20" t="s">
        <v>44</v>
      </c>
      <c r="B25" s="20" t="s">
        <v>77</v>
      </c>
      <c r="C25" s="21">
        <v>1.34</v>
      </c>
      <c r="D25" s="21">
        <v>0.79</v>
      </c>
      <c r="E25" s="21">
        <v>2.15</v>
      </c>
      <c r="F25" s="25">
        <v>18</v>
      </c>
      <c r="G25" s="25">
        <v>1208605</v>
      </c>
      <c r="H25" s="23" t="s">
        <v>108</v>
      </c>
      <c r="I25" s="24" t="s">
        <v>108</v>
      </c>
      <c r="J25" s="24" t="s">
        <v>108</v>
      </c>
      <c r="K25" s="26" t="s">
        <v>108</v>
      </c>
      <c r="L25" s="27">
        <v>570120</v>
      </c>
      <c r="M25" s="21" t="s">
        <v>108</v>
      </c>
      <c r="N25" s="21" t="s">
        <v>108</v>
      </c>
      <c r="O25" s="21" t="s">
        <v>108</v>
      </c>
      <c r="P25" s="25" t="s">
        <v>108</v>
      </c>
      <c r="Q25" s="25">
        <v>638485</v>
      </c>
    </row>
    <row r="26" spans="1:17" x14ac:dyDescent="0.35">
      <c r="A26" s="20" t="s">
        <v>44</v>
      </c>
      <c r="B26" s="20" t="s">
        <v>78</v>
      </c>
      <c r="C26" s="21">
        <v>1.56</v>
      </c>
      <c r="D26" s="21">
        <v>1.1599999999999999</v>
      </c>
      <c r="E26" s="21">
        <v>2.04</v>
      </c>
      <c r="F26" s="25">
        <v>53</v>
      </c>
      <c r="G26" s="25">
        <v>3680185</v>
      </c>
      <c r="H26" s="23">
        <v>2.2999999999999998</v>
      </c>
      <c r="I26" s="24">
        <v>1.58</v>
      </c>
      <c r="J26" s="24">
        <v>3.21</v>
      </c>
      <c r="K26" s="26">
        <v>34</v>
      </c>
      <c r="L26" s="27">
        <v>1825940</v>
      </c>
      <c r="M26" s="21">
        <v>1</v>
      </c>
      <c r="N26" s="21">
        <v>0.6</v>
      </c>
      <c r="O26" s="21">
        <v>1.58</v>
      </c>
      <c r="P26" s="25">
        <v>19</v>
      </c>
      <c r="Q26" s="25">
        <v>1854245</v>
      </c>
    </row>
    <row r="27" spans="1:17" x14ac:dyDescent="0.35">
      <c r="A27" s="20" t="s">
        <v>44</v>
      </c>
      <c r="B27" s="20" t="s">
        <v>79</v>
      </c>
      <c r="C27" s="21" t="s">
        <v>108</v>
      </c>
      <c r="D27" s="21" t="s">
        <v>108</v>
      </c>
      <c r="E27" s="21" t="s">
        <v>108</v>
      </c>
      <c r="F27" s="25" t="s">
        <v>108</v>
      </c>
      <c r="G27" s="25">
        <v>230530</v>
      </c>
      <c r="H27" s="23" t="s">
        <v>108</v>
      </c>
      <c r="I27" s="24" t="s">
        <v>108</v>
      </c>
      <c r="J27" s="24" t="s">
        <v>108</v>
      </c>
      <c r="K27" s="26" t="s">
        <v>108</v>
      </c>
      <c r="L27" s="27">
        <v>106994</v>
      </c>
      <c r="M27" s="21" t="s">
        <v>108</v>
      </c>
      <c r="N27" s="21" t="s">
        <v>108</v>
      </c>
      <c r="O27" s="21" t="s">
        <v>108</v>
      </c>
      <c r="P27" s="25" t="s">
        <v>108</v>
      </c>
      <c r="Q27" s="25">
        <v>123536</v>
      </c>
    </row>
    <row r="28" spans="1:17" x14ac:dyDescent="0.35">
      <c r="A28" s="20" t="s">
        <v>44</v>
      </c>
      <c r="B28" s="20" t="s">
        <v>80</v>
      </c>
      <c r="C28" s="21" t="s">
        <v>108</v>
      </c>
      <c r="D28" s="21" t="s">
        <v>108</v>
      </c>
      <c r="E28" s="21" t="s">
        <v>108</v>
      </c>
      <c r="F28" s="25" t="s">
        <v>108</v>
      </c>
      <c r="G28" s="25">
        <v>145937</v>
      </c>
      <c r="H28" s="23" t="s">
        <v>108</v>
      </c>
      <c r="I28" s="24" t="s">
        <v>108</v>
      </c>
      <c r="J28" s="24" t="s">
        <v>108</v>
      </c>
      <c r="K28" s="26" t="s">
        <v>108</v>
      </c>
      <c r="L28" s="27">
        <v>67416</v>
      </c>
      <c r="M28" s="21" t="s">
        <v>108</v>
      </c>
      <c r="N28" s="21" t="s">
        <v>108</v>
      </c>
      <c r="O28" s="21" t="s">
        <v>108</v>
      </c>
      <c r="P28" s="25" t="s">
        <v>108</v>
      </c>
      <c r="Q28" s="25">
        <v>78521</v>
      </c>
    </row>
    <row r="29" spans="1:17" x14ac:dyDescent="0.35">
      <c r="A29" s="20" t="s">
        <v>44</v>
      </c>
      <c r="B29" s="20" t="s">
        <v>81</v>
      </c>
      <c r="C29" s="21" t="s">
        <v>108</v>
      </c>
      <c r="D29" s="21" t="s">
        <v>108</v>
      </c>
      <c r="E29" s="21" t="s">
        <v>108</v>
      </c>
      <c r="F29" s="25" t="s">
        <v>108</v>
      </c>
      <c r="G29" s="25">
        <v>9486</v>
      </c>
      <c r="H29" s="23" t="s">
        <v>108</v>
      </c>
      <c r="I29" s="24" t="s">
        <v>108</v>
      </c>
      <c r="J29" s="24" t="s">
        <v>108</v>
      </c>
      <c r="K29" s="26" t="s">
        <v>108</v>
      </c>
      <c r="L29" s="27">
        <v>4383</v>
      </c>
      <c r="M29" s="21" t="s">
        <v>108</v>
      </c>
      <c r="N29" s="21" t="s">
        <v>108</v>
      </c>
      <c r="O29" s="21" t="s">
        <v>108</v>
      </c>
      <c r="P29" s="25" t="s">
        <v>108</v>
      </c>
      <c r="Q29" s="25">
        <v>5103</v>
      </c>
    </row>
    <row r="30" spans="1:17" x14ac:dyDescent="0.35">
      <c r="A30" s="20" t="s">
        <v>44</v>
      </c>
      <c r="B30" s="20" t="s">
        <v>82</v>
      </c>
      <c r="C30" s="21" t="s">
        <v>108</v>
      </c>
      <c r="D30" s="21" t="s">
        <v>108</v>
      </c>
      <c r="E30" s="21" t="s">
        <v>108</v>
      </c>
      <c r="F30" s="25" t="s">
        <v>108</v>
      </c>
      <c r="G30" s="25">
        <v>75107</v>
      </c>
      <c r="H30" s="23" t="s">
        <v>108</v>
      </c>
      <c r="I30" s="24" t="s">
        <v>108</v>
      </c>
      <c r="J30" s="24" t="s">
        <v>108</v>
      </c>
      <c r="K30" s="26" t="s">
        <v>108</v>
      </c>
      <c r="L30" s="27">
        <v>35195</v>
      </c>
      <c r="M30" s="21" t="s">
        <v>108</v>
      </c>
      <c r="N30" s="21" t="s">
        <v>108</v>
      </c>
      <c r="O30" s="21" t="s">
        <v>108</v>
      </c>
      <c r="P30" s="25" t="s">
        <v>108</v>
      </c>
      <c r="Q30" s="25">
        <v>39912</v>
      </c>
    </row>
    <row r="31" spans="1:17" s="28" customFormat="1" x14ac:dyDescent="0.35">
      <c r="A31" s="28" t="s">
        <v>44</v>
      </c>
      <c r="B31" s="28" t="s">
        <v>83</v>
      </c>
      <c r="C31" s="29">
        <v>1.61</v>
      </c>
      <c r="D31" s="29">
        <v>1.38</v>
      </c>
      <c r="E31" s="29">
        <v>1.86</v>
      </c>
      <c r="F31" s="30">
        <v>186</v>
      </c>
      <c r="G31" s="30">
        <v>10560608</v>
      </c>
      <c r="H31" s="31">
        <v>2.5299999999999998</v>
      </c>
      <c r="I31" s="32">
        <v>2.1</v>
      </c>
      <c r="J31" s="32">
        <v>3.03</v>
      </c>
      <c r="K31" s="33">
        <v>121</v>
      </c>
      <c r="L31" s="34">
        <v>5079053</v>
      </c>
      <c r="M31" s="31">
        <v>0.95</v>
      </c>
      <c r="N31" s="32">
        <v>0.73</v>
      </c>
      <c r="O31" s="32">
        <v>1.23</v>
      </c>
      <c r="P31" s="30">
        <v>65</v>
      </c>
      <c r="Q31" s="30">
        <v>5481555</v>
      </c>
    </row>
    <row r="32" spans="1:17" s="28" customFormat="1" x14ac:dyDescent="0.35">
      <c r="A32" s="28" t="s">
        <v>44</v>
      </c>
      <c r="B32" s="28" t="s">
        <v>27</v>
      </c>
      <c r="C32" s="29">
        <v>1.86</v>
      </c>
      <c r="D32" s="29">
        <v>1.72</v>
      </c>
      <c r="E32" s="29">
        <v>2.02</v>
      </c>
      <c r="F32" s="30">
        <v>639</v>
      </c>
      <c r="G32" s="30">
        <v>30486809</v>
      </c>
      <c r="H32" s="31">
        <v>3.13</v>
      </c>
      <c r="I32" s="32">
        <v>2.84</v>
      </c>
      <c r="J32" s="32">
        <v>3.44</v>
      </c>
      <c r="K32" s="33">
        <v>439</v>
      </c>
      <c r="L32" s="34">
        <v>14493331</v>
      </c>
      <c r="M32" s="31">
        <v>0.96</v>
      </c>
      <c r="N32" s="32">
        <v>0.83</v>
      </c>
      <c r="O32" s="32">
        <v>1.1100000000000001</v>
      </c>
      <c r="P32" s="30">
        <v>200</v>
      </c>
      <c r="Q32" s="30">
        <v>15993478</v>
      </c>
    </row>
    <row r="33" spans="1:17" x14ac:dyDescent="0.35">
      <c r="A33" s="20" t="s">
        <v>11</v>
      </c>
      <c r="B33" s="20" t="s">
        <v>72</v>
      </c>
      <c r="C33" s="21">
        <v>2.2599999999999998</v>
      </c>
      <c r="D33" s="21">
        <v>1.83</v>
      </c>
      <c r="E33" s="21">
        <v>2.76</v>
      </c>
      <c r="F33" s="25">
        <v>99</v>
      </c>
      <c r="G33" s="25">
        <v>7581920</v>
      </c>
      <c r="H33" s="23">
        <v>3.63</v>
      </c>
      <c r="I33" s="24">
        <v>2.77</v>
      </c>
      <c r="J33" s="24">
        <v>4.6399999999999997</v>
      </c>
      <c r="K33" s="26">
        <v>65</v>
      </c>
      <c r="L33" s="27">
        <v>3840227</v>
      </c>
      <c r="M33" s="21">
        <v>1.33</v>
      </c>
      <c r="N33" s="21">
        <v>0.91</v>
      </c>
      <c r="O33" s="21">
        <v>1.85</v>
      </c>
      <c r="P33" s="25">
        <v>34</v>
      </c>
      <c r="Q33" s="25">
        <v>3741693</v>
      </c>
    </row>
    <row r="34" spans="1:17" x14ac:dyDescent="0.35">
      <c r="A34" s="20" t="s">
        <v>11</v>
      </c>
      <c r="B34" s="20" t="s">
        <v>73</v>
      </c>
      <c r="C34" s="21">
        <v>2.04</v>
      </c>
      <c r="D34" s="21">
        <v>1.24</v>
      </c>
      <c r="E34" s="21">
        <v>3.11</v>
      </c>
      <c r="F34" s="25">
        <v>21</v>
      </c>
      <c r="G34" s="25">
        <v>1855096</v>
      </c>
      <c r="H34" s="23" t="s">
        <v>108</v>
      </c>
      <c r="I34" s="24" t="s">
        <v>108</v>
      </c>
      <c r="J34" s="24" t="s">
        <v>108</v>
      </c>
      <c r="K34" s="26" t="s">
        <v>108</v>
      </c>
      <c r="L34" s="27">
        <v>938475</v>
      </c>
      <c r="M34" s="21" t="s">
        <v>108</v>
      </c>
      <c r="N34" s="21" t="s">
        <v>108</v>
      </c>
      <c r="O34" s="21" t="s">
        <v>108</v>
      </c>
      <c r="P34" s="25" t="s">
        <v>108</v>
      </c>
      <c r="Q34" s="25">
        <v>916621</v>
      </c>
    </row>
    <row r="35" spans="1:17" x14ac:dyDescent="0.35">
      <c r="A35" s="20" t="s">
        <v>11</v>
      </c>
      <c r="B35" s="20" t="s">
        <v>74</v>
      </c>
      <c r="C35" s="21">
        <v>2.87</v>
      </c>
      <c r="D35" s="21">
        <v>1.76</v>
      </c>
      <c r="E35" s="21">
        <v>4.3499999999999996</v>
      </c>
      <c r="F35" s="25">
        <v>21</v>
      </c>
      <c r="G35" s="25">
        <v>1461487</v>
      </c>
      <c r="H35" s="23">
        <v>6.3</v>
      </c>
      <c r="I35" s="24">
        <v>3.68</v>
      </c>
      <c r="J35" s="24">
        <v>9.82</v>
      </c>
      <c r="K35" s="26">
        <v>18</v>
      </c>
      <c r="L35" s="27">
        <v>731703</v>
      </c>
      <c r="M35" s="21" t="s">
        <v>108</v>
      </c>
      <c r="N35" s="21" t="s">
        <v>108</v>
      </c>
      <c r="O35" s="21" t="s">
        <v>108</v>
      </c>
      <c r="P35" s="25" t="s">
        <v>108</v>
      </c>
      <c r="Q35" s="25">
        <v>729784</v>
      </c>
    </row>
    <row r="36" spans="1:17" x14ac:dyDescent="0.35">
      <c r="A36" s="20" t="s">
        <v>11</v>
      </c>
      <c r="B36" s="20" t="s">
        <v>75</v>
      </c>
      <c r="C36" s="21" t="s">
        <v>108</v>
      </c>
      <c r="D36" s="21" t="s">
        <v>108</v>
      </c>
      <c r="E36" s="21" t="s">
        <v>108</v>
      </c>
      <c r="F36" s="25" t="s">
        <v>108</v>
      </c>
      <c r="G36" s="25">
        <v>207633</v>
      </c>
      <c r="H36" s="23" t="s">
        <v>108</v>
      </c>
      <c r="I36" s="24" t="s">
        <v>108</v>
      </c>
      <c r="J36" s="24" t="s">
        <v>108</v>
      </c>
      <c r="K36" s="26" t="s">
        <v>108</v>
      </c>
      <c r="L36" s="27">
        <v>107692</v>
      </c>
      <c r="M36" s="21" t="s">
        <v>108</v>
      </c>
      <c r="N36" s="21" t="s">
        <v>108</v>
      </c>
      <c r="O36" s="21" t="s">
        <v>108</v>
      </c>
      <c r="P36" s="25" t="s">
        <v>108</v>
      </c>
      <c r="Q36" s="25">
        <v>99941</v>
      </c>
    </row>
    <row r="37" spans="1:17" x14ac:dyDescent="0.35">
      <c r="A37" s="20" t="s">
        <v>11</v>
      </c>
      <c r="B37" s="20" t="s">
        <v>76</v>
      </c>
      <c r="C37" s="21" t="s">
        <v>108</v>
      </c>
      <c r="D37" s="21" t="s">
        <v>108</v>
      </c>
      <c r="E37" s="21" t="s">
        <v>108</v>
      </c>
      <c r="F37" s="25" t="s">
        <v>108</v>
      </c>
      <c r="G37" s="25">
        <v>666572</v>
      </c>
      <c r="H37" s="23" t="s">
        <v>108</v>
      </c>
      <c r="I37" s="24" t="s">
        <v>108</v>
      </c>
      <c r="J37" s="24" t="s">
        <v>108</v>
      </c>
      <c r="K37" s="26" t="s">
        <v>108</v>
      </c>
      <c r="L37" s="27">
        <v>349458</v>
      </c>
      <c r="M37" s="21" t="s">
        <v>108</v>
      </c>
      <c r="N37" s="21" t="s">
        <v>108</v>
      </c>
      <c r="O37" s="21" t="s">
        <v>108</v>
      </c>
      <c r="P37" s="25" t="s">
        <v>108</v>
      </c>
      <c r="Q37" s="25">
        <v>317114</v>
      </c>
    </row>
    <row r="38" spans="1:17" x14ac:dyDescent="0.35">
      <c r="A38" s="20" t="s">
        <v>11</v>
      </c>
      <c r="B38" s="20" t="s">
        <v>77</v>
      </c>
      <c r="C38" s="21">
        <v>2.41</v>
      </c>
      <c r="D38" s="21">
        <v>1.34</v>
      </c>
      <c r="E38" s="21">
        <v>3.95</v>
      </c>
      <c r="F38" s="25">
        <v>15</v>
      </c>
      <c r="G38" s="25">
        <v>936240</v>
      </c>
      <c r="H38" s="23" t="s">
        <v>108</v>
      </c>
      <c r="I38" s="24" t="s">
        <v>108</v>
      </c>
      <c r="J38" s="24" t="s">
        <v>108</v>
      </c>
      <c r="K38" s="26" t="s">
        <v>108</v>
      </c>
      <c r="L38" s="27">
        <v>470048</v>
      </c>
      <c r="M38" s="21" t="s">
        <v>108</v>
      </c>
      <c r="N38" s="21" t="s">
        <v>108</v>
      </c>
      <c r="O38" s="21" t="s">
        <v>108</v>
      </c>
      <c r="P38" s="25" t="s">
        <v>108</v>
      </c>
      <c r="Q38" s="25">
        <v>466192</v>
      </c>
    </row>
    <row r="39" spans="1:17" x14ac:dyDescent="0.35">
      <c r="A39" s="20" t="s">
        <v>11</v>
      </c>
      <c r="B39" s="20" t="s">
        <v>78</v>
      </c>
      <c r="C39" s="21">
        <v>2.06</v>
      </c>
      <c r="D39" s="21">
        <v>1.36</v>
      </c>
      <c r="E39" s="21">
        <v>2.95</v>
      </c>
      <c r="F39" s="25">
        <v>29</v>
      </c>
      <c r="G39" s="25">
        <v>2454892</v>
      </c>
      <c r="H39" s="23">
        <v>2.95</v>
      </c>
      <c r="I39" s="24">
        <v>1.7</v>
      </c>
      <c r="J39" s="24">
        <v>4.67</v>
      </c>
      <c r="K39" s="26">
        <v>18</v>
      </c>
      <c r="L39" s="27">
        <v>1242851</v>
      </c>
      <c r="M39" s="21" t="s">
        <v>108</v>
      </c>
      <c r="N39" s="21" t="s">
        <v>108</v>
      </c>
      <c r="O39" s="21" t="s">
        <v>108</v>
      </c>
      <c r="P39" s="25" t="s">
        <v>108</v>
      </c>
      <c r="Q39" s="25">
        <v>1212041</v>
      </c>
    </row>
    <row r="40" spans="1:17" x14ac:dyDescent="0.35">
      <c r="A40" s="20" t="s">
        <v>11</v>
      </c>
      <c r="B40" s="20" t="s">
        <v>79</v>
      </c>
      <c r="C40" s="21">
        <v>1.88</v>
      </c>
      <c r="D40" s="21">
        <v>1.0900000000000001</v>
      </c>
      <c r="E40" s="21">
        <v>2.97</v>
      </c>
      <c r="F40" s="25">
        <v>18</v>
      </c>
      <c r="G40" s="25">
        <v>1911774</v>
      </c>
      <c r="H40" s="23" t="s">
        <v>108</v>
      </c>
      <c r="I40" s="24" t="s">
        <v>108</v>
      </c>
      <c r="J40" s="24" t="s">
        <v>108</v>
      </c>
      <c r="K40" s="26" t="s">
        <v>108</v>
      </c>
      <c r="L40" s="27">
        <v>977601</v>
      </c>
      <c r="M40" s="21" t="s">
        <v>108</v>
      </c>
      <c r="N40" s="21" t="s">
        <v>108</v>
      </c>
      <c r="O40" s="21" t="s">
        <v>108</v>
      </c>
      <c r="P40" s="25" t="s">
        <v>108</v>
      </c>
      <c r="Q40" s="25">
        <v>934173</v>
      </c>
    </row>
    <row r="41" spans="1:17" x14ac:dyDescent="0.35">
      <c r="A41" s="20" t="s">
        <v>11</v>
      </c>
      <c r="B41" s="20" t="s">
        <v>80</v>
      </c>
      <c r="C41" s="21" t="s">
        <v>108</v>
      </c>
      <c r="D41" s="21" t="s">
        <v>108</v>
      </c>
      <c r="E41" s="21" t="s">
        <v>108</v>
      </c>
      <c r="F41" s="25" t="s">
        <v>108</v>
      </c>
      <c r="G41" s="25">
        <v>1271471</v>
      </c>
      <c r="H41" s="23" t="s">
        <v>108</v>
      </c>
      <c r="I41" s="24" t="s">
        <v>108</v>
      </c>
      <c r="J41" s="24" t="s">
        <v>108</v>
      </c>
      <c r="K41" s="26" t="s">
        <v>108</v>
      </c>
      <c r="L41" s="27">
        <v>656275</v>
      </c>
      <c r="M41" s="21" t="s">
        <v>108</v>
      </c>
      <c r="N41" s="21" t="s">
        <v>108</v>
      </c>
      <c r="O41" s="21" t="s">
        <v>108</v>
      </c>
      <c r="P41" s="25" t="s">
        <v>108</v>
      </c>
      <c r="Q41" s="25">
        <v>615196</v>
      </c>
    </row>
    <row r="42" spans="1:17" x14ac:dyDescent="0.35">
      <c r="A42" s="20" t="s">
        <v>11</v>
      </c>
      <c r="B42" s="20" t="s">
        <v>81</v>
      </c>
      <c r="C42" s="21" t="s">
        <v>108</v>
      </c>
      <c r="D42" s="21" t="s">
        <v>108</v>
      </c>
      <c r="E42" s="21" t="s">
        <v>108</v>
      </c>
      <c r="F42" s="25" t="s">
        <v>108</v>
      </c>
      <c r="G42" s="25">
        <v>180406</v>
      </c>
      <c r="H42" s="23" t="s">
        <v>108</v>
      </c>
      <c r="I42" s="24" t="s">
        <v>108</v>
      </c>
      <c r="J42" s="24" t="s">
        <v>108</v>
      </c>
      <c r="K42" s="26" t="s">
        <v>108</v>
      </c>
      <c r="L42" s="27">
        <v>90691</v>
      </c>
      <c r="M42" s="21" t="s">
        <v>108</v>
      </c>
      <c r="N42" s="21" t="s">
        <v>108</v>
      </c>
      <c r="O42" s="21" t="s">
        <v>108</v>
      </c>
      <c r="P42" s="25" t="s">
        <v>108</v>
      </c>
      <c r="Q42" s="25">
        <v>89715</v>
      </c>
    </row>
    <row r="43" spans="1:17" x14ac:dyDescent="0.35">
      <c r="A43" s="20" t="s">
        <v>11</v>
      </c>
      <c r="B43" s="20" t="s">
        <v>82</v>
      </c>
      <c r="C43" s="21" t="s">
        <v>108</v>
      </c>
      <c r="D43" s="21" t="s">
        <v>108</v>
      </c>
      <c r="E43" s="21" t="s">
        <v>108</v>
      </c>
      <c r="F43" s="25" t="s">
        <v>108</v>
      </c>
      <c r="G43" s="25">
        <v>459897</v>
      </c>
      <c r="H43" s="23" t="s">
        <v>108</v>
      </c>
      <c r="I43" s="24" t="s">
        <v>108</v>
      </c>
      <c r="J43" s="24" t="s">
        <v>108</v>
      </c>
      <c r="K43" s="26" t="s">
        <v>108</v>
      </c>
      <c r="L43" s="27">
        <v>230635</v>
      </c>
      <c r="M43" s="21" t="s">
        <v>108</v>
      </c>
      <c r="N43" s="21" t="s">
        <v>108</v>
      </c>
      <c r="O43" s="21" t="s">
        <v>108</v>
      </c>
      <c r="P43" s="25" t="s">
        <v>108</v>
      </c>
      <c r="Q43" s="25">
        <v>229262</v>
      </c>
    </row>
    <row r="44" spans="1:17" s="28" customFormat="1" x14ac:dyDescent="0.35">
      <c r="A44" s="28" t="s">
        <v>11</v>
      </c>
      <c r="B44" s="28" t="s">
        <v>83</v>
      </c>
      <c r="C44" s="29">
        <v>2.21</v>
      </c>
      <c r="D44" s="29">
        <v>1.82</v>
      </c>
      <c r="E44" s="29">
        <v>2.65</v>
      </c>
      <c r="F44" s="30">
        <v>117</v>
      </c>
      <c r="G44" s="30">
        <v>9493694</v>
      </c>
      <c r="H44" s="31">
        <v>3.57</v>
      </c>
      <c r="I44" s="32">
        <v>2.79</v>
      </c>
      <c r="J44" s="32">
        <v>4.46</v>
      </c>
      <c r="K44" s="33">
        <v>78</v>
      </c>
      <c r="L44" s="34">
        <v>4817828</v>
      </c>
      <c r="M44" s="31">
        <v>1.27</v>
      </c>
      <c r="N44" s="32">
        <v>0.9</v>
      </c>
      <c r="O44" s="32">
        <v>1.74</v>
      </c>
      <c r="P44" s="30">
        <v>39</v>
      </c>
      <c r="Q44" s="30">
        <v>4675866</v>
      </c>
    </row>
    <row r="45" spans="1:17" s="28" customFormat="1" x14ac:dyDescent="0.35">
      <c r="A45" s="28" t="s">
        <v>11</v>
      </c>
      <c r="B45" s="28" t="s">
        <v>27</v>
      </c>
      <c r="C45" s="29">
        <v>2.4</v>
      </c>
      <c r="D45" s="29">
        <v>2.25</v>
      </c>
      <c r="E45" s="29">
        <v>2.56</v>
      </c>
      <c r="F45" s="30">
        <v>1018</v>
      </c>
      <c r="G45" s="30">
        <v>76638430</v>
      </c>
      <c r="H45" s="31">
        <v>3.86</v>
      </c>
      <c r="I45" s="32">
        <v>3.56</v>
      </c>
      <c r="J45" s="32">
        <v>4.17</v>
      </c>
      <c r="K45" s="33">
        <v>665</v>
      </c>
      <c r="L45" s="34">
        <v>38550100</v>
      </c>
      <c r="M45" s="31">
        <v>1.42</v>
      </c>
      <c r="N45" s="32">
        <v>1.27</v>
      </c>
      <c r="O45" s="32">
        <v>1.57</v>
      </c>
      <c r="P45" s="30">
        <v>353</v>
      </c>
      <c r="Q45" s="30">
        <v>38088330</v>
      </c>
    </row>
    <row r="46" spans="1:17" x14ac:dyDescent="0.35">
      <c r="A46" s="20" t="s">
        <v>43</v>
      </c>
      <c r="B46" s="20" t="s">
        <v>72</v>
      </c>
      <c r="C46" s="21">
        <v>3.69</v>
      </c>
      <c r="D46" s="21">
        <v>2.92</v>
      </c>
      <c r="E46" s="21">
        <v>4.59</v>
      </c>
      <c r="F46" s="25">
        <v>82</v>
      </c>
      <c r="G46" s="25">
        <v>2146221</v>
      </c>
      <c r="H46" s="23">
        <v>6.6</v>
      </c>
      <c r="I46" s="24">
        <v>4.97</v>
      </c>
      <c r="J46" s="24">
        <v>8.57</v>
      </c>
      <c r="K46" s="26">
        <v>58</v>
      </c>
      <c r="L46" s="27">
        <v>1053593</v>
      </c>
      <c r="M46" s="21">
        <v>1.79</v>
      </c>
      <c r="N46" s="21">
        <v>1.1299999999999999</v>
      </c>
      <c r="O46" s="21">
        <v>2.7</v>
      </c>
      <c r="P46" s="25">
        <v>24</v>
      </c>
      <c r="Q46" s="25">
        <v>1092628</v>
      </c>
    </row>
    <row r="47" spans="1:17" x14ac:dyDescent="0.35">
      <c r="A47" s="20" t="s">
        <v>43</v>
      </c>
      <c r="B47" s="20" t="s">
        <v>73</v>
      </c>
      <c r="C47" s="21">
        <v>3.17</v>
      </c>
      <c r="D47" s="21">
        <v>2.19</v>
      </c>
      <c r="E47" s="21">
        <v>4.47</v>
      </c>
      <c r="F47" s="25">
        <v>35</v>
      </c>
      <c r="G47" s="25">
        <v>943891</v>
      </c>
      <c r="H47" s="23">
        <v>6.07</v>
      </c>
      <c r="I47" s="24">
        <v>3.92</v>
      </c>
      <c r="J47" s="24">
        <v>8.9499999999999993</v>
      </c>
      <c r="K47" s="26">
        <v>27</v>
      </c>
      <c r="L47" s="27">
        <v>448264</v>
      </c>
      <c r="M47" s="21" t="s">
        <v>108</v>
      </c>
      <c r="N47" s="21" t="s">
        <v>108</v>
      </c>
      <c r="O47" s="21" t="s">
        <v>108</v>
      </c>
      <c r="P47" s="25" t="s">
        <v>108</v>
      </c>
      <c r="Q47" s="25">
        <v>495627</v>
      </c>
    </row>
    <row r="48" spans="1:17" x14ac:dyDescent="0.35">
      <c r="A48" s="20" t="s">
        <v>43</v>
      </c>
      <c r="B48" s="20" t="s">
        <v>74</v>
      </c>
      <c r="C48" s="21">
        <v>5.32</v>
      </c>
      <c r="D48" s="21">
        <v>3.42</v>
      </c>
      <c r="E48" s="21">
        <v>7.86</v>
      </c>
      <c r="F48" s="25">
        <v>25</v>
      </c>
      <c r="G48" s="25">
        <v>549661</v>
      </c>
      <c r="H48" s="23">
        <v>9.3800000000000008</v>
      </c>
      <c r="I48" s="24">
        <v>5.32</v>
      </c>
      <c r="J48" s="24">
        <v>15.06</v>
      </c>
      <c r="K48" s="26">
        <v>16</v>
      </c>
      <c r="L48" s="27">
        <v>259845</v>
      </c>
      <c r="M48" s="21" t="s">
        <v>108</v>
      </c>
      <c r="N48" s="21" t="s">
        <v>108</v>
      </c>
      <c r="O48" s="21" t="s">
        <v>108</v>
      </c>
      <c r="P48" s="25" t="s">
        <v>108</v>
      </c>
      <c r="Q48" s="25">
        <v>289816</v>
      </c>
    </row>
    <row r="49" spans="1:17" s="22" customFormat="1" x14ac:dyDescent="0.35">
      <c r="A49" s="20" t="s">
        <v>43</v>
      </c>
      <c r="B49" s="20" t="s">
        <v>75</v>
      </c>
      <c r="C49" s="21" t="s">
        <v>108</v>
      </c>
      <c r="D49" s="21" t="s">
        <v>108</v>
      </c>
      <c r="E49" s="21" t="s">
        <v>108</v>
      </c>
      <c r="F49" s="25" t="s">
        <v>108</v>
      </c>
      <c r="G49" s="25">
        <v>38935</v>
      </c>
      <c r="H49" s="23" t="s">
        <v>108</v>
      </c>
      <c r="I49" s="24" t="s">
        <v>108</v>
      </c>
      <c r="J49" s="24" t="s">
        <v>108</v>
      </c>
      <c r="K49" s="26" t="s">
        <v>108</v>
      </c>
      <c r="L49" s="27">
        <v>23825</v>
      </c>
      <c r="M49" s="21" t="s">
        <v>108</v>
      </c>
      <c r="N49" s="21" t="s">
        <v>108</v>
      </c>
      <c r="O49" s="21" t="s">
        <v>108</v>
      </c>
      <c r="P49" s="25" t="s">
        <v>108</v>
      </c>
      <c r="Q49" s="25">
        <v>15110</v>
      </c>
    </row>
    <row r="50" spans="1:17" s="22" customFormat="1" x14ac:dyDescent="0.35">
      <c r="A50" s="20" t="s">
        <v>43</v>
      </c>
      <c r="B50" s="20" t="s">
        <v>76</v>
      </c>
      <c r="C50" s="21" t="s">
        <v>108</v>
      </c>
      <c r="D50" s="21" t="s">
        <v>108</v>
      </c>
      <c r="E50" s="21" t="s">
        <v>108</v>
      </c>
      <c r="F50" s="25" t="s">
        <v>108</v>
      </c>
      <c r="G50" s="25">
        <v>246224</v>
      </c>
      <c r="H50" s="23" t="s">
        <v>108</v>
      </c>
      <c r="I50" s="24" t="s">
        <v>108</v>
      </c>
      <c r="J50" s="24" t="s">
        <v>108</v>
      </c>
      <c r="K50" s="26" t="s">
        <v>108</v>
      </c>
      <c r="L50" s="27">
        <v>128374</v>
      </c>
      <c r="M50" s="21" t="s">
        <v>108</v>
      </c>
      <c r="N50" s="21" t="s">
        <v>108</v>
      </c>
      <c r="O50" s="21" t="s">
        <v>108</v>
      </c>
      <c r="P50" s="25" t="s">
        <v>108</v>
      </c>
      <c r="Q50" s="25">
        <v>117850</v>
      </c>
    </row>
    <row r="51" spans="1:17" x14ac:dyDescent="0.35">
      <c r="A51" s="20" t="s">
        <v>43</v>
      </c>
      <c r="B51" s="20" t="s">
        <v>77</v>
      </c>
      <c r="C51" s="21" t="s">
        <v>108</v>
      </c>
      <c r="D51" s="21" t="s">
        <v>108</v>
      </c>
      <c r="E51" s="21" t="s">
        <v>108</v>
      </c>
      <c r="F51" s="25" t="s">
        <v>108</v>
      </c>
      <c r="G51" s="25">
        <v>106499</v>
      </c>
      <c r="H51" s="23" t="s">
        <v>108</v>
      </c>
      <c r="I51" s="24" t="s">
        <v>108</v>
      </c>
      <c r="J51" s="24" t="s">
        <v>108</v>
      </c>
      <c r="K51" s="26" t="s">
        <v>108</v>
      </c>
      <c r="L51" s="27">
        <v>55031</v>
      </c>
      <c r="M51" s="21" t="s">
        <v>108</v>
      </c>
      <c r="N51" s="21" t="s">
        <v>108</v>
      </c>
      <c r="O51" s="21" t="s">
        <v>108</v>
      </c>
      <c r="P51" s="25" t="s">
        <v>108</v>
      </c>
      <c r="Q51" s="25">
        <v>51468</v>
      </c>
    </row>
    <row r="52" spans="1:17" x14ac:dyDescent="0.35">
      <c r="A52" s="20" t="s">
        <v>43</v>
      </c>
      <c r="B52" s="20" t="s">
        <v>78</v>
      </c>
      <c r="C52" s="21" t="s">
        <v>108</v>
      </c>
      <c r="D52" s="21" t="s">
        <v>108</v>
      </c>
      <c r="E52" s="21" t="s">
        <v>108</v>
      </c>
      <c r="F52" s="25" t="s">
        <v>108</v>
      </c>
      <c r="G52" s="25">
        <v>261011</v>
      </c>
      <c r="H52" s="23" t="s">
        <v>108</v>
      </c>
      <c r="I52" s="24" t="s">
        <v>108</v>
      </c>
      <c r="J52" s="24" t="s">
        <v>108</v>
      </c>
      <c r="K52" s="26" t="s">
        <v>108</v>
      </c>
      <c r="L52" s="27">
        <v>138254</v>
      </c>
      <c r="M52" s="21" t="s">
        <v>108</v>
      </c>
      <c r="N52" s="21" t="s">
        <v>108</v>
      </c>
      <c r="O52" s="21" t="s">
        <v>108</v>
      </c>
      <c r="P52" s="25" t="s">
        <v>108</v>
      </c>
      <c r="Q52" s="25">
        <v>122757</v>
      </c>
    </row>
    <row r="53" spans="1:17" x14ac:dyDescent="0.35">
      <c r="A53" s="20" t="s">
        <v>43</v>
      </c>
      <c r="B53" s="20" t="s">
        <v>79</v>
      </c>
      <c r="C53" s="21" t="s">
        <v>108</v>
      </c>
      <c r="D53" s="21" t="s">
        <v>108</v>
      </c>
      <c r="E53" s="21" t="s">
        <v>108</v>
      </c>
      <c r="F53" s="25" t="s">
        <v>108</v>
      </c>
      <c r="G53" s="25">
        <v>88046</v>
      </c>
      <c r="H53" s="23" t="s">
        <v>108</v>
      </c>
      <c r="I53" s="24" t="s">
        <v>108</v>
      </c>
      <c r="J53" s="24" t="s">
        <v>108</v>
      </c>
      <c r="K53" s="26" t="s">
        <v>108</v>
      </c>
      <c r="L53" s="27">
        <v>53269</v>
      </c>
      <c r="M53" s="21" t="s">
        <v>108</v>
      </c>
      <c r="N53" s="21" t="s">
        <v>108</v>
      </c>
      <c r="O53" s="21" t="s">
        <v>108</v>
      </c>
      <c r="P53" s="25" t="s">
        <v>108</v>
      </c>
      <c r="Q53" s="25">
        <v>34777</v>
      </c>
    </row>
    <row r="54" spans="1:17" x14ac:dyDescent="0.35">
      <c r="A54" s="20" t="s">
        <v>43</v>
      </c>
      <c r="B54" s="20" t="s">
        <v>80</v>
      </c>
      <c r="C54" s="21" t="s">
        <v>108</v>
      </c>
      <c r="D54" s="21" t="s">
        <v>108</v>
      </c>
      <c r="E54" s="21" t="s">
        <v>108</v>
      </c>
      <c r="F54" s="25" t="s">
        <v>108</v>
      </c>
      <c r="G54" s="25">
        <v>64721</v>
      </c>
      <c r="H54" s="23" t="s">
        <v>108</v>
      </c>
      <c r="I54" s="24" t="s">
        <v>108</v>
      </c>
      <c r="J54" s="24" t="s">
        <v>108</v>
      </c>
      <c r="K54" s="26" t="s">
        <v>108</v>
      </c>
      <c r="L54" s="27">
        <v>40467</v>
      </c>
      <c r="M54" s="21" t="s">
        <v>108</v>
      </c>
      <c r="N54" s="21" t="s">
        <v>108</v>
      </c>
      <c r="O54" s="21" t="s">
        <v>108</v>
      </c>
      <c r="P54" s="25" t="s">
        <v>108</v>
      </c>
      <c r="Q54" s="25">
        <v>24254</v>
      </c>
    </row>
    <row r="55" spans="1:17" x14ac:dyDescent="0.35">
      <c r="A55" s="20" t="s">
        <v>43</v>
      </c>
      <c r="B55" s="20" t="s">
        <v>81</v>
      </c>
      <c r="C55" s="21" t="s">
        <v>108</v>
      </c>
      <c r="D55" s="21" t="s">
        <v>108</v>
      </c>
      <c r="E55" s="21" t="s">
        <v>108</v>
      </c>
      <c r="F55" s="25" t="s">
        <v>108</v>
      </c>
      <c r="G55" s="25">
        <v>3645</v>
      </c>
      <c r="H55" s="23" t="s">
        <v>108</v>
      </c>
      <c r="I55" s="24" t="s">
        <v>108</v>
      </c>
      <c r="J55" s="24" t="s">
        <v>108</v>
      </c>
      <c r="K55" s="26" t="s">
        <v>108</v>
      </c>
      <c r="L55" s="27">
        <v>1989</v>
      </c>
      <c r="M55" s="21" t="s">
        <v>108</v>
      </c>
      <c r="N55" s="21" t="s">
        <v>108</v>
      </c>
      <c r="O55" s="21" t="s">
        <v>108</v>
      </c>
      <c r="P55" s="25" t="s">
        <v>108</v>
      </c>
      <c r="Q55" s="25">
        <v>1656</v>
      </c>
    </row>
    <row r="56" spans="1:17" x14ac:dyDescent="0.35">
      <c r="A56" s="20" t="s">
        <v>43</v>
      </c>
      <c r="B56" s="20" t="s">
        <v>82</v>
      </c>
      <c r="C56" s="21" t="s">
        <v>108</v>
      </c>
      <c r="D56" s="21" t="s">
        <v>108</v>
      </c>
      <c r="E56" s="21" t="s">
        <v>108</v>
      </c>
      <c r="F56" s="25" t="s">
        <v>108</v>
      </c>
      <c r="G56" s="25">
        <v>19680</v>
      </c>
      <c r="H56" s="23" t="s">
        <v>108</v>
      </c>
      <c r="I56" s="24" t="s">
        <v>108</v>
      </c>
      <c r="J56" s="24" t="s">
        <v>108</v>
      </c>
      <c r="K56" s="26" t="s">
        <v>108</v>
      </c>
      <c r="L56" s="27">
        <v>10813</v>
      </c>
      <c r="M56" s="21" t="s">
        <v>108</v>
      </c>
      <c r="N56" s="21" t="s">
        <v>108</v>
      </c>
      <c r="O56" s="21" t="s">
        <v>108</v>
      </c>
      <c r="P56" s="25" t="s">
        <v>108</v>
      </c>
      <c r="Q56" s="25">
        <v>8867</v>
      </c>
    </row>
    <row r="57" spans="1:17" s="28" customFormat="1" x14ac:dyDescent="0.35">
      <c r="A57" s="28" t="s">
        <v>43</v>
      </c>
      <c r="B57" s="28" t="s">
        <v>83</v>
      </c>
      <c r="C57" s="29">
        <v>3.61</v>
      </c>
      <c r="D57" s="29">
        <v>2.86</v>
      </c>
      <c r="E57" s="29">
        <v>4.49</v>
      </c>
      <c r="F57" s="30">
        <v>83</v>
      </c>
      <c r="G57" s="30">
        <v>2234267</v>
      </c>
      <c r="H57" s="31">
        <v>6.33</v>
      </c>
      <c r="I57" s="32">
        <v>4.76</v>
      </c>
      <c r="J57" s="32">
        <v>8.2200000000000006</v>
      </c>
      <c r="K57" s="33">
        <v>58</v>
      </c>
      <c r="L57" s="34">
        <v>1106862</v>
      </c>
      <c r="M57" s="31">
        <v>1.8</v>
      </c>
      <c r="N57" s="32">
        <v>1.1599999999999999</v>
      </c>
      <c r="O57" s="32">
        <v>2.7</v>
      </c>
      <c r="P57" s="30">
        <v>25</v>
      </c>
      <c r="Q57" s="30">
        <v>1127405</v>
      </c>
    </row>
    <row r="58" spans="1:17" s="28" customFormat="1" x14ac:dyDescent="0.35">
      <c r="A58" s="28" t="s">
        <v>43</v>
      </c>
      <c r="B58" s="28" t="s">
        <v>27</v>
      </c>
      <c r="C58" s="29">
        <v>3.72</v>
      </c>
      <c r="D58" s="29">
        <v>3.37</v>
      </c>
      <c r="E58" s="29">
        <v>4.09</v>
      </c>
      <c r="F58" s="30">
        <v>434</v>
      </c>
      <c r="G58" s="30">
        <v>12178538</v>
      </c>
      <c r="H58" s="31">
        <v>5.82</v>
      </c>
      <c r="I58" s="32">
        <v>5.13</v>
      </c>
      <c r="J58" s="32">
        <v>6.58</v>
      </c>
      <c r="K58" s="33">
        <v>281</v>
      </c>
      <c r="L58" s="34">
        <v>6051781</v>
      </c>
      <c r="M58" s="31">
        <v>2.29</v>
      </c>
      <c r="N58" s="32">
        <v>1.94</v>
      </c>
      <c r="O58" s="32">
        <v>2.69</v>
      </c>
      <c r="P58" s="30">
        <v>153</v>
      </c>
      <c r="Q58" s="30">
        <v>6126757</v>
      </c>
    </row>
    <row r="59" spans="1:17" x14ac:dyDescent="0.35">
      <c r="A59" s="20" t="s">
        <v>42</v>
      </c>
      <c r="B59" s="20" t="s">
        <v>72</v>
      </c>
      <c r="C59" s="21">
        <v>4.04</v>
      </c>
      <c r="D59" s="21">
        <v>3.77</v>
      </c>
      <c r="E59" s="21">
        <v>4.33</v>
      </c>
      <c r="F59" s="25">
        <v>842</v>
      </c>
      <c r="G59" s="25">
        <v>12985046</v>
      </c>
      <c r="H59" s="23">
        <v>6.82</v>
      </c>
      <c r="I59" s="24">
        <v>6.28</v>
      </c>
      <c r="J59" s="24">
        <v>7.4</v>
      </c>
      <c r="K59" s="26">
        <v>605</v>
      </c>
      <c r="L59" s="27">
        <v>6581621</v>
      </c>
      <c r="M59" s="21">
        <v>2.02</v>
      </c>
      <c r="N59" s="21">
        <v>1.76</v>
      </c>
      <c r="O59" s="21">
        <v>2.3199999999999998</v>
      </c>
      <c r="P59" s="25">
        <v>237</v>
      </c>
      <c r="Q59" s="25">
        <v>6403425</v>
      </c>
    </row>
    <row r="60" spans="1:17" x14ac:dyDescent="0.35">
      <c r="A60" s="20" t="s">
        <v>42</v>
      </c>
      <c r="B60" s="20" t="s">
        <v>73</v>
      </c>
      <c r="C60" s="21">
        <v>4.12</v>
      </c>
      <c r="D60" s="21">
        <v>3.51</v>
      </c>
      <c r="E60" s="21">
        <v>4.83</v>
      </c>
      <c r="F60" s="25">
        <v>165</v>
      </c>
      <c r="G60" s="25">
        <v>2765776</v>
      </c>
      <c r="H60" s="23">
        <v>6.62</v>
      </c>
      <c r="I60" s="24">
        <v>5.43</v>
      </c>
      <c r="J60" s="24">
        <v>8.01</v>
      </c>
      <c r="K60" s="26">
        <v>111</v>
      </c>
      <c r="L60" s="27">
        <v>1380588</v>
      </c>
      <c r="M60" s="21">
        <v>2.4300000000000002</v>
      </c>
      <c r="N60" s="21">
        <v>1.81</v>
      </c>
      <c r="O60" s="21">
        <v>3.24</v>
      </c>
      <c r="P60" s="25">
        <v>54</v>
      </c>
      <c r="Q60" s="25">
        <v>1385188</v>
      </c>
    </row>
    <row r="61" spans="1:17" x14ac:dyDescent="0.35">
      <c r="A61" s="20" t="s">
        <v>42</v>
      </c>
      <c r="B61" s="20" t="s">
        <v>74</v>
      </c>
      <c r="C61" s="21">
        <v>4.92</v>
      </c>
      <c r="D61" s="21">
        <v>4.28</v>
      </c>
      <c r="E61" s="21">
        <v>5.65</v>
      </c>
      <c r="F61" s="25">
        <v>222</v>
      </c>
      <c r="G61" s="25">
        <v>2615091</v>
      </c>
      <c r="H61" s="23">
        <v>8.36</v>
      </c>
      <c r="I61" s="24">
        <v>7.09</v>
      </c>
      <c r="J61" s="24">
        <v>9.82</v>
      </c>
      <c r="K61" s="26">
        <v>158</v>
      </c>
      <c r="L61" s="27">
        <v>1287023</v>
      </c>
      <c r="M61" s="21">
        <v>2.5099999999999998</v>
      </c>
      <c r="N61" s="21">
        <v>1.91</v>
      </c>
      <c r="O61" s="21">
        <v>3.3</v>
      </c>
      <c r="P61" s="25">
        <v>64</v>
      </c>
      <c r="Q61" s="25">
        <v>1328068</v>
      </c>
    </row>
    <row r="62" spans="1:17" x14ac:dyDescent="0.35">
      <c r="A62" s="20" t="s">
        <v>42</v>
      </c>
      <c r="B62" s="20" t="s">
        <v>75</v>
      </c>
      <c r="C62" s="21">
        <v>3.67</v>
      </c>
      <c r="D62" s="21">
        <v>2.86</v>
      </c>
      <c r="E62" s="21">
        <v>4.75</v>
      </c>
      <c r="F62" s="25">
        <v>72</v>
      </c>
      <c r="G62" s="25">
        <v>954970</v>
      </c>
      <c r="H62" s="23">
        <v>7.03</v>
      </c>
      <c r="I62" s="24">
        <v>5.3</v>
      </c>
      <c r="J62" s="24">
        <v>9.33</v>
      </c>
      <c r="K62" s="26">
        <v>56</v>
      </c>
      <c r="L62" s="27">
        <v>461210</v>
      </c>
      <c r="M62" s="21">
        <v>1.28</v>
      </c>
      <c r="N62" s="21">
        <v>0.72</v>
      </c>
      <c r="O62" s="21">
        <v>2.4700000000000002</v>
      </c>
      <c r="P62" s="25">
        <v>16</v>
      </c>
      <c r="Q62" s="25">
        <v>493760</v>
      </c>
    </row>
    <row r="63" spans="1:17" x14ac:dyDescent="0.35">
      <c r="A63" s="20" t="s">
        <v>42</v>
      </c>
      <c r="B63" s="20" t="s">
        <v>76</v>
      </c>
      <c r="C63" s="21">
        <v>3.51</v>
      </c>
      <c r="D63" s="21">
        <v>2.75</v>
      </c>
      <c r="E63" s="21">
        <v>4.45</v>
      </c>
      <c r="F63" s="25">
        <v>75</v>
      </c>
      <c r="G63" s="25">
        <v>1857180</v>
      </c>
      <c r="H63" s="23">
        <v>5.79</v>
      </c>
      <c r="I63" s="24">
        <v>4.37</v>
      </c>
      <c r="J63" s="24">
        <v>7.59</v>
      </c>
      <c r="K63" s="26">
        <v>57</v>
      </c>
      <c r="L63" s="27">
        <v>1005153</v>
      </c>
      <c r="M63" s="21">
        <v>1.62</v>
      </c>
      <c r="N63" s="21">
        <v>0.94</v>
      </c>
      <c r="O63" s="21">
        <v>2.69</v>
      </c>
      <c r="P63" s="25">
        <v>18</v>
      </c>
      <c r="Q63" s="25">
        <v>852027</v>
      </c>
    </row>
    <row r="64" spans="1:17" x14ac:dyDescent="0.35">
      <c r="A64" s="20" t="s">
        <v>42</v>
      </c>
      <c r="B64" s="20" t="s">
        <v>77</v>
      </c>
      <c r="C64" s="21">
        <v>4.1500000000000004</v>
      </c>
      <c r="D64" s="21">
        <v>3.41</v>
      </c>
      <c r="E64" s="21">
        <v>5.03</v>
      </c>
      <c r="F64" s="25">
        <v>117</v>
      </c>
      <c r="G64" s="25">
        <v>1578009</v>
      </c>
      <c r="H64" s="23">
        <v>7.11</v>
      </c>
      <c r="I64" s="24">
        <v>5.68</v>
      </c>
      <c r="J64" s="24">
        <v>8.86</v>
      </c>
      <c r="K64" s="26">
        <v>87</v>
      </c>
      <c r="L64" s="27">
        <v>796899</v>
      </c>
      <c r="M64" s="21">
        <v>1.99</v>
      </c>
      <c r="N64" s="21">
        <v>1.3</v>
      </c>
      <c r="O64" s="21">
        <v>3.02</v>
      </c>
      <c r="P64" s="25">
        <v>30</v>
      </c>
      <c r="Q64" s="25">
        <v>781110</v>
      </c>
    </row>
    <row r="65" spans="1:17" x14ac:dyDescent="0.35">
      <c r="A65" s="20" t="s">
        <v>42</v>
      </c>
      <c r="B65" s="20" t="s">
        <v>78</v>
      </c>
      <c r="C65" s="21">
        <v>3.57</v>
      </c>
      <c r="D65" s="21">
        <v>3.07</v>
      </c>
      <c r="E65" s="21">
        <v>4.1399999999999997</v>
      </c>
      <c r="F65" s="25">
        <v>191</v>
      </c>
      <c r="G65" s="25">
        <v>3214020</v>
      </c>
      <c r="H65" s="23">
        <v>5.96</v>
      </c>
      <c r="I65" s="24">
        <v>4.99</v>
      </c>
      <c r="J65" s="24">
        <v>7.09</v>
      </c>
      <c r="K65" s="26">
        <v>136</v>
      </c>
      <c r="L65" s="27">
        <v>1650748</v>
      </c>
      <c r="M65" s="21">
        <v>1.77</v>
      </c>
      <c r="N65" s="21">
        <v>1.31</v>
      </c>
      <c r="O65" s="21">
        <v>2.38</v>
      </c>
      <c r="P65" s="25">
        <v>55</v>
      </c>
      <c r="Q65" s="25">
        <v>1563272</v>
      </c>
    </row>
    <row r="66" spans="1:17" x14ac:dyDescent="0.35">
      <c r="A66" s="20" t="s">
        <v>42</v>
      </c>
      <c r="B66" s="20" t="s">
        <v>79</v>
      </c>
      <c r="C66" s="21">
        <v>4.05</v>
      </c>
      <c r="D66" s="21">
        <v>3.32</v>
      </c>
      <c r="E66" s="21">
        <v>4.95</v>
      </c>
      <c r="F66" s="25">
        <v>113</v>
      </c>
      <c r="G66" s="25">
        <v>1590729</v>
      </c>
      <c r="H66" s="23">
        <v>7.51</v>
      </c>
      <c r="I66" s="24">
        <v>6</v>
      </c>
      <c r="J66" s="24">
        <v>9.34</v>
      </c>
      <c r="K66" s="26">
        <v>89</v>
      </c>
      <c r="L66" s="27">
        <v>787916</v>
      </c>
      <c r="M66" s="21">
        <v>1.54</v>
      </c>
      <c r="N66" s="21">
        <v>0.93</v>
      </c>
      <c r="O66" s="21">
        <v>2.52</v>
      </c>
      <c r="P66" s="25">
        <v>24</v>
      </c>
      <c r="Q66" s="25">
        <v>802813</v>
      </c>
    </row>
    <row r="67" spans="1:17" x14ac:dyDescent="0.35">
      <c r="A67" s="20" t="s">
        <v>42</v>
      </c>
      <c r="B67" s="20" t="s">
        <v>80</v>
      </c>
      <c r="C67" s="21">
        <v>4.57</v>
      </c>
      <c r="D67" s="21">
        <v>3.51</v>
      </c>
      <c r="E67" s="21">
        <v>5.99</v>
      </c>
      <c r="F67" s="25">
        <v>65</v>
      </c>
      <c r="G67" s="25">
        <v>675942</v>
      </c>
      <c r="H67" s="23">
        <v>8.17</v>
      </c>
      <c r="I67" s="24">
        <v>6.04</v>
      </c>
      <c r="J67" s="24">
        <v>11.05</v>
      </c>
      <c r="K67" s="26">
        <v>50</v>
      </c>
      <c r="L67" s="27">
        <v>336022</v>
      </c>
      <c r="M67" s="21">
        <v>1.83</v>
      </c>
      <c r="N67" s="21">
        <v>1.01</v>
      </c>
      <c r="O67" s="21">
        <v>3.53</v>
      </c>
      <c r="P67" s="25">
        <v>15</v>
      </c>
      <c r="Q67" s="25">
        <v>339920</v>
      </c>
    </row>
    <row r="68" spans="1:17" x14ac:dyDescent="0.35">
      <c r="A68" s="20" t="s">
        <v>42</v>
      </c>
      <c r="B68" s="20" t="s">
        <v>81</v>
      </c>
      <c r="C68" s="21" t="s">
        <v>108</v>
      </c>
      <c r="D68" s="21" t="s">
        <v>108</v>
      </c>
      <c r="E68" s="21" t="s">
        <v>108</v>
      </c>
      <c r="F68" s="25" t="s">
        <v>108</v>
      </c>
      <c r="G68" s="25">
        <v>106804</v>
      </c>
      <c r="H68" s="23" t="s">
        <v>108</v>
      </c>
      <c r="I68" s="24" t="s">
        <v>108</v>
      </c>
      <c r="J68" s="24" t="s">
        <v>108</v>
      </c>
      <c r="K68" s="26" t="s">
        <v>108</v>
      </c>
      <c r="L68" s="27">
        <v>53341</v>
      </c>
      <c r="M68" s="21" t="s">
        <v>108</v>
      </c>
      <c r="N68" s="21" t="s">
        <v>108</v>
      </c>
      <c r="O68" s="21" t="s">
        <v>108</v>
      </c>
      <c r="P68" s="25" t="s">
        <v>108</v>
      </c>
      <c r="Q68" s="25">
        <v>53463</v>
      </c>
    </row>
    <row r="69" spans="1:17" x14ac:dyDescent="0.35">
      <c r="A69" s="20" t="s">
        <v>42</v>
      </c>
      <c r="B69" s="20" t="s">
        <v>82</v>
      </c>
      <c r="C69" s="21">
        <v>3.68</v>
      </c>
      <c r="D69" s="21">
        <v>2.64</v>
      </c>
      <c r="E69" s="21">
        <v>5.08</v>
      </c>
      <c r="F69" s="25">
        <v>44</v>
      </c>
      <c r="G69" s="25">
        <v>807983</v>
      </c>
      <c r="H69" s="23">
        <v>7</v>
      </c>
      <c r="I69" s="24">
        <v>4.83</v>
      </c>
      <c r="J69" s="24">
        <v>9.93</v>
      </c>
      <c r="K69" s="26">
        <v>35</v>
      </c>
      <c r="L69" s="27">
        <v>398553</v>
      </c>
      <c r="M69" s="21" t="s">
        <v>108</v>
      </c>
      <c r="N69" s="21" t="s">
        <v>108</v>
      </c>
      <c r="O69" s="21" t="s">
        <v>108</v>
      </c>
      <c r="P69" s="25" t="s">
        <v>108</v>
      </c>
      <c r="Q69" s="25">
        <v>409430</v>
      </c>
    </row>
    <row r="70" spans="1:17" s="28" customFormat="1" x14ac:dyDescent="0.35">
      <c r="A70" s="28" t="s">
        <v>42</v>
      </c>
      <c r="B70" s="28" t="s">
        <v>83</v>
      </c>
      <c r="C70" s="29">
        <v>4.04</v>
      </c>
      <c r="D70" s="29">
        <v>3.78</v>
      </c>
      <c r="E70" s="29">
        <v>4.32</v>
      </c>
      <c r="F70" s="30">
        <v>955</v>
      </c>
      <c r="G70" s="30">
        <v>14575775</v>
      </c>
      <c r="H70" s="31">
        <v>6.9</v>
      </c>
      <c r="I70" s="32">
        <v>6.39</v>
      </c>
      <c r="J70" s="32">
        <v>7.45</v>
      </c>
      <c r="K70" s="33">
        <v>694</v>
      </c>
      <c r="L70" s="34">
        <v>7369537</v>
      </c>
      <c r="M70" s="31">
        <v>1.97</v>
      </c>
      <c r="N70" s="32">
        <v>1.72</v>
      </c>
      <c r="O70" s="32">
        <v>2.2400000000000002</v>
      </c>
      <c r="P70" s="30">
        <v>261</v>
      </c>
      <c r="Q70" s="30">
        <v>7206238</v>
      </c>
    </row>
    <row r="71" spans="1:17" s="28" customFormat="1" x14ac:dyDescent="0.35">
      <c r="A71" s="28" t="s">
        <v>42</v>
      </c>
      <c r="B71" s="28" t="s">
        <v>27</v>
      </c>
      <c r="C71" s="29">
        <v>4.82</v>
      </c>
      <c r="D71" s="29">
        <v>4.7</v>
      </c>
      <c r="E71" s="29">
        <v>4.95</v>
      </c>
      <c r="F71" s="30">
        <v>6054</v>
      </c>
      <c r="G71" s="30">
        <v>76071934</v>
      </c>
      <c r="H71" s="31">
        <v>8.31</v>
      </c>
      <c r="I71" s="32">
        <v>8.07</v>
      </c>
      <c r="J71" s="32">
        <v>8.56</v>
      </c>
      <c r="K71" s="33">
        <v>4493</v>
      </c>
      <c r="L71" s="34">
        <v>38017270</v>
      </c>
      <c r="M71" s="31">
        <v>2.2000000000000002</v>
      </c>
      <c r="N71" s="32">
        <v>2.09</v>
      </c>
      <c r="O71" s="32">
        <v>2.31</v>
      </c>
      <c r="P71" s="30">
        <v>1561</v>
      </c>
      <c r="Q71" s="30">
        <v>38054664</v>
      </c>
    </row>
    <row r="72" spans="1:17" x14ac:dyDescent="0.35">
      <c r="H72" s="23"/>
      <c r="I72" s="24"/>
      <c r="J72" s="24"/>
      <c r="K72" s="26"/>
      <c r="L72" s="27"/>
    </row>
    <row r="73" spans="1:17" x14ac:dyDescent="0.35">
      <c r="B73" s="20" t="s">
        <v>16</v>
      </c>
    </row>
    <row r="74" spans="1:17" x14ac:dyDescent="0.35">
      <c r="A74" s="20" t="s">
        <v>12</v>
      </c>
      <c r="B74" s="20" t="s">
        <v>13</v>
      </c>
    </row>
    <row r="75" spans="1:17" x14ac:dyDescent="0.35">
      <c r="A75" s="20" t="s">
        <v>35</v>
      </c>
      <c r="B75" s="20" t="s">
        <v>113</v>
      </c>
    </row>
  </sheetData>
  <mergeCells count="3">
    <mergeCell ref="C5:G5"/>
    <mergeCell ref="H5:L5"/>
    <mergeCell ref="M5:Q5"/>
  </mergeCells>
  <pageMargins left="0.7" right="0.7" top="0.75" bottom="0.75" header="0.3" footer="0.3"/>
  <pageSetup scale="72" orientation="portrait" r:id="rId1"/>
  <colBreaks count="3" manualBreakCount="3">
    <brk id="7" max="76" man="1"/>
    <brk id="12" max="76" man="1"/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JoinPoint Results</vt:lpstr>
      <vt:lpstr>Joinpoint APC Data Inc</vt:lpstr>
      <vt:lpstr>Age-adjusted incidence</vt:lpstr>
      <vt:lpstr>Age-specific incidence</vt:lpstr>
      <vt:lpstr>County-specific incidence</vt:lpstr>
      <vt:lpstr>Joinpoint APC Data Mort</vt:lpstr>
      <vt:lpstr>Age-adjusted mortality</vt:lpstr>
      <vt:lpstr>Age-specific mortality</vt:lpstr>
      <vt:lpstr>County-specific mortality</vt:lpstr>
      <vt:lpstr>Comparison with CA</vt:lpstr>
      <vt:lpstr>'Joinpoint APC Data Inc'!APC_Results_Incidence_88_17.data</vt:lpstr>
      <vt:lpstr>'Joinpoint APC Data Mort'!APC_Results_Incidence_88_17.data</vt:lpstr>
      <vt:lpstr>'Age-adjusted incidence'!Print_Area</vt:lpstr>
      <vt:lpstr>'Age-adjusted mortality'!Print_Area</vt:lpstr>
      <vt:lpstr>'County-specific incidence'!Print_Area</vt:lpstr>
      <vt:lpstr>'County-specific mortality'!Print_Area</vt:lpstr>
      <vt:lpstr>'JoinPoint Results'!Print_Area</vt:lpstr>
    </vt:vector>
  </TitlesOfParts>
  <Company>NCCC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kwinters</dc:creator>
  <cp:lastModifiedBy>Mckinley, Meg A</cp:lastModifiedBy>
  <cp:lastPrinted>2014-12-27T00:07:08Z</cp:lastPrinted>
  <dcterms:created xsi:type="dcterms:W3CDTF">2011-05-19T21:53:50Z</dcterms:created>
  <dcterms:modified xsi:type="dcterms:W3CDTF">2022-10-25T20:37:31Z</dcterms:modified>
</cp:coreProperties>
</file>