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19\Site-specific worksheets\"/>
    </mc:Choice>
  </mc:AlternateContent>
  <xr:revisionPtr revIDLastSave="0" documentId="13_ncr:1_{0DBD5B3D-5DF4-4CFF-BF4F-12D569D492BB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Results" sheetId="7" r:id="rId1"/>
    <sheet name="Joinpoint APC Data Inc" sheetId="27" r:id="rId2"/>
    <sheet name="Age-adjusted incidence" sheetId="15" r:id="rId3"/>
    <sheet name="Age-specific incidence" sheetId="25" r:id="rId4"/>
    <sheet name="County-specific incidence" sheetId="3" r:id="rId5"/>
    <sheet name="Joinpoint APC Data Mortality" sheetId="28" r:id="rId6"/>
    <sheet name="Age-adjusted mortality" sheetId="16" r:id="rId7"/>
    <sheet name="Age-specific mortality" sheetId="26" r:id="rId8"/>
    <sheet name="County-specific mortality" sheetId="6" r:id="rId9"/>
    <sheet name="Comparison with CA" sheetId="9" r:id="rId10"/>
    <sheet name="Sheet3" sheetId="21" r:id="rId11"/>
  </sheets>
  <definedNames>
    <definedName name="APC_Results_Incidence_88_17.data" localSheetId="1">'Joinpoint APC Data Inc'!$A$3:$F$14382</definedName>
    <definedName name="APC_Results_Incidence_88_17.data" localSheetId="5">'Joinpoint APC Data Mortality'!$A$3:$F$14382</definedName>
    <definedName name="_xlnm.Print_Area" localSheetId="2">'Age-adjusted incidence'!$A$1:$Q$182</definedName>
    <definedName name="_xlnm.Print_Area" localSheetId="6">'Age-adjusted mortality'!$A$1:$G$182</definedName>
    <definedName name="_xlnm.Print_Area" localSheetId="4">'County-specific incidence'!$A$1:$N$76</definedName>
    <definedName name="_xlnm.Print_Area" localSheetId="8">'County-specific mortality'!$A$1:$G$77</definedName>
    <definedName name="_xlnm.Print_Area" localSheetId="0">'JoinPoint Results'!$B$2:$K$40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9" l="1"/>
  <c r="L35" i="9"/>
  <c r="J35" i="9"/>
  <c r="K34" i="9"/>
  <c r="L34" i="9"/>
  <c r="J34" i="9"/>
  <c r="K36" i="9"/>
  <c r="L36" i="9"/>
  <c r="K33" i="9"/>
  <c r="L33" i="9"/>
  <c r="K32" i="9"/>
  <c r="L32" i="9"/>
  <c r="J36" i="9"/>
  <c r="J33" i="9"/>
  <c r="J32" i="9"/>
  <c r="D36" i="9"/>
  <c r="E36" i="9"/>
  <c r="C36" i="9"/>
  <c r="D35" i="9"/>
  <c r="E35" i="9"/>
  <c r="C35" i="9"/>
  <c r="D34" i="9"/>
  <c r="E34" i="9"/>
  <c r="C34" i="9"/>
  <c r="D33" i="9"/>
  <c r="E33" i="9"/>
  <c r="C33" i="9"/>
  <c r="D32" i="9"/>
  <c r="E32" i="9"/>
  <c r="C32" i="9"/>
  <c r="K17" i="9"/>
  <c r="L17" i="9"/>
  <c r="J17" i="9"/>
  <c r="K16" i="9"/>
  <c r="L16" i="9"/>
  <c r="J16" i="9"/>
  <c r="K15" i="9"/>
  <c r="L15" i="9"/>
  <c r="J15" i="9"/>
  <c r="K14" i="9"/>
  <c r="L14" i="9"/>
  <c r="J14" i="9"/>
  <c r="K13" i="9"/>
  <c r="L13" i="9"/>
  <c r="J13" i="9"/>
  <c r="D17" i="9"/>
  <c r="E17" i="9"/>
  <c r="C17" i="9"/>
  <c r="D16" i="9"/>
  <c r="E16" i="9"/>
  <c r="C16" i="9"/>
  <c r="D15" i="9"/>
  <c r="E15" i="9"/>
  <c r="C15" i="9"/>
  <c r="D14" i="9"/>
  <c r="E14" i="9"/>
  <c r="C14" i="9"/>
  <c r="D13" i="9"/>
  <c r="E13" i="9"/>
  <c r="C13" i="9"/>
  <c r="B178" i="16"/>
  <c r="C178" i="16"/>
  <c r="D178" i="16"/>
  <c r="E178" i="16"/>
  <c r="F178" i="16"/>
  <c r="G178" i="16"/>
  <c r="A178" i="16"/>
  <c r="B177" i="16"/>
  <c r="C177" i="16"/>
  <c r="D177" i="16"/>
  <c r="E177" i="16"/>
  <c r="F177" i="16"/>
  <c r="G177" i="16"/>
  <c r="A177" i="16"/>
  <c r="A177" i="15" l="1"/>
  <c r="B181" i="16" l="1"/>
  <c r="C181" i="16"/>
  <c r="D181" i="16"/>
  <c r="E181" i="16"/>
  <c r="F181" i="16"/>
  <c r="G181" i="16"/>
  <c r="B180" i="16"/>
  <c r="C180" i="16"/>
  <c r="D180" i="16"/>
  <c r="E180" i="16"/>
  <c r="F180" i="16"/>
  <c r="G180" i="16"/>
  <c r="B179" i="16"/>
  <c r="C179" i="16"/>
  <c r="D179" i="16"/>
  <c r="E179" i="16"/>
  <c r="F179" i="16"/>
  <c r="G179" i="16"/>
  <c r="A181" i="16"/>
  <c r="A180" i="16"/>
  <c r="A179" i="16"/>
  <c r="N34" i="9" l="1"/>
  <c r="G35" i="9"/>
  <c r="G34" i="9"/>
  <c r="G33" i="9"/>
  <c r="G32" i="9"/>
  <c r="N16" i="9"/>
  <c r="N15" i="9"/>
  <c r="N14" i="9"/>
  <c r="M13" i="9"/>
  <c r="G17" i="9"/>
  <c r="G16" i="9"/>
  <c r="G15" i="9"/>
  <c r="G14" i="9"/>
  <c r="G13" i="9"/>
  <c r="M35" i="9"/>
  <c r="M34" i="9"/>
  <c r="N33" i="9"/>
  <c r="G36" i="9"/>
  <c r="U36" i="9"/>
  <c r="T36" i="9"/>
  <c r="U35" i="9"/>
  <c r="T35" i="9"/>
  <c r="U34" i="9"/>
  <c r="T34" i="9"/>
  <c r="U33" i="9"/>
  <c r="T33" i="9"/>
  <c r="U32" i="9"/>
  <c r="T32" i="9"/>
  <c r="U27" i="9"/>
  <c r="T27" i="9"/>
  <c r="U26" i="9"/>
  <c r="T26" i="9"/>
  <c r="U25" i="9"/>
  <c r="T25" i="9"/>
  <c r="U24" i="9"/>
  <c r="T24" i="9"/>
  <c r="U23" i="9"/>
  <c r="T23" i="9"/>
  <c r="U17" i="9"/>
  <c r="T17" i="9"/>
  <c r="U16" i="9"/>
  <c r="T16" i="9"/>
  <c r="U15" i="9"/>
  <c r="T15" i="9"/>
  <c r="U14" i="9"/>
  <c r="T14" i="9"/>
  <c r="U13" i="9"/>
  <c r="T13" i="9"/>
  <c r="U8" i="9"/>
  <c r="T8" i="9"/>
  <c r="U7" i="9"/>
  <c r="T7" i="9"/>
  <c r="U6" i="9"/>
  <c r="T6" i="9"/>
  <c r="U5" i="9"/>
  <c r="T5" i="9"/>
  <c r="U4" i="9"/>
  <c r="T4" i="9"/>
  <c r="M33" i="9"/>
  <c r="N36" i="9"/>
  <c r="F33" i="9"/>
  <c r="M36" i="9"/>
  <c r="N35" i="9"/>
  <c r="N32" i="9" l="1"/>
  <c r="F32" i="9"/>
  <c r="F35" i="9"/>
  <c r="M32" i="9"/>
  <c r="F34" i="9"/>
  <c r="F36" i="9"/>
  <c r="N13" i="9"/>
  <c r="N17" i="9"/>
  <c r="F15" i="9"/>
  <c r="F14" i="9"/>
  <c r="M17" i="9"/>
  <c r="F17" i="9"/>
  <c r="M14" i="9"/>
  <c r="M15" i="9"/>
  <c r="M16" i="9"/>
  <c r="F16" i="9"/>
  <c r="F13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<sst xmlns="http://schemas.openxmlformats.org/spreadsheetml/2006/main" count="2285" uniqueCount="129">
  <si>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</si>
  <si>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</si>
  <si>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</si>
  <si>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</si>
  <si>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</si>
  <si>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</si>
  <si>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</si>
  <si>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</si>
  <si>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</si>
  <si>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</si>
  <si>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</si>
  <si>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</si>
  <si>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</si>
  <si>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</si>
  <si>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</si>
  <si>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</si>
  <si>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</si>
  <si>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</si>
  <si>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</si>
  <si>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</si>
  <si>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</si>
  <si>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</si>
  <si>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</si>
  <si>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</si>
  <si>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</si>
  <si>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</si>
  <si>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</si>
  <si>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</si>
  <si>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</si>
  <si>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</si>
  <si>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</si>
  <si>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</si>
  <si>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</si>
  <si>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</si>
  <si>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</si>
  <si>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Age-Adjusted Incidence Rates-Five year rate comparison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</si>
  <si>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</si>
  <si>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</si>
  <si>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</si>
  <si>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</si>
  <si>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</si>
  <si>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</si>
  <si>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</si>
  <si>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</si>
  <si>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</si>
  <si>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</si>
  <si>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</si>
  <si>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</si>
  <si>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</si>
  <si>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</si>
  <si>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Statistic not displayed due to fewer than 5 cases.</t>
  </si>
  <si>
    <t>Total U.S. Mortality</t>
  </si>
  <si>
    <t>US Mortality</t>
  </si>
  <si>
    <t>County-specific Mortality Rates (Age-adjusted)</t>
  </si>
  <si>
    <t>Race/Ethnicity</t>
  </si>
  <si>
    <t>Test Statistic</t>
  </si>
  <si>
    <t>P value</t>
  </si>
  <si>
    <t>Age-Adjusted Mortality Rates</t>
  </si>
  <si>
    <t>Breast (female invasive)</t>
  </si>
  <si>
    <t>Age-Specific Mortality</t>
  </si>
  <si>
    <t>All races/ethnicities</t>
  </si>
  <si>
    <t>Sex</t>
  </si>
  <si>
    <t>APC JoinPoint Results, 1988-2019</t>
  </si>
  <si>
    <t>AAPC Results, 1988-2019</t>
  </si>
  <si>
    <t>GBACR, 1988 to 2019</t>
  </si>
  <si>
    <t>2015-2019</t>
  </si>
  <si>
    <t>GBACR, 2015-2019</t>
  </si>
  <si>
    <t>Age-specific incidence rates</t>
  </si>
  <si>
    <t>SE</t>
  </si>
  <si>
    <t>0-04 years</t>
  </si>
  <si>
    <t>^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</si>
  <si>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</si>
  <si>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</si>
  <si>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</si>
  <si>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</si>
  <si>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</si>
  <si>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</si>
  <si>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</si>
  <si>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</si>
  <si>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</si>
  <si>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</si>
  <si>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</si>
  <si>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</si>
  <si>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</si>
  <si>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</si>
  <si>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</si>
  <si>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</si>
  <si>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</si>
  <si>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Rates are per 100,000;  Confidence intervals are 95% for rates.</t>
  </si>
  <si>
    <t>Statistic not displayed due to fewer than 15 cases.</t>
  </si>
  <si>
    <t>County-specific incidence rates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</si>
  <si>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</si>
  <si>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</si>
  <si>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</si>
  <si>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</si>
  <si>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</si>
  <si>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</si>
  <si>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</si>
  <si>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</si>
  <si>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</si>
  <si>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</si>
  <si>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</si>
  <si>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</si>
  <si>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2015-2019, GBACR</t>
  </si>
  <si>
    <t>Gepgraphic location</t>
  </si>
  <si>
    <t>Site</t>
  </si>
  <si>
    <t>MORTALITY</t>
  </si>
  <si>
    <t xml:space="preserve">  Female</t>
  </si>
  <si>
    <t>Full Range</t>
  </si>
  <si>
    <t>Breast</t>
  </si>
  <si>
    <t>Asian/PI</t>
  </si>
  <si>
    <t>All Races</t>
  </si>
  <si>
    <t>00 years</t>
  </si>
  <si>
    <t>01-04 years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</si>
  <si>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</si>
  <si>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</si>
  <si>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</si>
  <si>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</si>
  <si>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</si>
  <si>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</si>
  <si>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</si>
  <si>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</si>
  <si>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</si>
  <si>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</si>
  <si>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</si>
  <si>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</si>
  <si>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2014-2019, GBACR</t>
  </si>
  <si>
    <t>Year of death</t>
  </si>
  <si>
    <t>Age-Adjusted Mortality Rates-Five year rate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</si>
</sst>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7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3" fontId="0" fillId="0" borderId="0" xfId="0" applyNumberFormat="1" applyFont="1" applyAlignment="1">
      <alignment horizontal="center"/>
    </xf>
    <xf numFmtId="0" fontId="0" fillId="35" borderId="0" xfId="0" applyFont="1" applyFill="1"/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0" fillId="0" borderId="0" xfId="0" applyNumberFormat="1"/>
    <xf numFmtId="0" fontId="19" fillId="0" borderId="11" xfId="0" applyFont="1" applyBorder="1" applyAlignment="1">
      <alignment horizontal="center" wrapText="1"/>
    </xf>
    <xf numFmtId="0" fontId="0" fillId="0" borderId="11" xfId="0" applyBorder="1"/>
    <xf numFmtId="3" fontId="0" fillId="0" borderId="12" xfId="0" applyNumberFormat="1" applyBorder="1"/>
    <xf numFmtId="0" fontId="25" fillId="0" borderId="0" xfId="0" applyFont="1" applyFill="1" applyBorder="1"/>
    <xf numFmtId="2" fontId="25" fillId="0" borderId="0" xfId="0" applyNumberFormat="1" applyFont="1" applyFill="1" applyBorder="1"/>
    <xf numFmtId="3" fontId="25" fillId="0" borderId="0" xfId="0" applyNumberFormat="1" applyFont="1" applyFill="1" applyBorder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0" fontId="25" fillId="0" borderId="13" xfId="0" applyFont="1" applyFill="1" applyBorder="1"/>
    <xf numFmtId="2" fontId="25" fillId="0" borderId="14" xfId="0" applyNumberFormat="1" applyFont="1" applyFill="1" applyBorder="1"/>
    <xf numFmtId="3" fontId="25" fillId="0" borderId="14" xfId="0" applyNumberFormat="1" applyFont="1" applyFill="1" applyBorder="1"/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3" fontId="0" fillId="0" borderId="0" xfId="0" applyNumberFormat="1" applyBorder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0" fillId="0" borderId="0" xfId="0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4" fillId="42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6" fillId="42" borderId="0" xfId="0" applyFont="1" applyFill="1" applyBorder="1" applyAlignment="1">
      <alignment horizontal="center" wrapText="1"/>
    </xf>
    <xf numFmtId="0" fontId="0" fillId="42" borderId="0" xfId="0" applyFill="1"/>
    <xf numFmtId="0" fontId="24" fillId="38" borderId="0" xfId="0" applyFont="1" applyFill="1" applyBorder="1"/>
    <xf numFmtId="0" fontId="24" fillId="34" borderId="0" xfId="0" applyFont="1" applyFill="1" applyBorder="1"/>
    <xf numFmtId="0" fontId="24" fillId="41" borderId="0" xfId="0" applyFont="1" applyFill="1" applyBorder="1"/>
    <xf numFmtId="0" fontId="26" fillId="43" borderId="0" xfId="0" applyFont="1" applyFill="1" applyBorder="1" applyAlignment="1">
      <alignment horizontal="center" wrapText="1"/>
    </xf>
    <xf numFmtId="0" fontId="26" fillId="33" borderId="0" xfId="0" applyFont="1" applyFill="1" applyBorder="1"/>
    <xf numFmtId="0" fontId="0" fillId="0" borderId="13" xfId="0" applyBorder="1"/>
    <xf numFmtId="0" fontId="0" fillId="0" borderId="14" xfId="0" applyBorder="1"/>
    <xf numFmtId="3" fontId="0" fillId="0" borderId="14" xfId="0" applyNumberFormat="1" applyBorder="1"/>
    <xf numFmtId="3" fontId="0" fillId="0" borderId="15" xfId="0" applyNumberFormat="1" applyBorder="1"/>
    <xf numFmtId="2" fontId="0" fillId="0" borderId="0" xfId="0" applyNumberFormat="1" applyFill="1" applyBorder="1"/>
    <xf numFmtId="0" fontId="0" fillId="35" borderId="0" xfId="0" applyFill="1"/>
    <xf numFmtId="3" fontId="0" fillId="35" borderId="0" xfId="0" applyNumberFormat="1" applyFill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Inc'!$E$3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Inc'!$E$4:$E$35</c:f>
              <c:numCache>
                <c:formatCode>General</c:formatCode>
                <c:ptCount val="32"/>
                <c:pt idx="0">
                  <c:v>77.31</c:v>
                </c:pt>
                <c:pt idx="1">
                  <c:v>74.680000000000007</c:v>
                </c:pt>
                <c:pt idx="2">
                  <c:v>83.07</c:v>
                </c:pt>
                <c:pt idx="3">
                  <c:v>73.489999999999995</c:v>
                </c:pt>
                <c:pt idx="4">
                  <c:v>84.69</c:v>
                </c:pt>
                <c:pt idx="5">
                  <c:v>77.83</c:v>
                </c:pt>
                <c:pt idx="6">
                  <c:v>78.430000000000007</c:v>
                </c:pt>
                <c:pt idx="7">
                  <c:v>83.54</c:v>
                </c:pt>
                <c:pt idx="8">
                  <c:v>88.43</c:v>
                </c:pt>
                <c:pt idx="9">
                  <c:v>92.11</c:v>
                </c:pt>
                <c:pt idx="10">
                  <c:v>91.18</c:v>
                </c:pt>
                <c:pt idx="11">
                  <c:v>94.39</c:v>
                </c:pt>
                <c:pt idx="12">
                  <c:v>92.08</c:v>
                </c:pt>
                <c:pt idx="13">
                  <c:v>91.65</c:v>
                </c:pt>
                <c:pt idx="14">
                  <c:v>97.11</c:v>
                </c:pt>
                <c:pt idx="15">
                  <c:v>89.42</c:v>
                </c:pt>
                <c:pt idx="16">
                  <c:v>94.88</c:v>
                </c:pt>
                <c:pt idx="17">
                  <c:v>94.99</c:v>
                </c:pt>
                <c:pt idx="18">
                  <c:v>93.19</c:v>
                </c:pt>
                <c:pt idx="19">
                  <c:v>97.45</c:v>
                </c:pt>
                <c:pt idx="20">
                  <c:v>102.2</c:v>
                </c:pt>
                <c:pt idx="21">
                  <c:v>96.63</c:v>
                </c:pt>
                <c:pt idx="22">
                  <c:v>98.09</c:v>
                </c:pt>
                <c:pt idx="23">
                  <c:v>101.28</c:v>
                </c:pt>
                <c:pt idx="24">
                  <c:v>101.28</c:v>
                </c:pt>
                <c:pt idx="25">
                  <c:v>104.21</c:v>
                </c:pt>
                <c:pt idx="26">
                  <c:v>100.77</c:v>
                </c:pt>
                <c:pt idx="27">
                  <c:v>107.45</c:v>
                </c:pt>
                <c:pt idx="28">
                  <c:v>102.84</c:v>
                </c:pt>
                <c:pt idx="29">
                  <c:v>109.31</c:v>
                </c:pt>
                <c:pt idx="30">
                  <c:v>112.93</c:v>
                </c:pt>
                <c:pt idx="31">
                  <c:v>115.32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B2-4A8E-B8A2-3CAA309F32FA}"/>
            </c:ext>
          </c:extLst>
        </c:ser>
        <c:ser>
          <c:idx val="1"/>
          <c:order val="1"/>
          <c:tx>
            <c:strRef>
              <c:f>'Joinpoint APC Data Inc'!$F$3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Inc'!$F$4:$F$35</c:f>
              <c:numCache>
                <c:formatCode>General</c:formatCode>
                <c:ptCount val="32"/>
                <c:pt idx="0">
                  <c:v>78.33</c:v>
                </c:pt>
                <c:pt idx="1">
                  <c:v>79.23</c:v>
                </c:pt>
                <c:pt idx="2">
                  <c:v>80.14</c:v>
                </c:pt>
                <c:pt idx="3">
                  <c:v>81.06</c:v>
                </c:pt>
                <c:pt idx="4">
                  <c:v>81.98</c:v>
                </c:pt>
                <c:pt idx="5">
                  <c:v>82.92</c:v>
                </c:pt>
                <c:pt idx="6">
                  <c:v>83.87</c:v>
                </c:pt>
                <c:pt idx="7">
                  <c:v>84.83</c:v>
                </c:pt>
                <c:pt idx="8">
                  <c:v>85.8</c:v>
                </c:pt>
                <c:pt idx="9">
                  <c:v>86.78</c:v>
                </c:pt>
                <c:pt idx="10">
                  <c:v>87.78</c:v>
                </c:pt>
                <c:pt idx="11">
                  <c:v>88.78</c:v>
                </c:pt>
                <c:pt idx="12">
                  <c:v>89.8</c:v>
                </c:pt>
                <c:pt idx="13">
                  <c:v>90.83</c:v>
                </c:pt>
                <c:pt idx="14">
                  <c:v>91.87</c:v>
                </c:pt>
                <c:pt idx="15">
                  <c:v>92.92</c:v>
                </c:pt>
                <c:pt idx="16">
                  <c:v>93.98</c:v>
                </c:pt>
                <c:pt idx="17">
                  <c:v>95.06</c:v>
                </c:pt>
                <c:pt idx="18">
                  <c:v>96.14</c:v>
                </c:pt>
                <c:pt idx="19">
                  <c:v>97.25</c:v>
                </c:pt>
                <c:pt idx="20">
                  <c:v>98.36</c:v>
                </c:pt>
                <c:pt idx="21">
                  <c:v>99.48</c:v>
                </c:pt>
                <c:pt idx="22">
                  <c:v>100.62</c:v>
                </c:pt>
                <c:pt idx="23">
                  <c:v>101.77</c:v>
                </c:pt>
                <c:pt idx="24">
                  <c:v>102.94</c:v>
                </c:pt>
                <c:pt idx="25">
                  <c:v>104.12</c:v>
                </c:pt>
                <c:pt idx="26">
                  <c:v>105.31</c:v>
                </c:pt>
                <c:pt idx="27">
                  <c:v>106.52</c:v>
                </c:pt>
                <c:pt idx="28">
                  <c:v>107.73</c:v>
                </c:pt>
                <c:pt idx="29">
                  <c:v>108.97</c:v>
                </c:pt>
                <c:pt idx="30">
                  <c:v>110.22</c:v>
                </c:pt>
                <c:pt idx="31">
                  <c:v>111.48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B2-4A8E-B8A2-3CAA309F32FA}"/>
            </c:ext>
          </c:extLst>
        </c:ser>
        <c:ser>
          <c:idx val="2"/>
          <c:order val="2"/>
          <c:tx>
            <c:strRef>
              <c:f>'Joinpoint APC Data Inc'!$E$36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Inc'!$E$37:$E$68</c:f>
              <c:numCache>
                <c:formatCode>General</c:formatCode>
                <c:ptCount val="32"/>
                <c:pt idx="0">
                  <c:v>86.22</c:v>
                </c:pt>
                <c:pt idx="1">
                  <c:v>84.51</c:v>
                </c:pt>
                <c:pt idx="2">
                  <c:v>82.95</c:v>
                </c:pt>
                <c:pt idx="3">
                  <c:v>85.35</c:v>
                </c:pt>
                <c:pt idx="4">
                  <c:v>86.28</c:v>
                </c:pt>
                <c:pt idx="5">
                  <c:v>82.52</c:v>
                </c:pt>
                <c:pt idx="6">
                  <c:v>83.07</c:v>
                </c:pt>
                <c:pt idx="7">
                  <c:v>83.54</c:v>
                </c:pt>
                <c:pt idx="8">
                  <c:v>86.57</c:v>
                </c:pt>
                <c:pt idx="9">
                  <c:v>86.95</c:v>
                </c:pt>
                <c:pt idx="10">
                  <c:v>90.72</c:v>
                </c:pt>
                <c:pt idx="11">
                  <c:v>91.59</c:v>
                </c:pt>
                <c:pt idx="12">
                  <c:v>89.94</c:v>
                </c:pt>
                <c:pt idx="13">
                  <c:v>88.01</c:v>
                </c:pt>
                <c:pt idx="14">
                  <c:v>89.11</c:v>
                </c:pt>
                <c:pt idx="15">
                  <c:v>87</c:v>
                </c:pt>
                <c:pt idx="16">
                  <c:v>83.67</c:v>
                </c:pt>
                <c:pt idx="17">
                  <c:v>87.98</c:v>
                </c:pt>
                <c:pt idx="18">
                  <c:v>86.05</c:v>
                </c:pt>
                <c:pt idx="19">
                  <c:v>88.96</c:v>
                </c:pt>
                <c:pt idx="20">
                  <c:v>92.26</c:v>
                </c:pt>
                <c:pt idx="21">
                  <c:v>88.91</c:v>
                </c:pt>
                <c:pt idx="22">
                  <c:v>85.26</c:v>
                </c:pt>
                <c:pt idx="23">
                  <c:v>91.79</c:v>
                </c:pt>
                <c:pt idx="24">
                  <c:v>89.64</c:v>
                </c:pt>
                <c:pt idx="25">
                  <c:v>92.52</c:v>
                </c:pt>
                <c:pt idx="26">
                  <c:v>90.08</c:v>
                </c:pt>
                <c:pt idx="27">
                  <c:v>92.75</c:v>
                </c:pt>
                <c:pt idx="28">
                  <c:v>95.37</c:v>
                </c:pt>
                <c:pt idx="29">
                  <c:v>95.57</c:v>
                </c:pt>
                <c:pt idx="30">
                  <c:v>95.07</c:v>
                </c:pt>
                <c:pt idx="31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B2-4A8E-B8A2-3CAA309F32FA}"/>
            </c:ext>
          </c:extLst>
        </c:ser>
        <c:ser>
          <c:idx val="3"/>
          <c:order val="3"/>
          <c:tx>
            <c:strRef>
              <c:f>'Joinpoint APC Data Inc'!$F$36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Inc'!$F$37:$F$68</c:f>
              <c:numCache>
                <c:formatCode>General</c:formatCode>
                <c:ptCount val="32"/>
                <c:pt idx="0">
                  <c:v>82.75</c:v>
                </c:pt>
                <c:pt idx="1">
                  <c:v>83.11</c:v>
                </c:pt>
                <c:pt idx="2">
                  <c:v>83.48</c:v>
                </c:pt>
                <c:pt idx="3">
                  <c:v>83.85</c:v>
                </c:pt>
                <c:pt idx="4">
                  <c:v>84.22</c:v>
                </c:pt>
                <c:pt idx="5">
                  <c:v>84.59</c:v>
                </c:pt>
                <c:pt idx="6">
                  <c:v>84.96</c:v>
                </c:pt>
                <c:pt idx="7">
                  <c:v>85.33</c:v>
                </c:pt>
                <c:pt idx="8">
                  <c:v>85.71</c:v>
                </c:pt>
                <c:pt idx="9">
                  <c:v>86.08</c:v>
                </c:pt>
                <c:pt idx="10">
                  <c:v>86.46</c:v>
                </c:pt>
                <c:pt idx="11">
                  <c:v>86.84</c:v>
                </c:pt>
                <c:pt idx="12">
                  <c:v>87.22</c:v>
                </c:pt>
                <c:pt idx="13">
                  <c:v>87.61</c:v>
                </c:pt>
                <c:pt idx="14">
                  <c:v>87.99</c:v>
                </c:pt>
                <c:pt idx="15">
                  <c:v>88.38</c:v>
                </c:pt>
                <c:pt idx="16">
                  <c:v>88.77</c:v>
                </c:pt>
                <c:pt idx="17">
                  <c:v>89.16</c:v>
                </c:pt>
                <c:pt idx="18">
                  <c:v>89.55</c:v>
                </c:pt>
                <c:pt idx="19">
                  <c:v>89.94</c:v>
                </c:pt>
                <c:pt idx="20">
                  <c:v>90.34</c:v>
                </c:pt>
                <c:pt idx="21">
                  <c:v>90.73</c:v>
                </c:pt>
                <c:pt idx="22">
                  <c:v>91.13</c:v>
                </c:pt>
                <c:pt idx="23">
                  <c:v>91.53</c:v>
                </c:pt>
                <c:pt idx="24">
                  <c:v>91.94</c:v>
                </c:pt>
                <c:pt idx="25">
                  <c:v>92.34</c:v>
                </c:pt>
                <c:pt idx="26">
                  <c:v>92.74</c:v>
                </c:pt>
                <c:pt idx="27">
                  <c:v>93.15</c:v>
                </c:pt>
                <c:pt idx="28">
                  <c:v>93.56</c:v>
                </c:pt>
                <c:pt idx="29">
                  <c:v>93.97</c:v>
                </c:pt>
                <c:pt idx="30">
                  <c:v>94.39</c:v>
                </c:pt>
                <c:pt idx="31">
                  <c:v>94.8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B2-4A8E-B8A2-3CAA309F32FA}"/>
            </c:ext>
          </c:extLst>
        </c:ser>
        <c:ser>
          <c:idx val="4"/>
          <c:order val="4"/>
          <c:tx>
            <c:strRef>
              <c:f>'Joinpoint APC Data Inc'!$E$69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Inc'!$E$70:$E$101</c:f>
              <c:numCache>
                <c:formatCode>General</c:formatCode>
                <c:ptCount val="32"/>
                <c:pt idx="0">
                  <c:v>126.16</c:v>
                </c:pt>
                <c:pt idx="1">
                  <c:v>112.81</c:v>
                </c:pt>
                <c:pt idx="2">
                  <c:v>120.51</c:v>
                </c:pt>
                <c:pt idx="3">
                  <c:v>120.17</c:v>
                </c:pt>
                <c:pt idx="4">
                  <c:v>122.95</c:v>
                </c:pt>
                <c:pt idx="5">
                  <c:v>119.52</c:v>
                </c:pt>
                <c:pt idx="6">
                  <c:v>124.1</c:v>
                </c:pt>
                <c:pt idx="7">
                  <c:v>125.1</c:v>
                </c:pt>
                <c:pt idx="8">
                  <c:v>127.19</c:v>
                </c:pt>
                <c:pt idx="9">
                  <c:v>128.53</c:v>
                </c:pt>
                <c:pt idx="10">
                  <c:v>126.73</c:v>
                </c:pt>
                <c:pt idx="11">
                  <c:v>132.19</c:v>
                </c:pt>
                <c:pt idx="12">
                  <c:v>131.32</c:v>
                </c:pt>
                <c:pt idx="13">
                  <c:v>127.91</c:v>
                </c:pt>
                <c:pt idx="14">
                  <c:v>126.58</c:v>
                </c:pt>
                <c:pt idx="15">
                  <c:v>123.26</c:v>
                </c:pt>
                <c:pt idx="16">
                  <c:v>129.61000000000001</c:v>
                </c:pt>
                <c:pt idx="17">
                  <c:v>127.23</c:v>
                </c:pt>
                <c:pt idx="18">
                  <c:v>126.15</c:v>
                </c:pt>
                <c:pt idx="19">
                  <c:v>135.49</c:v>
                </c:pt>
                <c:pt idx="20">
                  <c:v>132.29</c:v>
                </c:pt>
                <c:pt idx="21">
                  <c:v>131.88</c:v>
                </c:pt>
                <c:pt idx="22">
                  <c:v>125.7</c:v>
                </c:pt>
                <c:pt idx="23">
                  <c:v>134.76</c:v>
                </c:pt>
                <c:pt idx="24">
                  <c:v>130.30000000000001</c:v>
                </c:pt>
                <c:pt idx="25">
                  <c:v>129.86000000000001</c:v>
                </c:pt>
                <c:pt idx="26">
                  <c:v>131.6</c:v>
                </c:pt>
                <c:pt idx="27">
                  <c:v>132.57</c:v>
                </c:pt>
                <c:pt idx="28">
                  <c:v>122.85</c:v>
                </c:pt>
                <c:pt idx="29">
                  <c:v>127.13</c:v>
                </c:pt>
                <c:pt idx="30">
                  <c:v>121.91</c:v>
                </c:pt>
                <c:pt idx="31">
                  <c:v>128.76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B2-4A8E-B8A2-3CAA309F32FA}"/>
            </c:ext>
          </c:extLst>
        </c:ser>
        <c:ser>
          <c:idx val="5"/>
          <c:order val="5"/>
          <c:tx>
            <c:strRef>
              <c:f>'Joinpoint APC Data Inc'!$F$69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Inc'!$F$70:$F$101</c:f>
              <c:numCache>
                <c:formatCode>General</c:formatCode>
                <c:ptCount val="32"/>
                <c:pt idx="0">
                  <c:v>123.69</c:v>
                </c:pt>
                <c:pt idx="1">
                  <c:v>123.91</c:v>
                </c:pt>
                <c:pt idx="2">
                  <c:v>124.13</c:v>
                </c:pt>
                <c:pt idx="3">
                  <c:v>124.35</c:v>
                </c:pt>
                <c:pt idx="4">
                  <c:v>124.56</c:v>
                </c:pt>
                <c:pt idx="5">
                  <c:v>124.78</c:v>
                </c:pt>
                <c:pt idx="6">
                  <c:v>125</c:v>
                </c:pt>
                <c:pt idx="7">
                  <c:v>125.22</c:v>
                </c:pt>
                <c:pt idx="8">
                  <c:v>125.44</c:v>
                </c:pt>
                <c:pt idx="9">
                  <c:v>125.66</c:v>
                </c:pt>
                <c:pt idx="10">
                  <c:v>125.88</c:v>
                </c:pt>
                <c:pt idx="11">
                  <c:v>126.1</c:v>
                </c:pt>
                <c:pt idx="12">
                  <c:v>126.32</c:v>
                </c:pt>
                <c:pt idx="13">
                  <c:v>126.54</c:v>
                </c:pt>
                <c:pt idx="14">
                  <c:v>126.77</c:v>
                </c:pt>
                <c:pt idx="15">
                  <c:v>126.99</c:v>
                </c:pt>
                <c:pt idx="16">
                  <c:v>127.21</c:v>
                </c:pt>
                <c:pt idx="17">
                  <c:v>127.43</c:v>
                </c:pt>
                <c:pt idx="18">
                  <c:v>127.66</c:v>
                </c:pt>
                <c:pt idx="19">
                  <c:v>127.88</c:v>
                </c:pt>
                <c:pt idx="20">
                  <c:v>128.11000000000001</c:v>
                </c:pt>
                <c:pt idx="21">
                  <c:v>128.33000000000001</c:v>
                </c:pt>
                <c:pt idx="22">
                  <c:v>128.56</c:v>
                </c:pt>
                <c:pt idx="23">
                  <c:v>128.78</c:v>
                </c:pt>
                <c:pt idx="24">
                  <c:v>129.01</c:v>
                </c:pt>
                <c:pt idx="25">
                  <c:v>129.22999999999999</c:v>
                </c:pt>
                <c:pt idx="26">
                  <c:v>129.46</c:v>
                </c:pt>
                <c:pt idx="27">
                  <c:v>129.69</c:v>
                </c:pt>
                <c:pt idx="28">
                  <c:v>129.91</c:v>
                </c:pt>
                <c:pt idx="29">
                  <c:v>130.13999999999999</c:v>
                </c:pt>
                <c:pt idx="30">
                  <c:v>130.37</c:v>
                </c:pt>
                <c:pt idx="31">
                  <c:v>130.6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B2-4A8E-B8A2-3CAA309F32FA}"/>
            </c:ext>
          </c:extLst>
        </c:ser>
        <c:ser>
          <c:idx val="6"/>
          <c:order val="6"/>
          <c:tx>
            <c:strRef>
              <c:f>'Joinpoint APC Data Inc'!$E$102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Inc'!$E$103:$E$134</c:f>
              <c:numCache>
                <c:formatCode>General</c:formatCode>
                <c:ptCount val="32"/>
                <c:pt idx="0">
                  <c:v>144.76</c:v>
                </c:pt>
                <c:pt idx="1">
                  <c:v>138.34</c:v>
                </c:pt>
                <c:pt idx="2">
                  <c:v>143.21</c:v>
                </c:pt>
                <c:pt idx="3">
                  <c:v>143.74</c:v>
                </c:pt>
                <c:pt idx="4">
                  <c:v>146.01</c:v>
                </c:pt>
                <c:pt idx="5">
                  <c:v>141.79</c:v>
                </c:pt>
                <c:pt idx="6">
                  <c:v>143.61000000000001</c:v>
                </c:pt>
                <c:pt idx="7">
                  <c:v>146.47</c:v>
                </c:pt>
                <c:pt idx="8">
                  <c:v>150.76</c:v>
                </c:pt>
                <c:pt idx="9">
                  <c:v>150.9</c:v>
                </c:pt>
                <c:pt idx="10">
                  <c:v>154.80000000000001</c:v>
                </c:pt>
                <c:pt idx="11">
                  <c:v>156.99</c:v>
                </c:pt>
                <c:pt idx="12">
                  <c:v>154.09</c:v>
                </c:pt>
                <c:pt idx="13">
                  <c:v>154.06</c:v>
                </c:pt>
                <c:pt idx="14">
                  <c:v>151.55000000000001</c:v>
                </c:pt>
                <c:pt idx="15">
                  <c:v>139.08000000000001</c:v>
                </c:pt>
                <c:pt idx="16">
                  <c:v>136.35</c:v>
                </c:pt>
                <c:pt idx="17">
                  <c:v>139.19999999999999</c:v>
                </c:pt>
                <c:pt idx="18">
                  <c:v>139.41</c:v>
                </c:pt>
                <c:pt idx="19">
                  <c:v>142.77000000000001</c:v>
                </c:pt>
                <c:pt idx="20">
                  <c:v>143.85</c:v>
                </c:pt>
                <c:pt idx="21">
                  <c:v>144.19</c:v>
                </c:pt>
                <c:pt idx="22">
                  <c:v>138.66999999999999</c:v>
                </c:pt>
                <c:pt idx="23">
                  <c:v>141.30000000000001</c:v>
                </c:pt>
                <c:pt idx="24">
                  <c:v>141.47</c:v>
                </c:pt>
                <c:pt idx="25">
                  <c:v>140.53</c:v>
                </c:pt>
                <c:pt idx="26">
                  <c:v>139.37</c:v>
                </c:pt>
                <c:pt idx="27">
                  <c:v>141.5</c:v>
                </c:pt>
                <c:pt idx="28">
                  <c:v>137.22999999999999</c:v>
                </c:pt>
                <c:pt idx="29">
                  <c:v>139.6</c:v>
                </c:pt>
                <c:pt idx="30">
                  <c:v>138.66</c:v>
                </c:pt>
                <c:pt idx="31">
                  <c:v>143.78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5B2-4A8E-B8A2-3CAA309F32FA}"/>
            </c:ext>
          </c:extLst>
        </c:ser>
        <c:ser>
          <c:idx val="7"/>
          <c:order val="7"/>
          <c:tx>
            <c:strRef>
              <c:f>'Joinpoint APC Data Inc'!$F$102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Inc'!$F$103:$F$134</c:f>
              <c:numCache>
                <c:formatCode>General</c:formatCode>
                <c:ptCount val="32"/>
                <c:pt idx="0">
                  <c:v>148.12</c:v>
                </c:pt>
                <c:pt idx="1">
                  <c:v>147.86000000000001</c:v>
                </c:pt>
                <c:pt idx="2">
                  <c:v>147.6</c:v>
                </c:pt>
                <c:pt idx="3">
                  <c:v>147.34</c:v>
                </c:pt>
                <c:pt idx="4">
                  <c:v>147.08000000000001</c:v>
                </c:pt>
                <c:pt idx="5">
                  <c:v>146.82</c:v>
                </c:pt>
                <c:pt idx="6">
                  <c:v>146.56</c:v>
                </c:pt>
                <c:pt idx="7">
                  <c:v>146.31</c:v>
                </c:pt>
                <c:pt idx="8">
                  <c:v>146.05000000000001</c:v>
                </c:pt>
                <c:pt idx="9">
                  <c:v>145.79</c:v>
                </c:pt>
                <c:pt idx="10">
                  <c:v>145.54</c:v>
                </c:pt>
                <c:pt idx="11">
                  <c:v>145.28</c:v>
                </c:pt>
                <c:pt idx="12">
                  <c:v>145.02000000000001</c:v>
                </c:pt>
                <c:pt idx="13">
                  <c:v>144.77000000000001</c:v>
                </c:pt>
                <c:pt idx="14">
                  <c:v>144.51</c:v>
                </c:pt>
                <c:pt idx="15">
                  <c:v>144.26</c:v>
                </c:pt>
                <c:pt idx="16">
                  <c:v>144.01</c:v>
                </c:pt>
                <c:pt idx="17">
                  <c:v>143.75</c:v>
                </c:pt>
                <c:pt idx="18">
                  <c:v>143.5</c:v>
                </c:pt>
                <c:pt idx="19">
                  <c:v>143.25</c:v>
                </c:pt>
                <c:pt idx="20">
                  <c:v>142.99</c:v>
                </c:pt>
                <c:pt idx="21">
                  <c:v>142.74</c:v>
                </c:pt>
                <c:pt idx="22">
                  <c:v>142.49</c:v>
                </c:pt>
                <c:pt idx="23">
                  <c:v>142.24</c:v>
                </c:pt>
                <c:pt idx="24">
                  <c:v>141.99</c:v>
                </c:pt>
                <c:pt idx="25">
                  <c:v>141.74</c:v>
                </c:pt>
                <c:pt idx="26">
                  <c:v>141.49</c:v>
                </c:pt>
                <c:pt idx="27">
                  <c:v>141.24</c:v>
                </c:pt>
                <c:pt idx="28">
                  <c:v>140.99</c:v>
                </c:pt>
                <c:pt idx="29">
                  <c:v>140.74</c:v>
                </c:pt>
                <c:pt idx="30">
                  <c:v>140.5</c:v>
                </c:pt>
                <c:pt idx="31">
                  <c:v>140.25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5B2-4A8E-B8A2-3CAA309F3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</a:t>
            </a:r>
            <a:r>
              <a:rPr lang="en-US" baseline="0"/>
              <a:t> incidence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'Age-specific incidence'!$D$4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incidence'!$A$6:$A$23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incidence'!$B$6:$B$23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9.8699999999999992</c:v>
                </c:pt>
                <c:pt idx="6">
                  <c:v>30.24</c:v>
                </c:pt>
                <c:pt idx="7">
                  <c:v>66.47</c:v>
                </c:pt>
                <c:pt idx="8">
                  <c:v>140.68</c:v>
                </c:pt>
                <c:pt idx="9">
                  <c:v>213.58</c:v>
                </c:pt>
                <c:pt idx="10">
                  <c:v>249.27</c:v>
                </c:pt>
                <c:pt idx="11">
                  <c:v>275.33</c:v>
                </c:pt>
                <c:pt idx="12">
                  <c:v>336.51</c:v>
                </c:pt>
                <c:pt idx="13">
                  <c:v>389.6</c:v>
                </c:pt>
                <c:pt idx="14">
                  <c:v>474.32</c:v>
                </c:pt>
                <c:pt idx="15">
                  <c:v>410.98</c:v>
                </c:pt>
                <c:pt idx="16">
                  <c:v>401.92</c:v>
                </c:pt>
                <c:pt idx="17">
                  <c:v>325.86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incidence'!$M$6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incidence'!$M$7:$M$19</c:f>
              <c:numCache>
                <c:formatCode>General</c:formatCode>
                <c:ptCount val="13"/>
                <c:pt idx="0">
                  <c:v>129.13999999999999</c:v>
                </c:pt>
                <c:pt idx="1">
                  <c:v>123.22</c:v>
                </c:pt>
                <c:pt idx="2">
                  <c:v>134.11000000000001</c:v>
                </c:pt>
                <c:pt idx="3">
                  <c:v>157.04</c:v>
                </c:pt>
                <c:pt idx="4">
                  <c:v>125.8</c:v>
                </c:pt>
                <c:pt idx="5">
                  <c:v>136.88999999999999</c:v>
                </c:pt>
                <c:pt idx="6">
                  <c:v>124.64</c:v>
                </c:pt>
                <c:pt idx="7">
                  <c:v>126.79</c:v>
                </c:pt>
                <c:pt idx="8">
                  <c:v>118.4</c:v>
                </c:pt>
                <c:pt idx="9">
                  <c:v>113.64</c:v>
                </c:pt>
                <c:pt idx="10">
                  <c:v>140.63999999999999</c:v>
                </c:pt>
                <c:pt idx="11">
                  <c:v>128.93</c:v>
                </c:pt>
                <c:pt idx="12">
                  <c:v>124.07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B5-4F02-B8BE-F751C4C22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Mortality'!$E$3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Mortality'!$E$4:$E$35</c:f>
              <c:numCache>
                <c:formatCode>General</c:formatCode>
                <c:ptCount val="32"/>
                <c:pt idx="0">
                  <c:v>15.74</c:v>
                </c:pt>
                <c:pt idx="1">
                  <c:v>16.64</c:v>
                </c:pt>
                <c:pt idx="2">
                  <c:v>17.93</c:v>
                </c:pt>
                <c:pt idx="3">
                  <c:v>19.11</c:v>
                </c:pt>
                <c:pt idx="4">
                  <c:v>13.82</c:v>
                </c:pt>
                <c:pt idx="5">
                  <c:v>14.97</c:v>
                </c:pt>
                <c:pt idx="6">
                  <c:v>16.149999999999999</c:v>
                </c:pt>
                <c:pt idx="7">
                  <c:v>14.52</c:v>
                </c:pt>
                <c:pt idx="8">
                  <c:v>11.84</c:v>
                </c:pt>
                <c:pt idx="9">
                  <c:v>13.55</c:v>
                </c:pt>
                <c:pt idx="10">
                  <c:v>12.63</c:v>
                </c:pt>
                <c:pt idx="11">
                  <c:v>11.23</c:v>
                </c:pt>
                <c:pt idx="12">
                  <c:v>13.2</c:v>
                </c:pt>
                <c:pt idx="13">
                  <c:v>16.260000000000002</c:v>
                </c:pt>
                <c:pt idx="14">
                  <c:v>12.99</c:v>
                </c:pt>
                <c:pt idx="15">
                  <c:v>14.87</c:v>
                </c:pt>
                <c:pt idx="16">
                  <c:v>12.69</c:v>
                </c:pt>
                <c:pt idx="17">
                  <c:v>12.74</c:v>
                </c:pt>
                <c:pt idx="18">
                  <c:v>14.07</c:v>
                </c:pt>
                <c:pt idx="19">
                  <c:v>14.41</c:v>
                </c:pt>
                <c:pt idx="20">
                  <c:v>12.36</c:v>
                </c:pt>
                <c:pt idx="21">
                  <c:v>12.47</c:v>
                </c:pt>
                <c:pt idx="22">
                  <c:v>12.83</c:v>
                </c:pt>
                <c:pt idx="23">
                  <c:v>13.92</c:v>
                </c:pt>
                <c:pt idx="24">
                  <c:v>12.81</c:v>
                </c:pt>
                <c:pt idx="25">
                  <c:v>12.9</c:v>
                </c:pt>
                <c:pt idx="26">
                  <c:v>10.71</c:v>
                </c:pt>
                <c:pt idx="27">
                  <c:v>13.21</c:v>
                </c:pt>
                <c:pt idx="28">
                  <c:v>10.199999999999999</c:v>
                </c:pt>
                <c:pt idx="29">
                  <c:v>12.96</c:v>
                </c:pt>
                <c:pt idx="30">
                  <c:v>11.77</c:v>
                </c:pt>
                <c:pt idx="31">
                  <c:v>10.95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CE-4BBB-8C3D-573FF08F9C10}"/>
            </c:ext>
          </c:extLst>
        </c:ser>
        <c:ser>
          <c:idx val="1"/>
          <c:order val="1"/>
          <c:tx>
            <c:strRef>
              <c:f>'Joinpoint APC Data Mortality'!$F$3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Mortality'!$F$4:$F$35</c:f>
              <c:numCache>
                <c:formatCode>General</c:formatCode>
                <c:ptCount val="32"/>
                <c:pt idx="0">
                  <c:v>15.97</c:v>
                </c:pt>
                <c:pt idx="1">
                  <c:v>15.8</c:v>
                </c:pt>
                <c:pt idx="2">
                  <c:v>15.64</c:v>
                </c:pt>
                <c:pt idx="3">
                  <c:v>15.48</c:v>
                </c:pt>
                <c:pt idx="4">
                  <c:v>15.32</c:v>
                </c:pt>
                <c:pt idx="5">
                  <c:v>15.16</c:v>
                </c:pt>
                <c:pt idx="6">
                  <c:v>15.01</c:v>
                </c:pt>
                <c:pt idx="7">
                  <c:v>14.85</c:v>
                </c:pt>
                <c:pt idx="8">
                  <c:v>14.7</c:v>
                </c:pt>
                <c:pt idx="9">
                  <c:v>14.55</c:v>
                </c:pt>
                <c:pt idx="10">
                  <c:v>14.4</c:v>
                </c:pt>
                <c:pt idx="11">
                  <c:v>14.25</c:v>
                </c:pt>
                <c:pt idx="12">
                  <c:v>14.1</c:v>
                </c:pt>
                <c:pt idx="13">
                  <c:v>13.96</c:v>
                </c:pt>
                <c:pt idx="14">
                  <c:v>13.81</c:v>
                </c:pt>
                <c:pt idx="15">
                  <c:v>13.67</c:v>
                </c:pt>
                <c:pt idx="16">
                  <c:v>13.53</c:v>
                </c:pt>
                <c:pt idx="17">
                  <c:v>13.39</c:v>
                </c:pt>
                <c:pt idx="18">
                  <c:v>13.25</c:v>
                </c:pt>
                <c:pt idx="19">
                  <c:v>13.12</c:v>
                </c:pt>
                <c:pt idx="20">
                  <c:v>12.98</c:v>
                </c:pt>
                <c:pt idx="21">
                  <c:v>12.85</c:v>
                </c:pt>
                <c:pt idx="22">
                  <c:v>12.72</c:v>
                </c:pt>
                <c:pt idx="23">
                  <c:v>12.59</c:v>
                </c:pt>
                <c:pt idx="24">
                  <c:v>12.46</c:v>
                </c:pt>
                <c:pt idx="25">
                  <c:v>12.33</c:v>
                </c:pt>
                <c:pt idx="26">
                  <c:v>12.2</c:v>
                </c:pt>
                <c:pt idx="27">
                  <c:v>12.07</c:v>
                </c:pt>
                <c:pt idx="28">
                  <c:v>11.95</c:v>
                </c:pt>
                <c:pt idx="29">
                  <c:v>11.83</c:v>
                </c:pt>
                <c:pt idx="30">
                  <c:v>11.71</c:v>
                </c:pt>
                <c:pt idx="31">
                  <c:v>11.59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CE-4BBB-8C3D-573FF08F9C10}"/>
            </c:ext>
          </c:extLst>
        </c:ser>
        <c:ser>
          <c:idx val="2"/>
          <c:order val="2"/>
          <c:tx>
            <c:strRef>
              <c:f>'Joinpoint APC Data Mortality'!$E$36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Mortality'!$E$37:$E$68</c:f>
              <c:numCache>
                <c:formatCode>General</c:formatCode>
                <c:ptCount val="32"/>
                <c:pt idx="0">
                  <c:v>23.3</c:v>
                </c:pt>
                <c:pt idx="1">
                  <c:v>22.43</c:v>
                </c:pt>
                <c:pt idx="2">
                  <c:v>23.64</c:v>
                </c:pt>
                <c:pt idx="3">
                  <c:v>18.829999999999998</c:v>
                </c:pt>
                <c:pt idx="4">
                  <c:v>19.739999999999998</c:v>
                </c:pt>
                <c:pt idx="5">
                  <c:v>25.7</c:v>
                </c:pt>
                <c:pt idx="6">
                  <c:v>19.38</c:v>
                </c:pt>
                <c:pt idx="7">
                  <c:v>21.05</c:v>
                </c:pt>
                <c:pt idx="8">
                  <c:v>22.6</c:v>
                </c:pt>
                <c:pt idx="9">
                  <c:v>22.63</c:v>
                </c:pt>
                <c:pt idx="10">
                  <c:v>21.01</c:v>
                </c:pt>
                <c:pt idx="11">
                  <c:v>19.690000000000001</c:v>
                </c:pt>
                <c:pt idx="12">
                  <c:v>20.170000000000002</c:v>
                </c:pt>
                <c:pt idx="13">
                  <c:v>19.16</c:v>
                </c:pt>
                <c:pt idx="14">
                  <c:v>19.8</c:v>
                </c:pt>
                <c:pt idx="15">
                  <c:v>18.309999999999999</c:v>
                </c:pt>
                <c:pt idx="16">
                  <c:v>19.5</c:v>
                </c:pt>
                <c:pt idx="17">
                  <c:v>14.27</c:v>
                </c:pt>
                <c:pt idx="18">
                  <c:v>16.88</c:v>
                </c:pt>
                <c:pt idx="19">
                  <c:v>19.010000000000002</c:v>
                </c:pt>
                <c:pt idx="20">
                  <c:v>19.64</c:v>
                </c:pt>
                <c:pt idx="21">
                  <c:v>17.38</c:v>
                </c:pt>
                <c:pt idx="22">
                  <c:v>12.61</c:v>
                </c:pt>
                <c:pt idx="23">
                  <c:v>14</c:v>
                </c:pt>
                <c:pt idx="24">
                  <c:v>15.29</c:v>
                </c:pt>
                <c:pt idx="25">
                  <c:v>17.329999999999998</c:v>
                </c:pt>
                <c:pt idx="26">
                  <c:v>14.11</c:v>
                </c:pt>
                <c:pt idx="27">
                  <c:v>13.79</c:v>
                </c:pt>
                <c:pt idx="28">
                  <c:v>14.07</c:v>
                </c:pt>
                <c:pt idx="29">
                  <c:v>13.79</c:v>
                </c:pt>
                <c:pt idx="30">
                  <c:v>11.49</c:v>
                </c:pt>
                <c:pt idx="31">
                  <c:v>14.09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CE-4BBB-8C3D-573FF08F9C10}"/>
            </c:ext>
          </c:extLst>
        </c:ser>
        <c:ser>
          <c:idx val="3"/>
          <c:order val="3"/>
          <c:tx>
            <c:strRef>
              <c:f>'Joinpoint APC Data Mortality'!$F$36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Mortality'!$F$37:$F$68</c:f>
              <c:numCache>
                <c:formatCode>General</c:formatCode>
                <c:ptCount val="32"/>
                <c:pt idx="0">
                  <c:v>24.43</c:v>
                </c:pt>
                <c:pt idx="1">
                  <c:v>23.95</c:v>
                </c:pt>
                <c:pt idx="2">
                  <c:v>23.49</c:v>
                </c:pt>
                <c:pt idx="3">
                  <c:v>23.04</c:v>
                </c:pt>
                <c:pt idx="4">
                  <c:v>22.6</c:v>
                </c:pt>
                <c:pt idx="5">
                  <c:v>22.16</c:v>
                </c:pt>
                <c:pt idx="6">
                  <c:v>21.74</c:v>
                </c:pt>
                <c:pt idx="7">
                  <c:v>21.32</c:v>
                </c:pt>
                <c:pt idx="8">
                  <c:v>20.91</c:v>
                </c:pt>
                <c:pt idx="9">
                  <c:v>20.5</c:v>
                </c:pt>
                <c:pt idx="10">
                  <c:v>20.11</c:v>
                </c:pt>
                <c:pt idx="11">
                  <c:v>19.72</c:v>
                </c:pt>
                <c:pt idx="12">
                  <c:v>19.34</c:v>
                </c:pt>
                <c:pt idx="13">
                  <c:v>18.97</c:v>
                </c:pt>
                <c:pt idx="14">
                  <c:v>18.61</c:v>
                </c:pt>
                <c:pt idx="15">
                  <c:v>18.25</c:v>
                </c:pt>
                <c:pt idx="16">
                  <c:v>17.899999999999999</c:v>
                </c:pt>
                <c:pt idx="17">
                  <c:v>17.55</c:v>
                </c:pt>
                <c:pt idx="18">
                  <c:v>17.21</c:v>
                </c:pt>
                <c:pt idx="19">
                  <c:v>16.88</c:v>
                </c:pt>
                <c:pt idx="20">
                  <c:v>16.559999999999999</c:v>
                </c:pt>
                <c:pt idx="21">
                  <c:v>16.239999999999998</c:v>
                </c:pt>
                <c:pt idx="22">
                  <c:v>15.93</c:v>
                </c:pt>
                <c:pt idx="23">
                  <c:v>15.62</c:v>
                </c:pt>
                <c:pt idx="24">
                  <c:v>15.32</c:v>
                </c:pt>
                <c:pt idx="25">
                  <c:v>15.02</c:v>
                </c:pt>
                <c:pt idx="26">
                  <c:v>14.73</c:v>
                </c:pt>
                <c:pt idx="27">
                  <c:v>14.45</c:v>
                </c:pt>
                <c:pt idx="28">
                  <c:v>14.17</c:v>
                </c:pt>
                <c:pt idx="29">
                  <c:v>13.9</c:v>
                </c:pt>
                <c:pt idx="30">
                  <c:v>13.63</c:v>
                </c:pt>
                <c:pt idx="31">
                  <c:v>13.37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CE-4BBB-8C3D-573FF08F9C10}"/>
            </c:ext>
          </c:extLst>
        </c:ser>
        <c:ser>
          <c:idx val="4"/>
          <c:order val="4"/>
          <c:tx>
            <c:strRef>
              <c:f>'Joinpoint APC Data Mortality'!$E$69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Mortality'!$E$70:$E$101</c:f>
              <c:numCache>
                <c:formatCode>General</c:formatCode>
                <c:ptCount val="32"/>
                <c:pt idx="0">
                  <c:v>44.51</c:v>
                </c:pt>
                <c:pt idx="1">
                  <c:v>40.909999999999997</c:v>
                </c:pt>
                <c:pt idx="2">
                  <c:v>38.22</c:v>
                </c:pt>
                <c:pt idx="3">
                  <c:v>36.21</c:v>
                </c:pt>
                <c:pt idx="4">
                  <c:v>38.409999999999997</c:v>
                </c:pt>
                <c:pt idx="5">
                  <c:v>35.57</c:v>
                </c:pt>
                <c:pt idx="6">
                  <c:v>43.01</c:v>
                </c:pt>
                <c:pt idx="7">
                  <c:v>35.93</c:v>
                </c:pt>
                <c:pt idx="8">
                  <c:v>38.61</c:v>
                </c:pt>
                <c:pt idx="9">
                  <c:v>38.42</c:v>
                </c:pt>
                <c:pt idx="10">
                  <c:v>37.090000000000003</c:v>
                </c:pt>
                <c:pt idx="11">
                  <c:v>26.02</c:v>
                </c:pt>
                <c:pt idx="12">
                  <c:v>35.58</c:v>
                </c:pt>
                <c:pt idx="13">
                  <c:v>34.51</c:v>
                </c:pt>
                <c:pt idx="14">
                  <c:v>38.56</c:v>
                </c:pt>
                <c:pt idx="15">
                  <c:v>33.14</c:v>
                </c:pt>
                <c:pt idx="16">
                  <c:v>31.73</c:v>
                </c:pt>
                <c:pt idx="17">
                  <c:v>30.26</c:v>
                </c:pt>
                <c:pt idx="18">
                  <c:v>29</c:v>
                </c:pt>
                <c:pt idx="19">
                  <c:v>34.49</c:v>
                </c:pt>
                <c:pt idx="20">
                  <c:v>27.18</c:v>
                </c:pt>
                <c:pt idx="21">
                  <c:v>29.67</c:v>
                </c:pt>
                <c:pt idx="22">
                  <c:v>29.99</c:v>
                </c:pt>
                <c:pt idx="23">
                  <c:v>29.57</c:v>
                </c:pt>
                <c:pt idx="24">
                  <c:v>30.35</c:v>
                </c:pt>
                <c:pt idx="25">
                  <c:v>28.18</c:v>
                </c:pt>
                <c:pt idx="26">
                  <c:v>25.34</c:v>
                </c:pt>
                <c:pt idx="27">
                  <c:v>28.21</c:v>
                </c:pt>
                <c:pt idx="28">
                  <c:v>30.56</c:v>
                </c:pt>
                <c:pt idx="29">
                  <c:v>19.91</c:v>
                </c:pt>
                <c:pt idx="30">
                  <c:v>23.12</c:v>
                </c:pt>
                <c:pt idx="31">
                  <c:v>25.15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CE-4BBB-8C3D-573FF08F9C10}"/>
            </c:ext>
          </c:extLst>
        </c:ser>
        <c:ser>
          <c:idx val="5"/>
          <c:order val="5"/>
          <c:tx>
            <c:strRef>
              <c:f>'Joinpoint APC Data Mortality'!$F$69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Mortality'!$F$70:$F$101</c:f>
              <c:numCache>
                <c:formatCode>General</c:formatCode>
                <c:ptCount val="32"/>
                <c:pt idx="0">
                  <c:v>42.04</c:v>
                </c:pt>
                <c:pt idx="1">
                  <c:v>41.35</c:v>
                </c:pt>
                <c:pt idx="2">
                  <c:v>40.67</c:v>
                </c:pt>
                <c:pt idx="3">
                  <c:v>40</c:v>
                </c:pt>
                <c:pt idx="4">
                  <c:v>39.340000000000003</c:v>
                </c:pt>
                <c:pt idx="5">
                  <c:v>38.69</c:v>
                </c:pt>
                <c:pt idx="6">
                  <c:v>38.049999999999997</c:v>
                </c:pt>
                <c:pt idx="7">
                  <c:v>37.43</c:v>
                </c:pt>
                <c:pt idx="8">
                  <c:v>36.81</c:v>
                </c:pt>
                <c:pt idx="9">
                  <c:v>36.200000000000003</c:v>
                </c:pt>
                <c:pt idx="10">
                  <c:v>35.61</c:v>
                </c:pt>
                <c:pt idx="11">
                  <c:v>35.020000000000003</c:v>
                </c:pt>
                <c:pt idx="12">
                  <c:v>34.44</c:v>
                </c:pt>
                <c:pt idx="13">
                  <c:v>33.869999999999997</c:v>
                </c:pt>
                <c:pt idx="14">
                  <c:v>33.32</c:v>
                </c:pt>
                <c:pt idx="15">
                  <c:v>32.770000000000003</c:v>
                </c:pt>
                <c:pt idx="16">
                  <c:v>32.229999999999997</c:v>
                </c:pt>
                <c:pt idx="17">
                  <c:v>31.7</c:v>
                </c:pt>
                <c:pt idx="18">
                  <c:v>31.17</c:v>
                </c:pt>
                <c:pt idx="19">
                  <c:v>30.66</c:v>
                </c:pt>
                <c:pt idx="20">
                  <c:v>30.16</c:v>
                </c:pt>
                <c:pt idx="21">
                  <c:v>29.66</c:v>
                </c:pt>
                <c:pt idx="22">
                  <c:v>29.17</c:v>
                </c:pt>
                <c:pt idx="23">
                  <c:v>28.69</c:v>
                </c:pt>
                <c:pt idx="24">
                  <c:v>28.22</c:v>
                </c:pt>
                <c:pt idx="25">
                  <c:v>27.75</c:v>
                </c:pt>
                <c:pt idx="26">
                  <c:v>27.29</c:v>
                </c:pt>
                <c:pt idx="27">
                  <c:v>26.84</c:v>
                </c:pt>
                <c:pt idx="28">
                  <c:v>26.4</c:v>
                </c:pt>
                <c:pt idx="29">
                  <c:v>25.97</c:v>
                </c:pt>
                <c:pt idx="30">
                  <c:v>25.54</c:v>
                </c:pt>
                <c:pt idx="31">
                  <c:v>25.12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CE-4BBB-8C3D-573FF08F9C10}"/>
            </c:ext>
          </c:extLst>
        </c:ser>
        <c:ser>
          <c:idx val="6"/>
          <c:order val="6"/>
          <c:tx>
            <c:strRef>
              <c:f>'Joinpoint APC Data Mortality'!$E$102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Mortality'!$E$103:$E$134</c:f>
              <c:numCache>
                <c:formatCode>General</c:formatCode>
                <c:ptCount val="32"/>
                <c:pt idx="0">
                  <c:v>35.67</c:v>
                </c:pt>
                <c:pt idx="1">
                  <c:v>35.5</c:v>
                </c:pt>
                <c:pt idx="2">
                  <c:v>35</c:v>
                </c:pt>
                <c:pt idx="3">
                  <c:v>35.21</c:v>
                </c:pt>
                <c:pt idx="4">
                  <c:v>33.69</c:v>
                </c:pt>
                <c:pt idx="5">
                  <c:v>33.61</c:v>
                </c:pt>
                <c:pt idx="6">
                  <c:v>30.43</c:v>
                </c:pt>
                <c:pt idx="7">
                  <c:v>31.68</c:v>
                </c:pt>
                <c:pt idx="8">
                  <c:v>32.479999999999997</c:v>
                </c:pt>
                <c:pt idx="9">
                  <c:v>27.84</c:v>
                </c:pt>
                <c:pt idx="10">
                  <c:v>29.14</c:v>
                </c:pt>
                <c:pt idx="11">
                  <c:v>28.21</c:v>
                </c:pt>
                <c:pt idx="12">
                  <c:v>27.55</c:v>
                </c:pt>
                <c:pt idx="13">
                  <c:v>25.56</c:v>
                </c:pt>
                <c:pt idx="14">
                  <c:v>27.01</c:v>
                </c:pt>
                <c:pt idx="15">
                  <c:v>26.1</c:v>
                </c:pt>
                <c:pt idx="16">
                  <c:v>26.26</c:v>
                </c:pt>
                <c:pt idx="17">
                  <c:v>24.87</c:v>
                </c:pt>
                <c:pt idx="18">
                  <c:v>26.73</c:v>
                </c:pt>
                <c:pt idx="19">
                  <c:v>22.77</c:v>
                </c:pt>
                <c:pt idx="20">
                  <c:v>23.37</c:v>
                </c:pt>
                <c:pt idx="21">
                  <c:v>20.84</c:v>
                </c:pt>
                <c:pt idx="22">
                  <c:v>22.61</c:v>
                </c:pt>
                <c:pt idx="23">
                  <c:v>21.55</c:v>
                </c:pt>
                <c:pt idx="24">
                  <c:v>22.35</c:v>
                </c:pt>
                <c:pt idx="25">
                  <c:v>20.38</c:v>
                </c:pt>
                <c:pt idx="26">
                  <c:v>20.059999999999999</c:v>
                </c:pt>
                <c:pt idx="27">
                  <c:v>19.37</c:v>
                </c:pt>
                <c:pt idx="28">
                  <c:v>17.55</c:v>
                </c:pt>
                <c:pt idx="29">
                  <c:v>20.55</c:v>
                </c:pt>
                <c:pt idx="30">
                  <c:v>17.68</c:v>
                </c:pt>
                <c:pt idx="31">
                  <c:v>18.43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5CE-4BBB-8C3D-573FF08F9C10}"/>
            </c:ext>
          </c:extLst>
        </c:ser>
        <c:ser>
          <c:idx val="7"/>
          <c:order val="7"/>
          <c:tx>
            <c:strRef>
              <c:f>'Joinpoint APC Data Mortality'!$F$102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Mortality'!$F$103:$F$134</c:f>
              <c:numCache>
                <c:formatCode>General</c:formatCode>
                <c:ptCount val="32"/>
                <c:pt idx="0">
                  <c:v>36.619999999999997</c:v>
                </c:pt>
                <c:pt idx="1">
                  <c:v>35.79</c:v>
                </c:pt>
                <c:pt idx="2">
                  <c:v>34.979999999999997</c:v>
                </c:pt>
                <c:pt idx="3">
                  <c:v>34.19</c:v>
                </c:pt>
                <c:pt idx="4">
                  <c:v>33.42</c:v>
                </c:pt>
                <c:pt idx="5">
                  <c:v>32.659999999999997</c:v>
                </c:pt>
                <c:pt idx="6">
                  <c:v>31.92</c:v>
                </c:pt>
                <c:pt idx="7">
                  <c:v>31.2</c:v>
                </c:pt>
                <c:pt idx="8">
                  <c:v>30.5</c:v>
                </c:pt>
                <c:pt idx="9">
                  <c:v>29.81</c:v>
                </c:pt>
                <c:pt idx="10">
                  <c:v>29.13</c:v>
                </c:pt>
                <c:pt idx="11">
                  <c:v>28.48</c:v>
                </c:pt>
                <c:pt idx="12">
                  <c:v>27.83</c:v>
                </c:pt>
                <c:pt idx="13">
                  <c:v>27.2</c:v>
                </c:pt>
                <c:pt idx="14">
                  <c:v>26.59</c:v>
                </c:pt>
                <c:pt idx="15">
                  <c:v>25.99</c:v>
                </c:pt>
                <c:pt idx="16">
                  <c:v>25.4</c:v>
                </c:pt>
                <c:pt idx="17">
                  <c:v>24.83</c:v>
                </c:pt>
                <c:pt idx="18">
                  <c:v>24.26</c:v>
                </c:pt>
                <c:pt idx="19">
                  <c:v>23.72</c:v>
                </c:pt>
                <c:pt idx="20">
                  <c:v>23.18</c:v>
                </c:pt>
                <c:pt idx="21">
                  <c:v>22.66</c:v>
                </c:pt>
                <c:pt idx="22">
                  <c:v>22.14</c:v>
                </c:pt>
                <c:pt idx="23">
                  <c:v>21.64</c:v>
                </c:pt>
                <c:pt idx="24">
                  <c:v>21.15</c:v>
                </c:pt>
                <c:pt idx="25">
                  <c:v>20.68</c:v>
                </c:pt>
                <c:pt idx="26">
                  <c:v>20.21</c:v>
                </c:pt>
                <c:pt idx="27">
                  <c:v>19.75</c:v>
                </c:pt>
                <c:pt idx="28">
                  <c:v>19.3</c:v>
                </c:pt>
                <c:pt idx="29">
                  <c:v>18.87</c:v>
                </c:pt>
                <c:pt idx="30">
                  <c:v>18.440000000000001</c:v>
                </c:pt>
                <c:pt idx="31">
                  <c:v>18.02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5CE-4BBB-8C3D-573FF08F9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'Age-specific mortality'!$B$4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mortality'!$A$6:$A$24</c:f>
              <c:strCache>
                <c:ptCount val="19"/>
                <c:pt idx="0">
                  <c:v>00 years</c:v>
                </c:pt>
                <c:pt idx="1">
                  <c:v>01-04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mortality'!$B$6:$B$24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0.86</c:v>
                </c:pt>
                <c:pt idx="7">
                  <c:v>2.37</c:v>
                </c:pt>
                <c:pt idx="8">
                  <c:v>3.57</c:v>
                </c:pt>
                <c:pt idx="9">
                  <c:v>9.65</c:v>
                </c:pt>
                <c:pt idx="10">
                  <c:v>14.2</c:v>
                </c:pt>
                <c:pt idx="11">
                  <c:v>24.38</c:v>
                </c:pt>
                <c:pt idx="12">
                  <c:v>32.31</c:v>
                </c:pt>
                <c:pt idx="13">
                  <c:v>39.64</c:v>
                </c:pt>
                <c:pt idx="14">
                  <c:v>43.97</c:v>
                </c:pt>
                <c:pt idx="15">
                  <c:v>58.3</c:v>
                </c:pt>
                <c:pt idx="16">
                  <c:v>79.95</c:v>
                </c:pt>
                <c:pt idx="17">
                  <c:v>89.25</c:v>
                </c:pt>
                <c:pt idx="18">
                  <c:v>164.08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mortality'!$C$5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mortality'!$C$7:$C$19</c:f>
              <c:numCache>
                <c:formatCode>0.00</c:formatCode>
                <c:ptCount val="13"/>
                <c:pt idx="0">
                  <c:v>16.62</c:v>
                </c:pt>
                <c:pt idx="1">
                  <c:v>17.48</c:v>
                </c:pt>
                <c:pt idx="2">
                  <c:v>18.559999999999999</c:v>
                </c:pt>
                <c:pt idx="3">
                  <c:v>16.36</c:v>
                </c:pt>
                <c:pt idx="4">
                  <c:v>15.11</c:v>
                </c:pt>
                <c:pt idx="5">
                  <c:v>14.99</c:v>
                </c:pt>
                <c:pt idx="6">
                  <c:v>16.13</c:v>
                </c:pt>
                <c:pt idx="7">
                  <c:v>16.47</c:v>
                </c:pt>
                <c:pt idx="8">
                  <c:v>15.15</c:v>
                </c:pt>
                <c:pt idx="9">
                  <c:v>19.48</c:v>
                </c:pt>
                <c:pt idx="10">
                  <c:v>17.73</c:v>
                </c:pt>
                <c:pt idx="11">
                  <c:v>16.61</c:v>
                </c:pt>
                <c:pt idx="12">
                  <c:v>19.02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CA'!$G$13:$G$17</c:f>
                <c:numCache>
                  <c:formatCode>General</c:formatCode>
                  <c:ptCount val="5"/>
                  <c:pt idx="0">
                    <c:v>1.5499999999999829</c:v>
                  </c:pt>
                  <c:pt idx="1">
                    <c:v>2.6500000000000057</c:v>
                  </c:pt>
                  <c:pt idx="2">
                    <c:v>3.2999999999999972</c:v>
                  </c:pt>
                  <c:pt idx="3">
                    <c:v>6.4100000000000108</c:v>
                  </c:pt>
                  <c:pt idx="4">
                    <c:v>2.5</c:v>
                  </c:pt>
                </c:numCache>
              </c:numRef>
            </c:plus>
            <c:minus>
              <c:numRef>
                <c:f>'Comparison with CA'!$F$13:$F$17</c:f>
                <c:numCache>
                  <c:formatCode>General</c:formatCode>
                  <c:ptCount val="5"/>
                  <c:pt idx="0">
                    <c:v>1.5400000000000063</c:v>
                  </c:pt>
                  <c:pt idx="1">
                    <c:v>2.6099999999999994</c:v>
                  </c:pt>
                  <c:pt idx="2">
                    <c:v>3.2299999999999898</c:v>
                  </c:pt>
                  <c:pt idx="3">
                    <c:v>6.1599999999999966</c:v>
                  </c:pt>
                  <c:pt idx="4">
                    <c:v>2.460000000000008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CA'!$C$13:$C$17</c:f>
              <c:numCache>
                <c:formatCode>0.00</c:formatCode>
                <c:ptCount val="5"/>
                <c:pt idx="0" formatCode="General">
                  <c:v>128.93</c:v>
                </c:pt>
                <c:pt idx="1">
                  <c:v>111.75</c:v>
                </c:pt>
                <c:pt idx="2" formatCode="General">
                  <c:v>99.91</c:v>
                </c:pt>
                <c:pt idx="3" formatCode="General">
                  <c:v>125.17</c:v>
                </c:pt>
                <c:pt idx="4" formatCode="General">
                  <c:v>146.78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CA'!$H$14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CA'!$N$13:$N$17</c:f>
                <c:numCache>
                  <c:formatCode>General</c:formatCode>
                  <c:ptCount val="5"/>
                  <c:pt idx="0">
                    <c:v>0.6600000000000108</c:v>
                  </c:pt>
                  <c:pt idx="1">
                    <c:v>1.5200000000000102</c:v>
                  </c:pt>
                  <c:pt idx="2">
                    <c:v>1.1199999999999903</c:v>
                  </c:pt>
                  <c:pt idx="3">
                    <c:v>2.7800000000000011</c:v>
                  </c:pt>
                  <c:pt idx="4">
                    <c:v>1.0600000000000023</c:v>
                  </c:pt>
                </c:numCache>
              </c:numRef>
            </c:plus>
            <c:minus>
              <c:numRef>
                <c:f>'Comparison with CA'!$M$13:$M$17</c:f>
                <c:numCache>
                  <c:formatCode>General</c:formatCode>
                  <c:ptCount val="5"/>
                  <c:pt idx="0">
                    <c:v>0.66999999999998749</c:v>
                  </c:pt>
                  <c:pt idx="1">
                    <c:v>1.5</c:v>
                  </c:pt>
                  <c:pt idx="2">
                    <c:v>1.1200000000000045</c:v>
                  </c:pt>
                  <c:pt idx="3">
                    <c:v>2.730000000000004</c:v>
                  </c:pt>
                  <c:pt idx="4">
                    <c:v>1.0600000000000023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CA'!$J$13:$J$17</c:f>
              <c:numCache>
                <c:formatCode>0.00</c:formatCode>
                <c:ptCount val="5"/>
                <c:pt idx="0">
                  <c:v>124.07</c:v>
                </c:pt>
                <c:pt idx="1">
                  <c:v>109.74</c:v>
                </c:pt>
                <c:pt idx="2">
                  <c:v>95.65</c:v>
                </c:pt>
                <c:pt idx="3">
                  <c:v>126.69</c:v>
                </c:pt>
                <c:pt idx="4">
                  <c:v>140.1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CA'!$O$14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CA'!$Q$14:$Q$17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CA'!$A$33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CA'!$G$32:$G$36</c:f>
                <c:numCache>
                  <c:formatCode>General</c:formatCode>
                  <c:ptCount val="5"/>
                  <c:pt idx="0">
                    <c:v>0.55000000000000071</c:v>
                  </c:pt>
                  <c:pt idx="1">
                    <c:v>0.87999999999999901</c:v>
                  </c:pt>
                  <c:pt idx="2">
                    <c:v>1.2899999999999991</c:v>
                  </c:pt>
                  <c:pt idx="3">
                    <c:v>2.9699999999999989</c:v>
                  </c:pt>
                  <c:pt idx="4">
                    <c:v>0.83999999999999986</c:v>
                  </c:pt>
                </c:numCache>
              </c:numRef>
            </c:plus>
            <c:minus>
              <c:numRef>
                <c:f>'Comparison with CA'!$F$32:$F$36</c:f>
                <c:numCache>
                  <c:formatCode>General</c:formatCode>
                  <c:ptCount val="5"/>
                  <c:pt idx="0">
                    <c:v>0.53000000000000114</c:v>
                  </c:pt>
                  <c:pt idx="1">
                    <c:v>0.83000000000000007</c:v>
                  </c:pt>
                  <c:pt idx="2">
                    <c:v>1.2100000000000009</c:v>
                  </c:pt>
                  <c:pt idx="3">
                    <c:v>2.7200000000000024</c:v>
                  </c:pt>
                  <c:pt idx="4">
                    <c:v>0.82000000000000028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CA'!$C$32:$C$36</c:f>
              <c:numCache>
                <c:formatCode>0.00</c:formatCode>
                <c:ptCount val="5"/>
                <c:pt idx="0">
                  <c:v>16.61</c:v>
                </c:pt>
                <c:pt idx="1">
                  <c:v>11.82</c:v>
                </c:pt>
                <c:pt idx="2">
                  <c:v>13.41</c:v>
                </c:pt>
                <c:pt idx="3">
                  <c:v>25.42</c:v>
                </c:pt>
                <c:pt idx="4">
                  <c:v>18.73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CA'!$H$33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CA'!$N$32:$N$36</c:f>
                <c:numCache>
                  <c:formatCode>General</c:formatCode>
                  <c:ptCount val="5"/>
                  <c:pt idx="0">
                    <c:v>0.26000000000000156</c:v>
                  </c:pt>
                  <c:pt idx="1">
                    <c:v>0.52000000000000135</c:v>
                  </c:pt>
                  <c:pt idx="2">
                    <c:v>0.44999999999999929</c:v>
                  </c:pt>
                  <c:pt idx="3">
                    <c:v>1.3499999999999979</c:v>
                  </c:pt>
                  <c:pt idx="4">
                    <c:v>0.38999999999999702</c:v>
                  </c:pt>
                </c:numCache>
              </c:numRef>
            </c:plus>
            <c:minus>
              <c:numRef>
                <c:f>'Comparison with CA'!$M$32:$M$36</c:f>
                <c:numCache>
                  <c:formatCode>General</c:formatCode>
                  <c:ptCount val="5"/>
                  <c:pt idx="0">
                    <c:v>0.25</c:v>
                  </c:pt>
                  <c:pt idx="1">
                    <c:v>0.51999999999999957</c:v>
                  </c:pt>
                  <c:pt idx="2">
                    <c:v>0.44999999999999929</c:v>
                  </c:pt>
                  <c:pt idx="3">
                    <c:v>1.3100000000000023</c:v>
                  </c:pt>
                  <c:pt idx="4">
                    <c:v>0.37000000000000099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CA'!$J$32:$J$36</c:f>
              <c:numCache>
                <c:formatCode>0.00</c:formatCode>
                <c:ptCount val="5"/>
                <c:pt idx="0">
                  <c:v>19.02</c:v>
                </c:pt>
                <c:pt idx="1">
                  <c:v>13.28</c:v>
                </c:pt>
                <c:pt idx="2">
                  <c:v>14.75</c:v>
                </c:pt>
                <c:pt idx="3">
                  <c:v>29.51</c:v>
                </c:pt>
                <c:pt idx="4">
                  <c:v>20.94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CA'!$O$33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CA'!$Q$33:$Q$36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3</xdr:row>
      <xdr:rowOff>142875</xdr:rowOff>
    </xdr:from>
    <xdr:to>
      <xdr:col>15</xdr:col>
      <xdr:colOff>104775</xdr:colOff>
      <xdr:row>18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180120</xdr:colOff>
      <xdr:row>3</xdr:row>
      <xdr:rowOff>9536</xdr:rowOff>
    </xdr:from>
    <xdr:to>
      <xdr:col>26</xdr:col>
      <xdr:colOff>95250</xdr:colOff>
      <xdr:row>24</xdr:row>
      <xdr:rowOff>127000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422275</xdr:colOff>
      <xdr:row>4</xdr:row>
      <xdr:rowOff>22225</xdr:rowOff>
    </xdr:from>
    <xdr:to>
      <xdr:col>11</xdr:col>
      <xdr:colOff>117475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257376</xdr:colOff>
      <xdr:row>3</xdr:row>
      <xdr:rowOff>94967</xdr:rowOff>
    </xdr:from>
    <xdr:to>
      <xdr:col>15</xdr:col>
      <xdr:colOff>35777</xdr:colOff>
      <xdr:row>21</xdr:row>
      <xdr:rowOff>128387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576035</xdr:colOff>
      <xdr:row>1</xdr:row>
      <xdr:rowOff>13608</xdr:rowOff>
    </xdr:from>
    <xdr:to>
      <xdr:col>31</xdr:col>
      <xdr:colOff>265084</xdr:colOff>
      <xdr:row>18</xdr:row>
      <xdr:rowOff>141060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2266</xdr:colOff>
      <xdr:row>20</xdr:row>
      <xdr:rowOff>81643</xdr:rowOff>
    </xdr:from>
    <xdr:to>
      <xdr:col>31</xdr:col>
      <xdr:colOff>303637</xdr:colOff>
      <xdr:row>36</xdr:row>
      <xdr:rowOff>125185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00000000-0016-0000-05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9"/>
  <sheetViews>
    <sheetView tabSelected="1" zoomScale="68" zoomScaleNormal="68" zoomScaleSheetLayoutView="86" workbookViewId="0"/>
  </sheetViews>
  <sheetFormatPr defaultColWidth="9.1796875" defaultRowHeight="14.5" x14ac:dyDescent="0.35"/>
  <cols>
    <col min="1" max="1" width="21.81640625" style="17" customWidth="1"/>
    <col min="2" max="2" width="17" style="18" customWidth="1"/>
    <col min="3" max="3" width="25.453125" style="74" customWidth="1"/>
    <col min="4" max="5" width="8.54296875" style="74" customWidth="1"/>
    <col min="6" max="7" width="12.81640625" style="74" customWidth="1"/>
    <col min="8" max="8" width="8.81640625" style="74" customWidth="1"/>
    <col min="9" max="10" width="12.54296875" style="74" customWidth="1"/>
    <col min="11" max="11" width="16.81640625" style="74" customWidth="1"/>
    <col min="12" max="13" width="12.1796875" style="74" customWidth="1"/>
    <col min="14" max="14" width="6.1796875" style="90" customWidth="1"/>
    <col min="15" max="15" width="21.453125" style="90" customWidth="1"/>
    <col min="16" max="16" width="17" style="17" customWidth="1"/>
    <col min="17" max="17" width="25.453125" style="74" customWidth="1"/>
    <col min="18" max="19" width="8.54296875" style="74" customWidth="1"/>
    <col min="20" max="21" width="12.81640625" style="74" customWidth="1"/>
    <col min="22" max="22" width="8.81640625" style="74" customWidth="1"/>
    <col min="23" max="24" width="12.54296875" style="74" customWidth="1"/>
    <col min="25" max="25" width="15" style="74" customWidth="1"/>
    <col min="26" max="27" width="12.1796875" style="74" customWidth="1"/>
    <col min="28" max="16384" width="9.1796875" style="17"/>
  </cols>
  <sheetData>
    <row r="1" spans="1:27" s="46" customFormat="1" ht="33.65" customHeight="1" x14ac:dyDescent="0.55000000000000004">
      <c r="A1" s="19" t="s">
        <v>62</v>
      </c>
      <c r="B1" s="9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91"/>
      <c r="O1" s="68" t="s">
        <v>63</v>
      </c>
      <c r="P1" s="68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s="46" customFormat="1" ht="23.5" x14ac:dyDescent="0.55000000000000004">
      <c r="A2" s="67" t="s">
        <v>21</v>
      </c>
      <c r="B2" s="96"/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92"/>
      <c r="O2" s="67" t="s">
        <v>21</v>
      </c>
      <c r="P2" s="67"/>
      <c r="Q2" s="77"/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1:27" s="38" customFormat="1" ht="54" customHeight="1" x14ac:dyDescent="0.35">
      <c r="A3" s="99" t="s">
        <v>105</v>
      </c>
      <c r="B3" s="69" t="s">
        <v>61</v>
      </c>
      <c r="C3" s="79" t="s">
        <v>54</v>
      </c>
      <c r="D3" s="80" t="s">
        <v>16</v>
      </c>
      <c r="E3" s="80" t="s">
        <v>15</v>
      </c>
      <c r="F3" s="80" t="s">
        <v>17</v>
      </c>
      <c r="G3" s="80" t="s">
        <v>18</v>
      </c>
      <c r="H3" s="80" t="s">
        <v>12</v>
      </c>
      <c r="I3" s="80" t="s">
        <v>19</v>
      </c>
      <c r="J3" s="80" t="s">
        <v>20</v>
      </c>
      <c r="K3" s="80" t="s">
        <v>49</v>
      </c>
      <c r="L3" s="80" t="s">
        <v>55</v>
      </c>
      <c r="M3" s="80" t="s">
        <v>56</v>
      </c>
      <c r="N3" s="93"/>
      <c r="O3" s="98" t="s">
        <v>105</v>
      </c>
      <c r="P3" s="69" t="s">
        <v>61</v>
      </c>
      <c r="Q3" s="79" t="s">
        <v>54</v>
      </c>
      <c r="R3" s="80" t="s">
        <v>16</v>
      </c>
      <c r="S3" s="80" t="s">
        <v>15</v>
      </c>
      <c r="T3" s="80" t="s">
        <v>17</v>
      </c>
      <c r="U3" s="80" t="s">
        <v>18</v>
      </c>
      <c r="V3" s="80" t="s">
        <v>12</v>
      </c>
      <c r="W3" s="80" t="s">
        <v>19</v>
      </c>
      <c r="X3" s="80" t="s">
        <v>20</v>
      </c>
      <c r="Y3" s="80" t="s">
        <v>49</v>
      </c>
      <c r="Z3" s="80" t="s">
        <v>55</v>
      </c>
      <c r="AA3" s="80" t="s">
        <v>56</v>
      </c>
    </row>
    <row r="4" spans="1:27" s="6" customFormat="1" x14ac:dyDescent="0.35">
      <c r="A4" s="28" t="s">
        <v>58</v>
      </c>
      <c r="B4" s="28" t="s">
        <v>107</v>
      </c>
      <c r="C4" s="28" t="s">
        <v>8</v>
      </c>
      <c r="D4" s="28">
        <v>2</v>
      </c>
      <c r="E4" s="28">
        <v>0</v>
      </c>
      <c r="F4" s="28">
        <v>1988</v>
      </c>
      <c r="G4" s="28">
        <v>2000</v>
      </c>
      <c r="H4" s="28">
        <v>0.6</v>
      </c>
      <c r="I4" s="28">
        <v>0.2</v>
      </c>
      <c r="J4" s="28">
        <v>0.9</v>
      </c>
      <c r="K4" s="28">
        <v>1</v>
      </c>
      <c r="L4" s="28">
        <v>3.5</v>
      </c>
      <c r="M4" s="28">
        <v>2E-3</v>
      </c>
      <c r="N4" s="94"/>
      <c r="O4" s="28" t="s">
        <v>58</v>
      </c>
      <c r="P4" s="28" t="s">
        <v>107</v>
      </c>
      <c r="Q4" s="28" t="s">
        <v>8</v>
      </c>
      <c r="R4" s="28">
        <v>2</v>
      </c>
      <c r="S4" s="28" t="s">
        <v>108</v>
      </c>
      <c r="T4" s="28">
        <v>1988</v>
      </c>
      <c r="U4" s="28">
        <v>2019</v>
      </c>
      <c r="V4" s="28">
        <v>-0.1</v>
      </c>
      <c r="W4" s="28">
        <v>-0.4</v>
      </c>
      <c r="X4" s="28">
        <v>0.3</v>
      </c>
      <c r="Y4" s="28">
        <v>0</v>
      </c>
      <c r="Z4" s="28">
        <v>-0.3</v>
      </c>
      <c r="AA4" s="28">
        <v>0.73699999999999999</v>
      </c>
    </row>
    <row r="5" spans="1:27" s="6" customFormat="1" x14ac:dyDescent="0.35">
      <c r="A5" s="28" t="s">
        <v>58</v>
      </c>
      <c r="B5" s="28" t="s">
        <v>107</v>
      </c>
      <c r="C5" s="28" t="s">
        <v>8</v>
      </c>
      <c r="D5" s="28">
        <v>2</v>
      </c>
      <c r="E5" s="28">
        <v>1</v>
      </c>
      <c r="F5" s="28">
        <v>2000</v>
      </c>
      <c r="G5" s="28">
        <v>2004</v>
      </c>
      <c r="H5" s="28">
        <v>-2.7</v>
      </c>
      <c r="I5" s="28">
        <v>-5.3</v>
      </c>
      <c r="J5" s="28">
        <v>0</v>
      </c>
      <c r="K5" s="28">
        <v>1</v>
      </c>
      <c r="L5" s="28">
        <v>-2.1</v>
      </c>
      <c r="M5" s="28">
        <v>4.8000000000000001E-2</v>
      </c>
      <c r="N5" s="94"/>
      <c r="O5" s="28" t="s">
        <v>58</v>
      </c>
      <c r="P5" s="28" t="s">
        <v>107</v>
      </c>
      <c r="Q5" s="28" t="s">
        <v>43</v>
      </c>
      <c r="R5" s="28">
        <v>0</v>
      </c>
      <c r="S5" s="28" t="s">
        <v>108</v>
      </c>
      <c r="T5" s="28">
        <v>1988</v>
      </c>
      <c r="U5" s="28">
        <v>2019</v>
      </c>
      <c r="V5" s="28">
        <v>1.1000000000000001</v>
      </c>
      <c r="W5" s="28">
        <v>1</v>
      </c>
      <c r="X5" s="28">
        <v>1.3</v>
      </c>
      <c r="Y5" s="28">
        <v>1</v>
      </c>
      <c r="Z5" s="28">
        <v>15.4</v>
      </c>
      <c r="AA5" s="28">
        <v>0</v>
      </c>
    </row>
    <row r="6" spans="1:27" s="6" customFormat="1" x14ac:dyDescent="0.35">
      <c r="A6" s="28" t="s">
        <v>58</v>
      </c>
      <c r="B6" s="28" t="s">
        <v>107</v>
      </c>
      <c r="C6" s="28" t="s">
        <v>8</v>
      </c>
      <c r="D6" s="28">
        <v>2</v>
      </c>
      <c r="E6" s="28">
        <v>2</v>
      </c>
      <c r="F6" s="28">
        <v>2004</v>
      </c>
      <c r="G6" s="28">
        <v>2019</v>
      </c>
      <c r="H6" s="28">
        <v>0.1</v>
      </c>
      <c r="I6" s="28">
        <v>-0.1</v>
      </c>
      <c r="J6" s="28">
        <v>0.3</v>
      </c>
      <c r="K6" s="28">
        <v>0</v>
      </c>
      <c r="L6" s="28">
        <v>1.3</v>
      </c>
      <c r="M6" s="28">
        <v>0.218</v>
      </c>
      <c r="N6" s="94"/>
      <c r="O6" s="28" t="s">
        <v>58</v>
      </c>
      <c r="P6" s="28" t="s">
        <v>107</v>
      </c>
      <c r="Q6" s="28" t="s">
        <v>11</v>
      </c>
      <c r="R6" s="28">
        <v>1</v>
      </c>
      <c r="S6" s="28" t="s">
        <v>108</v>
      </c>
      <c r="T6" s="28">
        <v>1988</v>
      </c>
      <c r="U6" s="28">
        <v>2019</v>
      </c>
      <c r="V6" s="28">
        <v>0.5</v>
      </c>
      <c r="W6" s="28">
        <v>0.3</v>
      </c>
      <c r="X6" s="28">
        <v>0.7</v>
      </c>
      <c r="Y6" s="28">
        <v>1</v>
      </c>
      <c r="Z6" s="28">
        <v>4.4000000000000004</v>
      </c>
      <c r="AA6" s="28">
        <v>0</v>
      </c>
    </row>
    <row r="7" spans="1:27" s="6" customFormat="1" x14ac:dyDescent="0.35">
      <c r="A7" s="28" t="s">
        <v>58</v>
      </c>
      <c r="B7" s="28" t="s">
        <v>107</v>
      </c>
      <c r="C7" s="28" t="s">
        <v>43</v>
      </c>
      <c r="D7" s="28">
        <v>0</v>
      </c>
      <c r="E7" s="28">
        <v>0</v>
      </c>
      <c r="F7" s="28">
        <v>1988</v>
      </c>
      <c r="G7" s="28">
        <v>2019</v>
      </c>
      <c r="H7" s="28">
        <v>1.1000000000000001</v>
      </c>
      <c r="I7" s="28">
        <v>1</v>
      </c>
      <c r="J7" s="28">
        <v>1.3</v>
      </c>
      <c r="K7" s="28">
        <v>1</v>
      </c>
      <c r="L7" s="28">
        <v>15.4</v>
      </c>
      <c r="M7" s="28">
        <v>0</v>
      </c>
      <c r="N7" s="94"/>
      <c r="O7" s="28" t="s">
        <v>58</v>
      </c>
      <c r="P7" s="28" t="s">
        <v>107</v>
      </c>
      <c r="Q7" s="28" t="s">
        <v>42</v>
      </c>
      <c r="R7" s="28">
        <v>1</v>
      </c>
      <c r="S7" s="28" t="s">
        <v>108</v>
      </c>
      <c r="T7" s="28">
        <v>1988</v>
      </c>
      <c r="U7" s="28">
        <v>2019</v>
      </c>
      <c r="V7" s="28">
        <v>0.1</v>
      </c>
      <c r="W7" s="28">
        <v>-0.1</v>
      </c>
      <c r="X7" s="28">
        <v>0.4</v>
      </c>
      <c r="Y7" s="28">
        <v>0</v>
      </c>
      <c r="Z7" s="28">
        <v>0.8</v>
      </c>
      <c r="AA7" s="28">
        <v>0.4</v>
      </c>
    </row>
    <row r="8" spans="1:27" s="6" customFormat="1" x14ac:dyDescent="0.35">
      <c r="A8" s="28" t="s">
        <v>58</v>
      </c>
      <c r="B8" s="28" t="s">
        <v>107</v>
      </c>
      <c r="C8" s="28" t="s">
        <v>11</v>
      </c>
      <c r="D8" s="28">
        <v>1</v>
      </c>
      <c r="E8" s="28">
        <v>0</v>
      </c>
      <c r="F8" s="28">
        <v>1988</v>
      </c>
      <c r="G8" s="28">
        <v>2012</v>
      </c>
      <c r="H8" s="28">
        <v>0.2</v>
      </c>
      <c r="I8" s="28">
        <v>0.1</v>
      </c>
      <c r="J8" s="28">
        <v>0.4</v>
      </c>
      <c r="K8" s="28">
        <v>1</v>
      </c>
      <c r="L8" s="28">
        <v>2.8</v>
      </c>
      <c r="M8" s="28">
        <v>8.9999999999999993E-3</v>
      </c>
      <c r="N8" s="94"/>
      <c r="O8" s="28" t="s">
        <v>58</v>
      </c>
      <c r="P8" s="28" t="s">
        <v>107</v>
      </c>
      <c r="Q8" s="28" t="s">
        <v>41</v>
      </c>
      <c r="R8" s="28">
        <v>2</v>
      </c>
      <c r="S8" s="28" t="s">
        <v>108</v>
      </c>
      <c r="T8" s="28">
        <v>1988</v>
      </c>
      <c r="U8" s="28">
        <v>2019</v>
      </c>
      <c r="V8" s="28">
        <v>0</v>
      </c>
      <c r="W8" s="28">
        <v>-0.5</v>
      </c>
      <c r="X8" s="28">
        <v>0.5</v>
      </c>
      <c r="Y8" s="28">
        <v>0</v>
      </c>
      <c r="Z8" s="28">
        <v>0.1</v>
      </c>
      <c r="AA8" s="28">
        <v>0.93100000000000005</v>
      </c>
    </row>
    <row r="9" spans="1:27" s="6" customFormat="1" x14ac:dyDescent="0.35">
      <c r="A9" s="28" t="s">
        <v>58</v>
      </c>
      <c r="B9" s="28" t="s">
        <v>107</v>
      </c>
      <c r="C9" s="28" t="s">
        <v>11</v>
      </c>
      <c r="D9" s="28">
        <v>1</v>
      </c>
      <c r="E9" s="28">
        <v>1</v>
      </c>
      <c r="F9" s="28">
        <v>2012</v>
      </c>
      <c r="G9" s="28">
        <v>2019</v>
      </c>
      <c r="H9" s="28">
        <v>1.2</v>
      </c>
      <c r="I9" s="28">
        <v>0.5</v>
      </c>
      <c r="J9" s="28">
        <v>2</v>
      </c>
      <c r="K9" s="28">
        <v>1</v>
      </c>
      <c r="L9" s="28">
        <v>3.3</v>
      </c>
      <c r="M9" s="28">
        <v>2E-3</v>
      </c>
      <c r="N9" s="94"/>
      <c r="O9" s="50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s="6" customFormat="1" x14ac:dyDescent="0.35">
      <c r="A10" s="28" t="s">
        <v>58</v>
      </c>
      <c r="B10" s="28" t="s">
        <v>107</v>
      </c>
      <c r="C10" s="28" t="s">
        <v>42</v>
      </c>
      <c r="D10" s="28">
        <v>1</v>
      </c>
      <c r="E10" s="28">
        <v>0</v>
      </c>
      <c r="F10" s="28">
        <v>1988</v>
      </c>
      <c r="G10" s="28">
        <v>2011</v>
      </c>
      <c r="H10" s="28">
        <v>0.4</v>
      </c>
      <c r="I10" s="28">
        <v>0.2</v>
      </c>
      <c r="J10" s="28">
        <v>0.6</v>
      </c>
      <c r="K10" s="28">
        <v>1</v>
      </c>
      <c r="L10" s="28">
        <v>4.0999999999999996</v>
      </c>
      <c r="M10" s="28">
        <v>0</v>
      </c>
      <c r="N10" s="94"/>
      <c r="O10" s="50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6" customFormat="1" x14ac:dyDescent="0.35">
      <c r="A11" s="28" t="s">
        <v>58</v>
      </c>
      <c r="B11" s="28" t="s">
        <v>107</v>
      </c>
      <c r="C11" s="28" t="s">
        <v>42</v>
      </c>
      <c r="D11" s="28">
        <v>1</v>
      </c>
      <c r="E11" s="28">
        <v>1</v>
      </c>
      <c r="F11" s="28">
        <v>2011</v>
      </c>
      <c r="G11" s="28">
        <v>2019</v>
      </c>
      <c r="H11" s="28">
        <v>-0.7</v>
      </c>
      <c r="I11" s="28">
        <v>-1.5</v>
      </c>
      <c r="J11" s="28">
        <v>0.1</v>
      </c>
      <c r="K11" s="28">
        <v>0</v>
      </c>
      <c r="L11" s="28">
        <v>-1.8</v>
      </c>
      <c r="M11" s="28">
        <v>8.5999999999999993E-2</v>
      </c>
      <c r="N11" s="94"/>
      <c r="O11" s="50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6" customFormat="1" x14ac:dyDescent="0.35">
      <c r="A12" s="28" t="s">
        <v>58</v>
      </c>
      <c r="B12" s="28" t="s">
        <v>107</v>
      </c>
      <c r="C12" s="28" t="s">
        <v>41</v>
      </c>
      <c r="D12" s="28">
        <v>2</v>
      </c>
      <c r="E12" s="28">
        <v>0</v>
      </c>
      <c r="F12" s="28">
        <v>1988</v>
      </c>
      <c r="G12" s="28">
        <v>2001</v>
      </c>
      <c r="H12" s="28">
        <v>0.8</v>
      </c>
      <c r="I12" s="28">
        <v>0.5</v>
      </c>
      <c r="J12" s="28">
        <v>1.1000000000000001</v>
      </c>
      <c r="K12" s="28">
        <v>1</v>
      </c>
      <c r="L12" s="28">
        <v>6.3</v>
      </c>
      <c r="M12" s="28">
        <v>0</v>
      </c>
      <c r="N12" s="94"/>
      <c r="O12" s="50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6" customFormat="1" x14ac:dyDescent="0.35">
      <c r="A13" s="28" t="s">
        <v>58</v>
      </c>
      <c r="B13" s="28" t="s">
        <v>107</v>
      </c>
      <c r="C13" s="28" t="s">
        <v>41</v>
      </c>
      <c r="D13" s="28">
        <v>2</v>
      </c>
      <c r="E13" s="28">
        <v>1</v>
      </c>
      <c r="F13" s="28">
        <v>2001</v>
      </c>
      <c r="G13" s="28">
        <v>2004</v>
      </c>
      <c r="H13" s="28">
        <v>-3.6</v>
      </c>
      <c r="I13" s="28">
        <v>-8.1999999999999993</v>
      </c>
      <c r="J13" s="28">
        <v>1.3</v>
      </c>
      <c r="K13" s="28">
        <v>0</v>
      </c>
      <c r="L13" s="28">
        <v>-1.5</v>
      </c>
      <c r="M13" s="28">
        <v>0.13900000000000001</v>
      </c>
      <c r="N13" s="94"/>
      <c r="O13" s="50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s="6" customFormat="1" x14ac:dyDescent="0.35">
      <c r="A14" s="28" t="s">
        <v>58</v>
      </c>
      <c r="B14" s="28" t="s">
        <v>107</v>
      </c>
      <c r="C14" s="28" t="s">
        <v>41</v>
      </c>
      <c r="D14" s="28">
        <v>2</v>
      </c>
      <c r="E14" s="28">
        <v>2</v>
      </c>
      <c r="F14" s="28">
        <v>2004</v>
      </c>
      <c r="G14" s="28">
        <v>2019</v>
      </c>
      <c r="H14" s="28">
        <v>0.1</v>
      </c>
      <c r="I14" s="28">
        <v>-0.1</v>
      </c>
      <c r="J14" s="28">
        <v>0.3</v>
      </c>
      <c r="K14" s="28">
        <v>0</v>
      </c>
      <c r="L14" s="28">
        <v>0.7</v>
      </c>
      <c r="M14" s="28">
        <v>0.48399999999999999</v>
      </c>
      <c r="N14" s="94"/>
      <c r="O14" s="50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s="6" customFormat="1" x14ac:dyDescent="0.3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94"/>
      <c r="O15" s="50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46" customFormat="1" ht="33.65" customHeight="1" x14ac:dyDescent="0.55000000000000004">
      <c r="A16" s="19" t="s">
        <v>62</v>
      </c>
      <c r="B16" s="19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91"/>
      <c r="O16" s="68" t="s">
        <v>63</v>
      </c>
      <c r="P16" s="97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</row>
    <row r="17" spans="1:27" s="46" customFormat="1" ht="23.5" x14ac:dyDescent="0.55000000000000004">
      <c r="A17" s="67" t="s">
        <v>106</v>
      </c>
      <c r="B17" s="67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92"/>
      <c r="O17" s="67" t="s">
        <v>106</v>
      </c>
      <c r="P17" s="67"/>
      <c r="Q17" s="77"/>
      <c r="R17" s="78"/>
      <c r="S17" s="78"/>
      <c r="T17" s="78"/>
      <c r="U17" s="78"/>
      <c r="V17" s="78"/>
      <c r="W17" s="78"/>
      <c r="X17" s="78"/>
      <c r="Y17" s="78"/>
      <c r="Z17" s="78"/>
      <c r="AA17" s="78"/>
    </row>
    <row r="18" spans="1:27" s="38" customFormat="1" ht="63" customHeight="1" x14ac:dyDescent="0.35">
      <c r="A18" s="99" t="s">
        <v>105</v>
      </c>
      <c r="B18" s="69" t="s">
        <v>61</v>
      </c>
      <c r="C18" s="79" t="s">
        <v>54</v>
      </c>
      <c r="D18" s="80" t="s">
        <v>16</v>
      </c>
      <c r="E18" s="80" t="s">
        <v>15</v>
      </c>
      <c r="F18" s="80" t="s">
        <v>17</v>
      </c>
      <c r="G18" s="80" t="s">
        <v>18</v>
      </c>
      <c r="H18" s="80" t="s">
        <v>12</v>
      </c>
      <c r="I18" s="80" t="s">
        <v>19</v>
      </c>
      <c r="J18" s="80" t="s">
        <v>20</v>
      </c>
      <c r="K18" s="80" t="s">
        <v>49</v>
      </c>
      <c r="L18" s="80" t="s">
        <v>55</v>
      </c>
      <c r="M18" s="80" t="s">
        <v>56</v>
      </c>
      <c r="N18" s="93"/>
      <c r="O18" s="98" t="s">
        <v>105</v>
      </c>
      <c r="P18" s="69" t="s">
        <v>61</v>
      </c>
      <c r="Q18" s="79" t="s">
        <v>54</v>
      </c>
      <c r="R18" s="80" t="s">
        <v>16</v>
      </c>
      <c r="S18" s="80" t="s">
        <v>15</v>
      </c>
      <c r="T18" s="80" t="s">
        <v>17</v>
      </c>
      <c r="U18" s="80" t="s">
        <v>18</v>
      </c>
      <c r="V18" s="80" t="s">
        <v>12</v>
      </c>
      <c r="W18" s="80" t="s">
        <v>19</v>
      </c>
      <c r="X18" s="80" t="s">
        <v>20</v>
      </c>
      <c r="Y18" s="80" t="s">
        <v>49</v>
      </c>
      <c r="Z18" s="80" t="s">
        <v>55</v>
      </c>
      <c r="AA18" s="80" t="s">
        <v>56</v>
      </c>
    </row>
    <row r="19" spans="1:27" s="6" customFormat="1" x14ac:dyDescent="0.35">
      <c r="A19" s="28" t="s">
        <v>109</v>
      </c>
      <c r="B19" s="28" t="s">
        <v>107</v>
      </c>
      <c r="C19" s="28" t="s">
        <v>8</v>
      </c>
      <c r="D19" s="28">
        <v>0</v>
      </c>
      <c r="E19" s="28">
        <v>0</v>
      </c>
      <c r="F19" s="28">
        <v>1988</v>
      </c>
      <c r="G19" s="28">
        <v>2019</v>
      </c>
      <c r="H19" s="28">
        <v>-2.4</v>
      </c>
      <c r="I19" s="28">
        <v>-2.5</v>
      </c>
      <c r="J19" s="28">
        <v>-2.2000000000000002</v>
      </c>
      <c r="K19" s="28">
        <v>1</v>
      </c>
      <c r="L19" s="28">
        <v>-41</v>
      </c>
      <c r="M19" s="28">
        <v>0</v>
      </c>
      <c r="N19" s="88"/>
      <c r="O19" s="28" t="s">
        <v>109</v>
      </c>
      <c r="P19" s="28" t="s">
        <v>107</v>
      </c>
      <c r="Q19" s="28" t="s">
        <v>8</v>
      </c>
      <c r="R19" s="28">
        <v>0</v>
      </c>
      <c r="S19" s="28" t="s">
        <v>108</v>
      </c>
      <c r="T19" s="28">
        <v>1988</v>
      </c>
      <c r="U19" s="28">
        <v>2019</v>
      </c>
      <c r="V19" s="28">
        <v>-2.4</v>
      </c>
      <c r="W19" s="28">
        <v>-2.5</v>
      </c>
      <c r="X19" s="28">
        <v>-2.2000000000000002</v>
      </c>
      <c r="Y19" s="28">
        <v>1</v>
      </c>
      <c r="Z19" s="28">
        <v>-41</v>
      </c>
      <c r="AA19" s="28">
        <v>0</v>
      </c>
    </row>
    <row r="20" spans="1:27" s="6" customFormat="1" x14ac:dyDescent="0.35">
      <c r="A20" s="28" t="s">
        <v>109</v>
      </c>
      <c r="B20" s="28" t="s">
        <v>107</v>
      </c>
      <c r="C20" s="28" t="s">
        <v>110</v>
      </c>
      <c r="D20" s="28">
        <v>0</v>
      </c>
      <c r="E20" s="28">
        <v>0</v>
      </c>
      <c r="F20" s="28">
        <v>1988</v>
      </c>
      <c r="G20" s="28">
        <v>2019</v>
      </c>
      <c r="H20" s="28">
        <v>-1</v>
      </c>
      <c r="I20" s="28">
        <v>-1.4</v>
      </c>
      <c r="J20" s="28">
        <v>-0.6</v>
      </c>
      <c r="K20" s="28">
        <v>1</v>
      </c>
      <c r="L20" s="28">
        <v>-5.0999999999999996</v>
      </c>
      <c r="M20" s="28">
        <v>0</v>
      </c>
      <c r="N20" s="88"/>
      <c r="O20" s="28" t="s">
        <v>109</v>
      </c>
      <c r="P20" s="28" t="s">
        <v>107</v>
      </c>
      <c r="Q20" s="28" t="s">
        <v>110</v>
      </c>
      <c r="R20" s="28">
        <v>0</v>
      </c>
      <c r="S20" s="28" t="s">
        <v>108</v>
      </c>
      <c r="T20" s="28">
        <v>1988</v>
      </c>
      <c r="U20" s="28">
        <v>2019</v>
      </c>
      <c r="V20" s="28">
        <v>-1</v>
      </c>
      <c r="W20" s="28">
        <v>-1.4</v>
      </c>
      <c r="X20" s="28">
        <v>-0.6</v>
      </c>
      <c r="Y20" s="28">
        <v>1</v>
      </c>
      <c r="Z20" s="28">
        <v>-5.0999999999999996</v>
      </c>
      <c r="AA20" s="28">
        <v>0</v>
      </c>
    </row>
    <row r="21" spans="1:27" s="6" customFormat="1" x14ac:dyDescent="0.35">
      <c r="A21" s="28" t="s">
        <v>109</v>
      </c>
      <c r="B21" s="28" t="s">
        <v>107</v>
      </c>
      <c r="C21" s="28" t="s">
        <v>11</v>
      </c>
      <c r="D21" s="28">
        <v>0</v>
      </c>
      <c r="E21" s="28">
        <v>0</v>
      </c>
      <c r="F21" s="28">
        <v>1988</v>
      </c>
      <c r="G21" s="28">
        <v>2019</v>
      </c>
      <c r="H21" s="28">
        <v>-1.9</v>
      </c>
      <c r="I21" s="28">
        <v>-2.2999999999999998</v>
      </c>
      <c r="J21" s="28">
        <v>-1.5</v>
      </c>
      <c r="K21" s="28">
        <v>1</v>
      </c>
      <c r="L21" s="28">
        <v>-9.6</v>
      </c>
      <c r="M21" s="28">
        <v>0</v>
      </c>
      <c r="N21" s="88"/>
      <c r="O21" s="28" t="s">
        <v>109</v>
      </c>
      <c r="P21" s="28" t="s">
        <v>107</v>
      </c>
      <c r="Q21" s="28" t="s">
        <v>11</v>
      </c>
      <c r="R21" s="28">
        <v>0</v>
      </c>
      <c r="S21" s="28" t="s">
        <v>108</v>
      </c>
      <c r="T21" s="28">
        <v>1988</v>
      </c>
      <c r="U21" s="28">
        <v>2019</v>
      </c>
      <c r="V21" s="28">
        <v>-1.9</v>
      </c>
      <c r="W21" s="28">
        <v>-2.2999999999999998</v>
      </c>
      <c r="X21" s="28">
        <v>-1.5</v>
      </c>
      <c r="Y21" s="28">
        <v>1</v>
      </c>
      <c r="Z21" s="28">
        <v>-9.6</v>
      </c>
      <c r="AA21" s="28">
        <v>0</v>
      </c>
    </row>
    <row r="22" spans="1:27" s="6" customFormat="1" x14ac:dyDescent="0.35">
      <c r="A22" s="28" t="s">
        <v>109</v>
      </c>
      <c r="B22" s="28" t="s">
        <v>107</v>
      </c>
      <c r="C22" s="28" t="s">
        <v>10</v>
      </c>
      <c r="D22" s="28">
        <v>0</v>
      </c>
      <c r="E22" s="28">
        <v>0</v>
      </c>
      <c r="F22" s="28">
        <v>1988</v>
      </c>
      <c r="G22" s="28">
        <v>2019</v>
      </c>
      <c r="H22" s="28">
        <v>-1.6</v>
      </c>
      <c r="I22" s="28">
        <v>-2</v>
      </c>
      <c r="J22" s="28">
        <v>-1.3</v>
      </c>
      <c r="K22" s="28">
        <v>1</v>
      </c>
      <c r="L22" s="28">
        <v>-8.9</v>
      </c>
      <c r="M22" s="28">
        <v>0</v>
      </c>
      <c r="N22" s="88"/>
      <c r="O22" s="28" t="s">
        <v>109</v>
      </c>
      <c r="P22" s="28" t="s">
        <v>107</v>
      </c>
      <c r="Q22" s="28" t="s">
        <v>10</v>
      </c>
      <c r="R22" s="28">
        <v>0</v>
      </c>
      <c r="S22" s="28" t="s">
        <v>108</v>
      </c>
      <c r="T22" s="28">
        <v>1988</v>
      </c>
      <c r="U22" s="28">
        <v>2019</v>
      </c>
      <c r="V22" s="28">
        <v>-1.6</v>
      </c>
      <c r="W22" s="28">
        <v>-2</v>
      </c>
      <c r="X22" s="28">
        <v>-1.3</v>
      </c>
      <c r="Y22" s="28">
        <v>1</v>
      </c>
      <c r="Z22" s="28">
        <v>-8.9</v>
      </c>
      <c r="AA22" s="28">
        <v>0</v>
      </c>
    </row>
    <row r="23" spans="1:27" s="6" customFormat="1" x14ac:dyDescent="0.35">
      <c r="A23" s="28" t="s">
        <v>109</v>
      </c>
      <c r="B23" s="28" t="s">
        <v>107</v>
      </c>
      <c r="C23" s="28" t="s">
        <v>9</v>
      </c>
      <c r="D23" s="28">
        <v>0</v>
      </c>
      <c r="E23" s="28">
        <v>0</v>
      </c>
      <c r="F23" s="28">
        <v>1988</v>
      </c>
      <c r="G23" s="28">
        <v>2019</v>
      </c>
      <c r="H23" s="28">
        <v>-2.2999999999999998</v>
      </c>
      <c r="I23" s="28">
        <v>-2.4</v>
      </c>
      <c r="J23" s="28">
        <v>-2.1</v>
      </c>
      <c r="K23" s="28">
        <v>1</v>
      </c>
      <c r="L23" s="28">
        <v>-27.4</v>
      </c>
      <c r="M23" s="28">
        <v>0</v>
      </c>
      <c r="N23" s="88"/>
      <c r="O23" s="28" t="s">
        <v>109</v>
      </c>
      <c r="P23" s="28" t="s">
        <v>107</v>
      </c>
      <c r="Q23" s="28" t="s">
        <v>9</v>
      </c>
      <c r="R23" s="28">
        <v>0</v>
      </c>
      <c r="S23" s="28" t="s">
        <v>108</v>
      </c>
      <c r="T23" s="28">
        <v>1988</v>
      </c>
      <c r="U23" s="28">
        <v>2019</v>
      </c>
      <c r="V23" s="28">
        <v>-2.2999999999999998</v>
      </c>
      <c r="W23" s="28">
        <v>-2.4</v>
      </c>
      <c r="X23" s="28">
        <v>-2.1</v>
      </c>
      <c r="Y23" s="28">
        <v>1</v>
      </c>
      <c r="Z23" s="28">
        <v>-27.4</v>
      </c>
      <c r="AA23" s="28">
        <v>0</v>
      </c>
    </row>
    <row r="24" spans="1:27" s="6" customFormat="1" x14ac:dyDescent="0.35">
      <c r="B24" s="28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8"/>
      <c r="O24" s="88"/>
      <c r="P24" s="28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</row>
    <row r="25" spans="1:27" s="6" customFormat="1" x14ac:dyDescent="0.35">
      <c r="B25" s="28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8"/>
      <c r="O25" s="88"/>
      <c r="P25" s="28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</row>
    <row r="26" spans="1:27" s="6" customFormat="1" x14ac:dyDescent="0.35">
      <c r="B26" s="28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8"/>
      <c r="O26" s="88"/>
      <c r="P26" s="28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</row>
    <row r="27" spans="1:27" s="6" customFormat="1" x14ac:dyDescent="0.35">
      <c r="B27" s="28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8"/>
      <c r="O27" s="88"/>
      <c r="P27" s="28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</row>
    <row r="28" spans="1:27" s="6" customFormat="1" x14ac:dyDescent="0.35">
      <c r="B28" s="28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8"/>
      <c r="O28" s="88"/>
      <c r="P28" s="28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</row>
    <row r="29" spans="1:27" s="6" customFormat="1" x14ac:dyDescent="0.35">
      <c r="B29" s="28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8"/>
      <c r="O29" s="88"/>
      <c r="P29" s="28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</row>
    <row r="30" spans="1:27" s="6" customFormat="1" x14ac:dyDescent="0.35">
      <c r="B30" s="2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8"/>
      <c r="O30" s="88"/>
      <c r="P30" s="9"/>
      <c r="Q30" s="75"/>
      <c r="R30" s="75"/>
      <c r="S30" s="75"/>
      <c r="T30" s="75"/>
      <c r="U30" s="75"/>
      <c r="V30" s="75"/>
      <c r="W30" s="75"/>
      <c r="X30" s="75"/>
      <c r="Y30" s="75"/>
      <c r="Z30" s="73"/>
      <c r="AA30" s="73"/>
    </row>
    <row r="31" spans="1:27" s="6" customFormat="1" ht="13" x14ac:dyDescent="0.3">
      <c r="B31" s="9"/>
      <c r="C31" s="75"/>
      <c r="D31" s="75"/>
      <c r="E31" s="75"/>
      <c r="F31" s="75"/>
      <c r="G31" s="75"/>
      <c r="H31" s="75"/>
      <c r="I31" s="75"/>
      <c r="J31" s="75"/>
      <c r="K31" s="75"/>
      <c r="L31" s="73"/>
      <c r="M31" s="73"/>
      <c r="N31" s="89"/>
      <c r="O31" s="89"/>
      <c r="P31" s="9"/>
      <c r="Q31" s="75"/>
      <c r="R31" s="75"/>
      <c r="S31" s="75"/>
      <c r="T31" s="75"/>
      <c r="U31" s="75"/>
      <c r="V31" s="75"/>
      <c r="W31" s="75"/>
      <c r="X31" s="75"/>
      <c r="Y31" s="75"/>
      <c r="Z31" s="73"/>
      <c r="AA31" s="73"/>
    </row>
    <row r="32" spans="1:27" s="6" customFormat="1" x14ac:dyDescent="0.35">
      <c r="B32" s="28"/>
      <c r="C32" s="75"/>
      <c r="D32" s="75"/>
      <c r="E32" s="75"/>
      <c r="F32" s="75"/>
      <c r="G32" s="75"/>
      <c r="H32" s="75"/>
      <c r="I32" s="75"/>
      <c r="J32" s="75"/>
      <c r="K32" s="75"/>
      <c r="L32" s="73"/>
      <c r="M32" s="73"/>
      <c r="N32" s="89"/>
      <c r="O32" s="89"/>
      <c r="P32" s="28"/>
      <c r="Q32" s="75"/>
      <c r="R32" s="75"/>
      <c r="S32" s="75"/>
      <c r="T32" s="75"/>
      <c r="U32" s="75"/>
      <c r="V32" s="75"/>
      <c r="W32" s="75"/>
      <c r="X32" s="75"/>
      <c r="Y32" s="75"/>
      <c r="Z32" s="73"/>
      <c r="AA32" s="73"/>
    </row>
    <row r="33" spans="2:27" s="6" customFormat="1" ht="13" x14ac:dyDescent="0.3">
      <c r="B33" s="9"/>
      <c r="C33" s="75"/>
      <c r="D33" s="75"/>
      <c r="E33" s="75"/>
      <c r="F33" s="75"/>
      <c r="G33" s="75"/>
      <c r="H33" s="75"/>
      <c r="I33" s="75"/>
      <c r="J33" s="75"/>
      <c r="K33" s="75"/>
      <c r="L33" s="73"/>
      <c r="M33" s="73"/>
      <c r="N33" s="89"/>
      <c r="O33" s="89"/>
      <c r="P33" s="9"/>
      <c r="Q33" s="75"/>
      <c r="R33" s="75"/>
      <c r="S33" s="75"/>
      <c r="T33" s="75"/>
      <c r="U33" s="75"/>
      <c r="V33" s="75"/>
      <c r="W33" s="75"/>
      <c r="X33" s="75"/>
      <c r="Y33" s="75"/>
      <c r="Z33" s="73"/>
      <c r="AA33" s="73"/>
    </row>
    <row r="34" spans="2:27" s="6" customFormat="1" ht="13" x14ac:dyDescent="0.3">
      <c r="B34" s="9"/>
      <c r="C34" s="75"/>
      <c r="D34" s="75"/>
      <c r="E34" s="75"/>
      <c r="F34" s="75"/>
      <c r="G34" s="75"/>
      <c r="H34" s="75"/>
      <c r="I34" s="75"/>
      <c r="J34" s="75"/>
      <c r="K34" s="75"/>
      <c r="L34" s="73"/>
      <c r="M34" s="73"/>
      <c r="N34" s="89"/>
      <c r="O34" s="89"/>
      <c r="P34" s="9"/>
      <c r="Q34" s="75"/>
      <c r="R34" s="75"/>
      <c r="S34" s="75"/>
      <c r="T34" s="75"/>
      <c r="U34" s="75"/>
      <c r="V34" s="75"/>
      <c r="W34" s="75"/>
      <c r="X34" s="75"/>
      <c r="Y34" s="75"/>
      <c r="Z34" s="73"/>
      <c r="AA34" s="73"/>
    </row>
    <row r="35" spans="2:27" s="6" customFormat="1" ht="13" x14ac:dyDescent="0.3">
      <c r="B35" s="9"/>
      <c r="C35" s="75"/>
      <c r="D35" s="75"/>
      <c r="E35" s="75"/>
      <c r="F35" s="75"/>
      <c r="G35" s="75"/>
      <c r="H35" s="75"/>
      <c r="I35" s="75"/>
      <c r="J35" s="75"/>
      <c r="K35" s="75"/>
      <c r="L35" s="73"/>
      <c r="M35" s="73"/>
      <c r="N35" s="89"/>
      <c r="O35" s="89"/>
      <c r="P35" s="9"/>
      <c r="Q35" s="75"/>
      <c r="R35" s="75"/>
      <c r="S35" s="75"/>
      <c r="T35" s="75"/>
      <c r="U35" s="75"/>
      <c r="V35" s="75"/>
      <c r="W35" s="75"/>
      <c r="X35" s="75"/>
      <c r="Y35" s="75"/>
      <c r="Z35" s="73"/>
      <c r="AA35" s="73"/>
    </row>
    <row r="36" spans="2:27" s="6" customFormat="1" ht="13" x14ac:dyDescent="0.3">
      <c r="B36" s="9"/>
      <c r="C36" s="75"/>
      <c r="D36" s="75"/>
      <c r="E36" s="75"/>
      <c r="F36" s="75"/>
      <c r="G36" s="75"/>
      <c r="H36" s="75"/>
      <c r="I36" s="75"/>
      <c r="J36" s="75"/>
      <c r="K36" s="75"/>
      <c r="L36" s="73"/>
      <c r="M36" s="73"/>
      <c r="N36" s="89"/>
      <c r="O36" s="89"/>
      <c r="P36" s="9"/>
      <c r="Q36" s="75"/>
      <c r="R36" s="75"/>
      <c r="S36" s="75"/>
      <c r="T36" s="75"/>
      <c r="U36" s="75"/>
      <c r="V36" s="75"/>
      <c r="W36" s="75"/>
      <c r="X36" s="75"/>
      <c r="Y36" s="75"/>
      <c r="Z36" s="73"/>
      <c r="AA36" s="73"/>
    </row>
    <row r="37" spans="2:27" s="6" customFormat="1" ht="13" x14ac:dyDescent="0.3">
      <c r="B37" s="9"/>
      <c r="C37" s="75"/>
      <c r="D37" s="75"/>
      <c r="E37" s="75"/>
      <c r="F37" s="75"/>
      <c r="G37" s="75"/>
      <c r="H37" s="75"/>
      <c r="I37" s="75"/>
      <c r="J37" s="75"/>
      <c r="K37" s="75"/>
      <c r="L37" s="73"/>
      <c r="M37" s="73"/>
      <c r="N37" s="89"/>
      <c r="O37" s="89"/>
      <c r="P37" s="9"/>
      <c r="Q37" s="75"/>
      <c r="R37" s="75"/>
      <c r="S37" s="75"/>
      <c r="T37" s="75"/>
      <c r="U37" s="75"/>
      <c r="V37" s="75"/>
      <c r="W37" s="75"/>
      <c r="X37" s="75"/>
      <c r="Y37" s="75"/>
      <c r="Z37" s="73"/>
      <c r="AA37" s="73"/>
    </row>
    <row r="38" spans="2:27" s="6" customFormat="1" ht="13" x14ac:dyDescent="0.3">
      <c r="B38" s="9"/>
      <c r="C38" s="75"/>
      <c r="D38" s="75"/>
      <c r="E38" s="75"/>
      <c r="F38" s="75"/>
      <c r="G38" s="75"/>
      <c r="H38" s="75"/>
      <c r="I38" s="75"/>
      <c r="J38" s="75"/>
      <c r="K38" s="75"/>
      <c r="L38" s="73"/>
      <c r="M38" s="73"/>
      <c r="N38" s="89"/>
      <c r="O38" s="89"/>
      <c r="P38" s="9"/>
      <c r="Q38" s="75"/>
      <c r="R38" s="75"/>
      <c r="S38" s="75"/>
      <c r="T38" s="75"/>
      <c r="U38" s="75"/>
      <c r="V38" s="75"/>
      <c r="W38" s="75"/>
      <c r="X38" s="75"/>
      <c r="Y38" s="75"/>
      <c r="Z38" s="73"/>
      <c r="AA38" s="73"/>
    </row>
    <row r="39" spans="2:27" s="6" customFormat="1" ht="13" x14ac:dyDescent="0.3">
      <c r="B39" s="9"/>
      <c r="C39" s="75"/>
      <c r="D39" s="75"/>
      <c r="E39" s="75"/>
      <c r="F39" s="75"/>
      <c r="G39" s="75"/>
      <c r="H39" s="75"/>
      <c r="I39" s="75"/>
      <c r="J39" s="75"/>
      <c r="K39" s="75"/>
      <c r="L39" s="73"/>
      <c r="M39" s="73"/>
      <c r="N39" s="89"/>
      <c r="O39" s="89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</row>
  </sheetData>
  <sortState xmlns:xlrd2="http://schemas.microsoft.com/office/spreadsheetml/2017/richdata2" ref="B4:K49">
    <sortCondition descending="1" ref="C4:C49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7"/>
  <sheetViews>
    <sheetView zoomScale="56" zoomScaleNormal="56" workbookViewId="0"/>
  </sheetViews>
  <sheetFormatPr defaultRowHeight="14.5" x14ac:dyDescent="0.35"/>
  <cols>
    <col min="1" max="1" width="22.54296875" customWidth="1"/>
    <col min="2" max="2" width="16.54296875" customWidth="1"/>
    <col min="3" max="5" width="9.1796875" style="4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34" t="s">
        <v>36</v>
      </c>
      <c r="B1" s="35"/>
      <c r="C1" s="36"/>
      <c r="D1" s="36"/>
      <c r="E1" s="36"/>
      <c r="F1" s="35"/>
      <c r="G1" s="35"/>
      <c r="H1" s="35"/>
      <c r="I1" s="35"/>
      <c r="J1" s="36"/>
      <c r="K1" s="36"/>
      <c r="L1" s="36"/>
      <c r="M1" s="36"/>
      <c r="N1" s="36"/>
      <c r="O1" s="35"/>
      <c r="P1" s="35"/>
      <c r="Q1" s="36"/>
      <c r="R1" s="36"/>
      <c r="S1" s="36"/>
      <c r="T1" s="36"/>
      <c r="U1" s="36"/>
    </row>
    <row r="2" spans="1:21" s="38" customFormat="1" ht="15.5" x14ac:dyDescent="0.35">
      <c r="A2" s="114" t="s">
        <v>24</v>
      </c>
      <c r="B2" s="114"/>
      <c r="C2" s="114"/>
      <c r="D2" s="114"/>
      <c r="E2" s="114"/>
      <c r="F2" s="114"/>
      <c r="G2" s="114"/>
      <c r="H2" s="115" t="s">
        <v>25</v>
      </c>
      <c r="I2" s="115"/>
      <c r="J2" s="115"/>
      <c r="K2" s="115"/>
      <c r="L2" s="115"/>
      <c r="M2" s="115"/>
      <c r="N2" s="115"/>
      <c r="O2" s="116" t="s">
        <v>30</v>
      </c>
      <c r="P2" s="116"/>
      <c r="Q2" s="116"/>
      <c r="R2" s="116"/>
      <c r="S2" s="116"/>
      <c r="T2" s="116"/>
      <c r="U2" s="116"/>
    </row>
    <row r="3" spans="1:21" s="38" customFormat="1" ht="15.5" x14ac:dyDescent="0.35">
      <c r="A3" s="41" t="s">
        <v>26</v>
      </c>
      <c r="B3" s="41" t="s">
        <v>27</v>
      </c>
      <c r="C3" s="42" t="s">
        <v>3</v>
      </c>
      <c r="D3" s="42" t="s">
        <v>22</v>
      </c>
      <c r="E3" s="42" t="s">
        <v>23</v>
      </c>
      <c r="F3" s="41" t="s">
        <v>28</v>
      </c>
      <c r="G3" s="41" t="s">
        <v>29</v>
      </c>
      <c r="H3" s="41" t="s">
        <v>26</v>
      </c>
      <c r="I3" s="41" t="s">
        <v>27</v>
      </c>
      <c r="J3" s="42" t="s">
        <v>3</v>
      </c>
      <c r="K3" s="42" t="s">
        <v>22</v>
      </c>
      <c r="L3" s="42" t="s">
        <v>23</v>
      </c>
      <c r="M3" s="42" t="s">
        <v>28</v>
      </c>
      <c r="N3" s="42" t="s">
        <v>29</v>
      </c>
      <c r="O3" s="39" t="s">
        <v>26</v>
      </c>
      <c r="P3" s="39" t="s">
        <v>27</v>
      </c>
      <c r="Q3" s="40" t="s">
        <v>3</v>
      </c>
      <c r="R3" s="40" t="s">
        <v>22</v>
      </c>
      <c r="S3" s="40" t="s">
        <v>23</v>
      </c>
      <c r="T3" s="42" t="s">
        <v>28</v>
      </c>
      <c r="U3" s="42" t="s">
        <v>29</v>
      </c>
    </row>
    <row r="4" spans="1:21" s="38" customFormat="1" ht="15.5" x14ac:dyDescent="0.35">
      <c r="A4" s="39"/>
      <c r="B4" s="39"/>
      <c r="C4" s="51"/>
      <c r="D4" s="51"/>
      <c r="E4" s="51"/>
      <c r="F4" s="42"/>
      <c r="G4" s="42"/>
      <c r="H4" s="39"/>
      <c r="I4" s="39"/>
      <c r="J4" s="51"/>
      <c r="K4" s="51"/>
      <c r="L4" s="51"/>
      <c r="M4" s="42"/>
      <c r="N4" s="42"/>
      <c r="O4" s="39" t="s">
        <v>30</v>
      </c>
      <c r="P4" s="39" t="s">
        <v>8</v>
      </c>
      <c r="Q4" s="40"/>
      <c r="R4" s="40"/>
      <c r="S4" s="40"/>
      <c r="T4" s="42">
        <f>Q4-R4</f>
        <v>0</v>
      </c>
      <c r="U4" s="42">
        <f>S4-Q4</f>
        <v>0</v>
      </c>
    </row>
    <row r="5" spans="1:21" s="38" customFormat="1" ht="15.5" x14ac:dyDescent="0.35">
      <c r="A5" s="39"/>
      <c r="B5" s="39"/>
      <c r="C5" s="39"/>
      <c r="D5" s="39"/>
      <c r="E5" s="39"/>
      <c r="F5" s="42"/>
      <c r="G5" s="42"/>
      <c r="H5" s="39"/>
      <c r="I5" s="39"/>
      <c r="J5" s="51"/>
      <c r="K5" s="51"/>
      <c r="L5" s="51"/>
      <c r="M5" s="42"/>
      <c r="N5" s="42"/>
      <c r="O5" s="39" t="s">
        <v>30</v>
      </c>
      <c r="P5" s="39" t="s">
        <v>9</v>
      </c>
      <c r="Q5" s="40"/>
      <c r="R5" s="40"/>
      <c r="S5" s="40"/>
      <c r="T5" s="42">
        <f>Q5-R5</f>
        <v>0</v>
      </c>
      <c r="U5" s="42">
        <f>S5-Q5</f>
        <v>0</v>
      </c>
    </row>
    <row r="6" spans="1:21" s="38" customFormat="1" ht="15.5" x14ac:dyDescent="0.35">
      <c r="A6" s="39"/>
      <c r="B6" s="39"/>
      <c r="C6" s="51"/>
      <c r="D6" s="51"/>
      <c r="E6" s="51"/>
      <c r="F6" s="42"/>
      <c r="G6" s="42"/>
      <c r="H6" s="39"/>
      <c r="I6" s="39"/>
      <c r="J6" s="51"/>
      <c r="K6" s="51"/>
      <c r="L6" s="51"/>
      <c r="M6" s="42"/>
      <c r="N6" s="42"/>
      <c r="O6" s="39" t="s">
        <v>30</v>
      </c>
      <c r="P6" s="39" t="s">
        <v>10</v>
      </c>
      <c r="Q6" s="40"/>
      <c r="R6" s="40"/>
      <c r="S6" s="40"/>
      <c r="T6" s="42">
        <f t="shared" ref="T6:T8" si="0">Q6-R6</f>
        <v>0</v>
      </c>
      <c r="U6" s="42">
        <f t="shared" ref="U6:U8" si="1">S6-Q6</f>
        <v>0</v>
      </c>
    </row>
    <row r="7" spans="1:21" s="38" customFormat="1" ht="15.5" x14ac:dyDescent="0.35">
      <c r="A7" s="39"/>
      <c r="B7" s="39"/>
      <c r="C7" s="51"/>
      <c r="D7" s="51"/>
      <c r="E7" s="51"/>
      <c r="F7" s="42"/>
      <c r="G7" s="42"/>
      <c r="H7" s="39"/>
      <c r="I7" s="39"/>
      <c r="J7" s="51"/>
      <c r="K7" s="51"/>
      <c r="L7" s="51"/>
      <c r="M7" s="42"/>
      <c r="N7" s="42"/>
      <c r="O7" s="39" t="s">
        <v>30</v>
      </c>
      <c r="P7" s="39" t="s">
        <v>11</v>
      </c>
      <c r="Q7" s="40"/>
      <c r="R7" s="40"/>
      <c r="S7" s="40"/>
      <c r="T7" s="42">
        <f t="shared" si="0"/>
        <v>0</v>
      </c>
      <c r="U7" s="42">
        <f t="shared" si="1"/>
        <v>0</v>
      </c>
    </row>
    <row r="8" spans="1:21" s="38" customFormat="1" ht="15.5" x14ac:dyDescent="0.35">
      <c r="A8" s="39"/>
      <c r="B8" s="39"/>
      <c r="C8" s="51"/>
      <c r="D8" s="51"/>
      <c r="E8" s="51"/>
      <c r="F8" s="42"/>
      <c r="G8" s="42"/>
      <c r="H8" s="39"/>
      <c r="I8" s="39"/>
      <c r="J8" s="51"/>
      <c r="K8" s="51"/>
      <c r="L8" s="51"/>
      <c r="M8" s="42"/>
      <c r="N8" s="42"/>
      <c r="O8" s="39" t="s">
        <v>30</v>
      </c>
      <c r="P8" s="39" t="s">
        <v>32</v>
      </c>
      <c r="Q8" s="40"/>
      <c r="R8" s="40"/>
      <c r="S8" s="40"/>
      <c r="T8" s="42">
        <f t="shared" si="0"/>
        <v>0</v>
      </c>
      <c r="U8" s="42">
        <f t="shared" si="1"/>
        <v>0</v>
      </c>
    </row>
    <row r="9" spans="1:21" s="38" customFormat="1" ht="15.5" x14ac:dyDescent="0.35">
      <c r="C9" s="43"/>
      <c r="D9" s="43"/>
      <c r="E9" s="43"/>
      <c r="J9" s="43"/>
      <c r="K9" s="43"/>
      <c r="L9" s="43"/>
      <c r="M9" s="43"/>
      <c r="N9" s="43"/>
      <c r="Q9" s="43"/>
      <c r="R9" s="43"/>
      <c r="S9" s="43"/>
      <c r="T9" s="43"/>
      <c r="U9" s="43"/>
    </row>
    <row r="10" spans="1:21" s="46" customFormat="1" ht="23.5" x14ac:dyDescent="0.55000000000000004">
      <c r="A10" s="34" t="s">
        <v>37</v>
      </c>
      <c r="B10" s="44"/>
      <c r="C10" s="45"/>
      <c r="D10" s="45"/>
      <c r="E10" s="45"/>
      <c r="F10" s="44"/>
      <c r="G10" s="44"/>
      <c r="H10" s="44"/>
      <c r="I10" s="44"/>
      <c r="J10" s="45"/>
      <c r="K10" s="45"/>
      <c r="L10" s="45"/>
      <c r="M10" s="45"/>
      <c r="N10" s="45"/>
      <c r="O10" s="44"/>
      <c r="P10" s="44"/>
      <c r="Q10" s="45"/>
      <c r="R10" s="45"/>
      <c r="S10" s="45"/>
      <c r="T10" s="45"/>
      <c r="U10" s="45"/>
    </row>
    <row r="11" spans="1:21" s="38" customFormat="1" ht="15.5" x14ac:dyDescent="0.35">
      <c r="A11" s="114" t="s">
        <v>24</v>
      </c>
      <c r="B11" s="114"/>
      <c r="C11" s="114"/>
      <c r="D11" s="114"/>
      <c r="E11" s="114"/>
      <c r="F11" s="114"/>
      <c r="G11" s="114"/>
      <c r="H11" s="115" t="s">
        <v>25</v>
      </c>
      <c r="I11" s="115"/>
      <c r="J11" s="115"/>
      <c r="K11" s="115"/>
      <c r="L11" s="115"/>
      <c r="M11" s="115"/>
      <c r="N11" s="115"/>
      <c r="O11" s="116" t="s">
        <v>30</v>
      </c>
      <c r="P11" s="116"/>
      <c r="Q11" s="116"/>
      <c r="R11" s="116"/>
      <c r="S11" s="116"/>
      <c r="T11" s="116"/>
      <c r="U11" s="116"/>
    </row>
    <row r="12" spans="1:21" s="38" customFormat="1" ht="15.5" x14ac:dyDescent="0.35">
      <c r="A12" s="41" t="s">
        <v>26</v>
      </c>
      <c r="B12" s="41" t="s">
        <v>27</v>
      </c>
      <c r="C12" s="42" t="s">
        <v>3</v>
      </c>
      <c r="D12" s="42" t="s">
        <v>22</v>
      </c>
      <c r="E12" s="42" t="s">
        <v>23</v>
      </c>
      <c r="F12" s="41" t="s">
        <v>28</v>
      </c>
      <c r="G12" s="41" t="s">
        <v>29</v>
      </c>
      <c r="H12" s="41" t="s">
        <v>26</v>
      </c>
      <c r="I12" s="41" t="s">
        <v>27</v>
      </c>
      <c r="J12" s="42" t="s">
        <v>3</v>
      </c>
      <c r="K12" s="42" t="s">
        <v>22</v>
      </c>
      <c r="L12" s="42" t="s">
        <v>23</v>
      </c>
      <c r="M12" s="42" t="s">
        <v>28</v>
      </c>
      <c r="N12" s="42" t="s">
        <v>29</v>
      </c>
      <c r="O12" s="39" t="s">
        <v>26</v>
      </c>
      <c r="P12" s="39" t="s">
        <v>27</v>
      </c>
      <c r="Q12" s="40" t="s">
        <v>3</v>
      </c>
      <c r="R12" s="40" t="s">
        <v>22</v>
      </c>
      <c r="S12" s="40" t="s">
        <v>23</v>
      </c>
      <c r="T12" s="42" t="s">
        <v>28</v>
      </c>
      <c r="U12" s="42" t="s">
        <v>29</v>
      </c>
    </row>
    <row r="13" spans="1:21" s="38" customFormat="1" ht="15.5" x14ac:dyDescent="0.35">
      <c r="A13" s="39" t="s">
        <v>24</v>
      </c>
      <c r="B13" s="39" t="s">
        <v>8</v>
      </c>
      <c r="C13" s="51">
        <f>'County-specific incidence'!M18</f>
        <v>128.93</v>
      </c>
      <c r="D13" s="51">
        <f>'County-specific incidence'!N18</f>
        <v>127.39</v>
      </c>
      <c r="E13" s="51">
        <f>'County-specific incidence'!O18</f>
        <v>130.47999999999999</v>
      </c>
      <c r="F13" s="42">
        <f>C13-D13</f>
        <v>1.5400000000000063</v>
      </c>
      <c r="G13" s="42">
        <f>E13-C13</f>
        <v>1.5499999999999829</v>
      </c>
      <c r="H13" s="39" t="s">
        <v>25</v>
      </c>
      <c r="I13" s="39" t="s">
        <v>8</v>
      </c>
      <c r="J13" s="40">
        <f>'County-specific incidence'!M19</f>
        <v>124.07</v>
      </c>
      <c r="K13" s="40">
        <f>'County-specific incidence'!N19</f>
        <v>123.4</v>
      </c>
      <c r="L13" s="40">
        <f>'County-specific incidence'!O19</f>
        <v>124.73</v>
      </c>
      <c r="M13" s="42">
        <f>J13-K13</f>
        <v>0.66999999999998749</v>
      </c>
      <c r="N13" s="42">
        <f>L13-J13</f>
        <v>0.6600000000000108</v>
      </c>
      <c r="O13" s="39" t="s">
        <v>30</v>
      </c>
      <c r="P13" s="39" t="s">
        <v>8</v>
      </c>
      <c r="Q13" s="40"/>
      <c r="R13" s="40"/>
      <c r="S13" s="40"/>
      <c r="T13" s="42">
        <f>Q13-R13</f>
        <v>0</v>
      </c>
      <c r="U13" s="42">
        <f>S13-Q13</f>
        <v>0</v>
      </c>
    </row>
    <row r="14" spans="1:21" s="38" customFormat="1" ht="15.5" x14ac:dyDescent="0.35">
      <c r="A14" s="39" t="s">
        <v>24</v>
      </c>
      <c r="B14" s="39" t="s">
        <v>43</v>
      </c>
      <c r="C14" s="104">
        <f>'County-specific incidence'!M31</f>
        <v>111.75</v>
      </c>
      <c r="D14" s="104">
        <f>'County-specific incidence'!N31</f>
        <v>109.14</v>
      </c>
      <c r="E14" s="104">
        <f>'County-specific incidence'!O31</f>
        <v>114.4</v>
      </c>
      <c r="F14" s="42">
        <f>C14-D14</f>
        <v>2.6099999999999994</v>
      </c>
      <c r="G14" s="42">
        <f>E14-C14</f>
        <v>2.6500000000000057</v>
      </c>
      <c r="H14" s="39" t="s">
        <v>25</v>
      </c>
      <c r="I14" s="39" t="s">
        <v>43</v>
      </c>
      <c r="J14" s="40">
        <f>'County-specific incidence'!M32</f>
        <v>109.74</v>
      </c>
      <c r="K14" s="40">
        <f>'County-specific incidence'!N32</f>
        <v>108.24</v>
      </c>
      <c r="L14" s="40">
        <f>'County-specific incidence'!O32</f>
        <v>111.26</v>
      </c>
      <c r="M14" s="42">
        <f>J14-K14</f>
        <v>1.5</v>
      </c>
      <c r="N14" s="42">
        <f>L14-J14</f>
        <v>1.5200000000000102</v>
      </c>
      <c r="O14" s="39" t="s">
        <v>30</v>
      </c>
      <c r="P14" s="39" t="s">
        <v>9</v>
      </c>
      <c r="Q14" s="40"/>
      <c r="R14" s="40"/>
      <c r="S14" s="40"/>
      <c r="T14" s="42">
        <f>Q14-R14</f>
        <v>0</v>
      </c>
      <c r="U14" s="42">
        <f>S14-Q14</f>
        <v>0</v>
      </c>
    </row>
    <row r="15" spans="1:21" s="38" customFormat="1" ht="15.5" x14ac:dyDescent="0.35">
      <c r="A15" s="39" t="s">
        <v>31</v>
      </c>
      <c r="B15" s="39" t="s">
        <v>11</v>
      </c>
      <c r="C15" s="51">
        <f>'County-specific incidence'!M44</f>
        <v>99.91</v>
      </c>
      <c r="D15" s="51">
        <f>'County-specific incidence'!N44</f>
        <v>96.68</v>
      </c>
      <c r="E15" s="51">
        <f>'County-specific incidence'!O44</f>
        <v>103.21</v>
      </c>
      <c r="F15" s="42">
        <f t="shared" ref="F15:F17" si="2">C15-D15</f>
        <v>3.2299999999999898</v>
      </c>
      <c r="G15" s="42">
        <f t="shared" ref="G15:G17" si="3">E15-C15</f>
        <v>3.2999999999999972</v>
      </c>
      <c r="H15" s="39" t="s">
        <v>25</v>
      </c>
      <c r="I15" s="39" t="s">
        <v>11</v>
      </c>
      <c r="J15" s="40">
        <f>'County-specific incidence'!M45</f>
        <v>95.65</v>
      </c>
      <c r="K15" s="40">
        <f>'County-specific incidence'!N45</f>
        <v>94.53</v>
      </c>
      <c r="L15" s="40">
        <f>'County-specific incidence'!O45</f>
        <v>96.77</v>
      </c>
      <c r="M15" s="42">
        <f t="shared" ref="M15:M17" si="4">J15-K15</f>
        <v>1.1200000000000045</v>
      </c>
      <c r="N15" s="42">
        <f t="shared" ref="N15:N17" si="5">L15-J15</f>
        <v>1.1199999999999903</v>
      </c>
      <c r="O15" s="39" t="s">
        <v>30</v>
      </c>
      <c r="P15" s="39" t="s">
        <v>10</v>
      </c>
      <c r="Q15" s="40"/>
      <c r="R15" s="40"/>
      <c r="S15" s="40"/>
      <c r="T15" s="42">
        <f t="shared" ref="T15:T17" si="6">Q15-R15</f>
        <v>0</v>
      </c>
      <c r="U15" s="42">
        <f t="shared" ref="U15:U17" si="7">S15-Q15</f>
        <v>0</v>
      </c>
    </row>
    <row r="16" spans="1:21" s="38" customFormat="1" ht="15.5" x14ac:dyDescent="0.35">
      <c r="A16" s="39" t="s">
        <v>31</v>
      </c>
      <c r="B16" s="39" t="s">
        <v>10</v>
      </c>
      <c r="C16" s="51">
        <f>'County-specific incidence'!M57</f>
        <v>125.17</v>
      </c>
      <c r="D16" s="51">
        <f>'County-specific incidence'!N57</f>
        <v>119.01</v>
      </c>
      <c r="E16" s="51">
        <f>'County-specific incidence'!O57</f>
        <v>131.58000000000001</v>
      </c>
      <c r="F16" s="42">
        <f t="shared" si="2"/>
        <v>6.1599999999999966</v>
      </c>
      <c r="G16" s="42">
        <f t="shared" si="3"/>
        <v>6.4100000000000108</v>
      </c>
      <c r="H16" s="39" t="s">
        <v>25</v>
      </c>
      <c r="I16" s="39" t="s">
        <v>42</v>
      </c>
      <c r="J16" s="40">
        <f>'County-specific incidence'!M58</f>
        <v>126.69</v>
      </c>
      <c r="K16" s="40">
        <f>'County-specific incidence'!N58</f>
        <v>123.96</v>
      </c>
      <c r="L16" s="40">
        <f>'County-specific incidence'!O58</f>
        <v>129.47</v>
      </c>
      <c r="M16" s="42">
        <f t="shared" si="4"/>
        <v>2.730000000000004</v>
      </c>
      <c r="N16" s="42">
        <f t="shared" si="5"/>
        <v>2.7800000000000011</v>
      </c>
      <c r="O16" s="39" t="s">
        <v>30</v>
      </c>
      <c r="P16" s="39" t="s">
        <v>11</v>
      </c>
      <c r="Q16" s="40"/>
      <c r="R16" s="40"/>
      <c r="S16" s="40"/>
      <c r="T16" s="42">
        <f t="shared" si="6"/>
        <v>0</v>
      </c>
      <c r="U16" s="42">
        <f t="shared" si="7"/>
        <v>0</v>
      </c>
    </row>
    <row r="17" spans="1:22" s="38" customFormat="1" ht="15.5" x14ac:dyDescent="0.35">
      <c r="A17" s="39" t="s">
        <v>31</v>
      </c>
      <c r="B17" s="39" t="s">
        <v>9</v>
      </c>
      <c r="C17" s="51">
        <f>'County-specific incidence'!M70</f>
        <v>146.78</v>
      </c>
      <c r="D17" s="51">
        <f>'County-specific incidence'!N70</f>
        <v>144.32</v>
      </c>
      <c r="E17" s="51">
        <f>'County-specific incidence'!O70</f>
        <v>149.28</v>
      </c>
      <c r="F17" s="42">
        <f t="shared" si="2"/>
        <v>2.460000000000008</v>
      </c>
      <c r="G17" s="42">
        <f t="shared" si="3"/>
        <v>2.5</v>
      </c>
      <c r="H17" s="39" t="s">
        <v>25</v>
      </c>
      <c r="I17" s="39" t="s">
        <v>41</v>
      </c>
      <c r="J17" s="40">
        <f>'County-specific incidence'!M71</f>
        <v>140.1</v>
      </c>
      <c r="K17" s="40">
        <f>'County-specific incidence'!N71</f>
        <v>139.04</v>
      </c>
      <c r="L17" s="40">
        <f>'County-specific incidence'!O71</f>
        <v>141.16</v>
      </c>
      <c r="M17" s="42">
        <f t="shared" si="4"/>
        <v>1.0600000000000023</v>
      </c>
      <c r="N17" s="42">
        <f t="shared" si="5"/>
        <v>1.0600000000000023</v>
      </c>
      <c r="O17" s="39" t="s">
        <v>30</v>
      </c>
      <c r="P17" s="39" t="s">
        <v>32</v>
      </c>
      <c r="Q17" s="40"/>
      <c r="R17" s="40"/>
      <c r="S17" s="40"/>
      <c r="T17" s="42">
        <f t="shared" si="6"/>
        <v>0</v>
      </c>
      <c r="U17" s="42">
        <f t="shared" si="7"/>
        <v>0</v>
      </c>
    </row>
    <row r="18" spans="1:22" s="38" customFormat="1" ht="15.5" x14ac:dyDescent="0.35">
      <c r="A18" s="39"/>
      <c r="B18" s="39"/>
      <c r="C18" s="40"/>
      <c r="D18" s="40"/>
      <c r="E18" s="40"/>
      <c r="F18" s="39"/>
      <c r="G18" s="39"/>
      <c r="H18" s="39"/>
      <c r="I18" s="39"/>
      <c r="J18" s="40"/>
      <c r="K18" s="40"/>
      <c r="L18" s="40"/>
      <c r="M18" s="40"/>
      <c r="N18" s="40"/>
      <c r="Q18" s="43"/>
      <c r="R18" s="43"/>
      <c r="S18" s="43"/>
      <c r="T18" s="43"/>
      <c r="U18" s="43"/>
    </row>
    <row r="19" spans="1:22" s="38" customFormat="1" ht="15.5" x14ac:dyDescent="0.35">
      <c r="C19" s="43"/>
      <c r="D19" s="43"/>
      <c r="E19" s="43"/>
      <c r="J19" s="43"/>
      <c r="K19" s="43"/>
      <c r="L19" s="43"/>
      <c r="M19" s="43"/>
      <c r="N19" s="43"/>
      <c r="Q19" s="43"/>
      <c r="R19" s="43"/>
      <c r="S19" s="43"/>
      <c r="T19" s="43"/>
      <c r="U19" s="43"/>
    </row>
    <row r="20" spans="1:22" s="46" customFormat="1" ht="23.5" x14ac:dyDescent="0.55000000000000004">
      <c r="A20" s="37" t="s">
        <v>38</v>
      </c>
      <c r="B20" s="47"/>
      <c r="C20" s="48"/>
      <c r="D20" s="48"/>
      <c r="E20" s="48"/>
      <c r="F20" s="47"/>
      <c r="G20" s="47"/>
      <c r="H20" s="47"/>
      <c r="I20" s="47"/>
      <c r="J20" s="48"/>
      <c r="K20" s="48"/>
      <c r="L20" s="48"/>
      <c r="M20" s="48"/>
      <c r="N20" s="48"/>
      <c r="O20" s="47"/>
      <c r="P20" s="47"/>
      <c r="Q20" s="48"/>
      <c r="R20" s="48"/>
      <c r="S20" s="48"/>
      <c r="T20" s="48"/>
      <c r="U20" s="48"/>
    </row>
    <row r="21" spans="1:22" s="38" customFormat="1" ht="15.5" x14ac:dyDescent="0.35">
      <c r="A21" s="114" t="s">
        <v>24</v>
      </c>
      <c r="B21" s="114"/>
      <c r="C21" s="114"/>
      <c r="D21" s="114"/>
      <c r="E21" s="114"/>
      <c r="F21" s="114"/>
      <c r="G21" s="114"/>
      <c r="H21" s="115" t="s">
        <v>25</v>
      </c>
      <c r="I21" s="115"/>
      <c r="J21" s="115"/>
      <c r="K21" s="115"/>
      <c r="L21" s="115"/>
      <c r="M21" s="115"/>
      <c r="N21" s="115"/>
      <c r="O21" s="116" t="s">
        <v>51</v>
      </c>
      <c r="P21" s="116"/>
      <c r="Q21" s="116"/>
      <c r="R21" s="116"/>
      <c r="S21" s="116"/>
      <c r="T21" s="116"/>
      <c r="U21" s="116"/>
    </row>
    <row r="22" spans="1:22" s="38" customFormat="1" ht="15.5" x14ac:dyDescent="0.35">
      <c r="A22" s="41" t="s">
        <v>26</v>
      </c>
      <c r="B22" s="41" t="s">
        <v>27</v>
      </c>
      <c r="C22" s="42" t="s">
        <v>3</v>
      </c>
      <c r="D22" s="42" t="s">
        <v>22</v>
      </c>
      <c r="E22" s="42" t="s">
        <v>23</v>
      </c>
      <c r="F22" s="41" t="s">
        <v>28</v>
      </c>
      <c r="G22" s="41" t="s">
        <v>29</v>
      </c>
      <c r="H22" s="41" t="s">
        <v>26</v>
      </c>
      <c r="I22" s="41" t="s">
        <v>27</v>
      </c>
      <c r="J22" s="42" t="s">
        <v>3</v>
      </c>
      <c r="K22" s="42" t="s">
        <v>22</v>
      </c>
      <c r="L22" s="42" t="s">
        <v>23</v>
      </c>
      <c r="M22" s="42" t="s">
        <v>28</v>
      </c>
      <c r="N22" s="42" t="s">
        <v>29</v>
      </c>
      <c r="O22" s="39" t="s">
        <v>26</v>
      </c>
      <c r="P22" s="39" t="s">
        <v>27</v>
      </c>
      <c r="Q22" s="40" t="s">
        <v>3</v>
      </c>
      <c r="R22" s="40" t="s">
        <v>22</v>
      </c>
      <c r="S22" s="40" t="s">
        <v>23</v>
      </c>
      <c r="T22" s="42" t="s">
        <v>28</v>
      </c>
      <c r="U22" s="42" t="s">
        <v>29</v>
      </c>
    </row>
    <row r="23" spans="1:22" s="38" customFormat="1" ht="15.5" x14ac:dyDescent="0.35">
      <c r="A23" s="39"/>
      <c r="B23" s="39"/>
      <c r="C23" s="52"/>
      <c r="D23" s="52"/>
      <c r="E23" s="52"/>
      <c r="F23" s="42"/>
      <c r="G23" s="42"/>
      <c r="H23" s="39"/>
      <c r="I23" s="39"/>
      <c r="J23" s="52"/>
      <c r="K23" s="52"/>
      <c r="L23" s="52"/>
      <c r="M23" s="42"/>
      <c r="N23" s="42"/>
      <c r="O23" s="39" t="s">
        <v>52</v>
      </c>
      <c r="P23" s="39" t="s">
        <v>8</v>
      </c>
      <c r="Q23" s="40"/>
      <c r="R23" s="40"/>
      <c r="S23" s="40"/>
      <c r="T23" s="42">
        <f>Q23-R23</f>
        <v>0</v>
      </c>
      <c r="U23" s="42">
        <f>S23-Q23</f>
        <v>0</v>
      </c>
    </row>
    <row r="24" spans="1:22" s="38" customFormat="1" ht="15.5" x14ac:dyDescent="0.35">
      <c r="A24" s="39"/>
      <c r="B24" s="39"/>
      <c r="C24" s="52"/>
      <c r="D24" s="52"/>
      <c r="E24" s="52"/>
      <c r="F24" s="42"/>
      <c r="G24" s="42"/>
      <c r="H24" s="39"/>
      <c r="I24" s="39"/>
      <c r="J24" s="52"/>
      <c r="K24" s="52"/>
      <c r="L24" s="52"/>
      <c r="M24" s="42"/>
      <c r="N24" s="42"/>
      <c r="O24" s="39" t="s">
        <v>52</v>
      </c>
      <c r="P24" s="39" t="s">
        <v>9</v>
      </c>
      <c r="Q24" s="40"/>
      <c r="R24" s="40"/>
      <c r="S24" s="40"/>
      <c r="T24" s="42">
        <f>Q24-R24</f>
        <v>0</v>
      </c>
      <c r="U24" s="42">
        <f>S24-Q24</f>
        <v>0</v>
      </c>
    </row>
    <row r="25" spans="1:22" s="38" customFormat="1" ht="15.5" x14ac:dyDescent="0.35">
      <c r="A25" s="39"/>
      <c r="B25" s="39"/>
      <c r="C25" s="52"/>
      <c r="D25" s="52"/>
      <c r="E25" s="52"/>
      <c r="F25" s="42"/>
      <c r="G25" s="42"/>
      <c r="H25" s="39"/>
      <c r="I25" s="39"/>
      <c r="J25" s="52"/>
      <c r="K25" s="52"/>
      <c r="L25" s="52"/>
      <c r="M25" s="42"/>
      <c r="N25" s="42"/>
      <c r="O25" s="39" t="s">
        <v>52</v>
      </c>
      <c r="P25" s="39" t="s">
        <v>10</v>
      </c>
      <c r="Q25" s="40"/>
      <c r="R25" s="40"/>
      <c r="S25" s="40"/>
      <c r="T25" s="42">
        <f t="shared" ref="T25:T27" si="8">Q25-R25</f>
        <v>0</v>
      </c>
      <c r="U25" s="42">
        <f t="shared" ref="U25:U27" si="9">S25-Q25</f>
        <v>0</v>
      </c>
    </row>
    <row r="26" spans="1:22" s="38" customFormat="1" ht="15.5" x14ac:dyDescent="0.35">
      <c r="A26" s="39"/>
      <c r="B26" s="39"/>
      <c r="C26" s="52"/>
      <c r="D26" s="52"/>
      <c r="E26" s="52"/>
      <c r="F26" s="42"/>
      <c r="G26" s="42"/>
      <c r="H26" s="39"/>
      <c r="I26" s="39"/>
      <c r="J26" s="52"/>
      <c r="K26" s="52"/>
      <c r="L26" s="52"/>
      <c r="M26" s="42"/>
      <c r="N26" s="42"/>
      <c r="O26" s="39" t="s">
        <v>52</v>
      </c>
      <c r="P26" s="39" t="s">
        <v>11</v>
      </c>
      <c r="Q26" s="40"/>
      <c r="R26" s="40"/>
      <c r="S26" s="40"/>
      <c r="T26" s="42">
        <f t="shared" si="8"/>
        <v>0</v>
      </c>
      <c r="U26" s="42">
        <f t="shared" si="9"/>
        <v>0</v>
      </c>
    </row>
    <row r="27" spans="1:22" s="38" customFormat="1" ht="15.5" x14ac:dyDescent="0.35">
      <c r="A27" s="39"/>
      <c r="B27" s="39"/>
      <c r="C27" s="52"/>
      <c r="D27" s="52"/>
      <c r="E27" s="52"/>
      <c r="F27" s="42"/>
      <c r="G27" s="42"/>
      <c r="H27" s="39"/>
      <c r="I27" s="39"/>
      <c r="J27" s="52"/>
      <c r="K27" s="52"/>
      <c r="L27" s="52"/>
      <c r="M27" s="42"/>
      <c r="N27" s="42"/>
      <c r="O27" s="39" t="s">
        <v>52</v>
      </c>
      <c r="P27" s="39" t="s">
        <v>32</v>
      </c>
      <c r="Q27" s="40"/>
      <c r="R27" s="40"/>
      <c r="S27" s="40"/>
      <c r="T27" s="42">
        <f t="shared" si="8"/>
        <v>0</v>
      </c>
      <c r="U27" s="42">
        <f t="shared" si="9"/>
        <v>0</v>
      </c>
    </row>
    <row r="28" spans="1:22" s="38" customFormat="1" ht="15.5" x14ac:dyDescent="0.35">
      <c r="B28" s="39"/>
      <c r="C28" s="40"/>
      <c r="D28" s="40"/>
      <c r="E28" s="40"/>
      <c r="F28" s="39"/>
      <c r="G28" s="39"/>
      <c r="H28" s="39"/>
      <c r="I28" s="39"/>
      <c r="J28" s="40"/>
      <c r="K28" s="40"/>
      <c r="L28" s="40"/>
      <c r="M28" s="40"/>
      <c r="N28" s="40"/>
      <c r="Q28" s="43"/>
      <c r="R28" s="43"/>
      <c r="S28" s="43"/>
      <c r="T28" s="43"/>
      <c r="U28" s="43"/>
    </row>
    <row r="29" spans="1:22" s="46" customFormat="1" ht="23.5" x14ac:dyDescent="0.55000000000000004">
      <c r="A29" s="37" t="s">
        <v>39</v>
      </c>
      <c r="B29" s="47"/>
      <c r="C29" s="48"/>
      <c r="D29" s="48"/>
      <c r="E29" s="48"/>
      <c r="F29" s="47"/>
      <c r="G29" s="47"/>
      <c r="H29" s="47"/>
      <c r="I29" s="47"/>
      <c r="J29" s="48"/>
      <c r="K29" s="48"/>
      <c r="L29" s="48"/>
      <c r="M29" s="48"/>
      <c r="N29" s="48"/>
      <c r="O29" s="47"/>
      <c r="P29" s="47"/>
      <c r="Q29" s="48"/>
      <c r="R29" s="48"/>
      <c r="S29" s="48"/>
      <c r="T29" s="48"/>
      <c r="U29" s="48"/>
    </row>
    <row r="30" spans="1:22" s="38" customFormat="1" ht="15.5" x14ac:dyDescent="0.35">
      <c r="A30" s="114" t="s">
        <v>24</v>
      </c>
      <c r="B30" s="114"/>
      <c r="C30" s="114"/>
      <c r="D30" s="114"/>
      <c r="E30" s="114"/>
      <c r="F30" s="114"/>
      <c r="G30" s="114"/>
      <c r="H30" s="115" t="s">
        <v>25</v>
      </c>
      <c r="I30" s="115"/>
      <c r="J30" s="115"/>
      <c r="K30" s="115"/>
      <c r="L30" s="115"/>
      <c r="M30" s="115"/>
      <c r="N30" s="115"/>
      <c r="O30" s="116" t="s">
        <v>51</v>
      </c>
      <c r="P30" s="116"/>
      <c r="Q30" s="116"/>
      <c r="R30" s="116"/>
      <c r="S30" s="116"/>
      <c r="T30" s="116"/>
      <c r="U30" s="116"/>
    </row>
    <row r="31" spans="1:22" s="38" customFormat="1" ht="15.5" x14ac:dyDescent="0.35">
      <c r="A31" s="41" t="s">
        <v>26</v>
      </c>
      <c r="B31" s="41" t="s">
        <v>27</v>
      </c>
      <c r="C31" s="42" t="s">
        <v>3</v>
      </c>
      <c r="D31" s="42" t="s">
        <v>22</v>
      </c>
      <c r="E31" s="42" t="s">
        <v>23</v>
      </c>
      <c r="F31" s="41" t="s">
        <v>28</v>
      </c>
      <c r="G31" s="41" t="s">
        <v>29</v>
      </c>
      <c r="H31" s="41" t="s">
        <v>26</v>
      </c>
      <c r="I31" s="41" t="s">
        <v>27</v>
      </c>
      <c r="J31" s="42" t="s">
        <v>3</v>
      </c>
      <c r="K31" s="42" t="s">
        <v>22</v>
      </c>
      <c r="L31" s="42" t="s">
        <v>23</v>
      </c>
      <c r="M31" s="42" t="s">
        <v>28</v>
      </c>
      <c r="N31" s="42" t="s">
        <v>29</v>
      </c>
      <c r="O31" s="39" t="s">
        <v>26</v>
      </c>
      <c r="P31" s="39" t="s">
        <v>27</v>
      </c>
      <c r="Q31" s="40" t="s">
        <v>3</v>
      </c>
      <c r="R31" s="40" t="s">
        <v>22</v>
      </c>
      <c r="S31" s="40" t="s">
        <v>23</v>
      </c>
      <c r="T31" s="42" t="s">
        <v>28</v>
      </c>
      <c r="U31" s="42" t="s">
        <v>29</v>
      </c>
    </row>
    <row r="32" spans="1:22" s="38" customFormat="1" ht="15.5" x14ac:dyDescent="0.35">
      <c r="A32" s="39" t="s">
        <v>24</v>
      </c>
      <c r="B32" s="39" t="s">
        <v>8</v>
      </c>
      <c r="C32" s="52">
        <f>'County-specific mortality'!C18</f>
        <v>16.61</v>
      </c>
      <c r="D32" s="52">
        <f>'County-specific mortality'!D18</f>
        <v>16.079999999999998</v>
      </c>
      <c r="E32" s="52">
        <f>'County-specific mortality'!E18</f>
        <v>17.16</v>
      </c>
      <c r="F32" s="42">
        <f>C32-D32</f>
        <v>0.53000000000000114</v>
      </c>
      <c r="G32" s="42">
        <f>E32-C32</f>
        <v>0.55000000000000071</v>
      </c>
      <c r="H32" s="39" t="s">
        <v>25</v>
      </c>
      <c r="I32" s="39" t="s">
        <v>8</v>
      </c>
      <c r="J32" s="52">
        <f>'County-specific mortality'!C19</f>
        <v>19.02</v>
      </c>
      <c r="K32" s="52">
        <f>'County-specific mortality'!D19</f>
        <v>18.77</v>
      </c>
      <c r="L32" s="52">
        <f>'County-specific mortality'!E19</f>
        <v>19.28</v>
      </c>
      <c r="M32" s="42">
        <f>J32-K32</f>
        <v>0.25</v>
      </c>
      <c r="N32" s="42">
        <f>L32-J32</f>
        <v>0.26000000000000156</v>
      </c>
      <c r="O32" s="39" t="s">
        <v>52</v>
      </c>
      <c r="P32" s="39" t="s">
        <v>8</v>
      </c>
      <c r="Q32" s="40"/>
      <c r="R32" s="40"/>
      <c r="S32" s="40"/>
      <c r="T32" s="40">
        <f>Q32-R32</f>
        <v>0</v>
      </c>
      <c r="U32" s="40">
        <f>S32-Q32</f>
        <v>0</v>
      </c>
      <c r="V32" s="39"/>
    </row>
    <row r="33" spans="1:25" s="38" customFormat="1" ht="15.5" x14ac:dyDescent="0.35">
      <c r="A33" s="39" t="s">
        <v>24</v>
      </c>
      <c r="B33" s="39" t="s">
        <v>43</v>
      </c>
      <c r="C33" s="52">
        <f>'County-specific mortality'!C31</f>
        <v>11.82</v>
      </c>
      <c r="D33" s="52">
        <f>'County-specific mortality'!D31</f>
        <v>10.99</v>
      </c>
      <c r="E33" s="52">
        <f>'County-specific mortality'!E31</f>
        <v>12.7</v>
      </c>
      <c r="F33" s="42">
        <f>C33-D33</f>
        <v>0.83000000000000007</v>
      </c>
      <c r="G33" s="42">
        <f>E33-C33</f>
        <v>0.87999999999999901</v>
      </c>
      <c r="H33" s="39" t="s">
        <v>25</v>
      </c>
      <c r="I33" s="39" t="s">
        <v>43</v>
      </c>
      <c r="J33" s="52">
        <f>'County-specific mortality'!C32</f>
        <v>13.28</v>
      </c>
      <c r="K33" s="52">
        <f>'County-specific mortality'!D32</f>
        <v>12.76</v>
      </c>
      <c r="L33" s="52">
        <f>'County-specific mortality'!E32</f>
        <v>13.8</v>
      </c>
      <c r="M33" s="42">
        <f>J33-K33</f>
        <v>0.51999999999999957</v>
      </c>
      <c r="N33" s="42">
        <f>L33-J33</f>
        <v>0.52000000000000135</v>
      </c>
      <c r="O33" s="39" t="s">
        <v>52</v>
      </c>
      <c r="P33" s="39" t="s">
        <v>9</v>
      </c>
      <c r="Q33" s="40"/>
      <c r="R33" s="40"/>
      <c r="S33" s="40"/>
      <c r="T33" s="40">
        <f>Q33-R33</f>
        <v>0</v>
      </c>
      <c r="U33" s="40">
        <f>S33-Q33</f>
        <v>0</v>
      </c>
      <c r="V33" s="39"/>
    </row>
    <row r="34" spans="1:25" s="38" customFormat="1" ht="15.5" x14ac:dyDescent="0.35">
      <c r="A34" s="39" t="s">
        <v>31</v>
      </c>
      <c r="B34" s="39" t="s">
        <v>11</v>
      </c>
      <c r="C34" s="52">
        <f>'County-specific mortality'!C44</f>
        <v>13.41</v>
      </c>
      <c r="D34" s="52">
        <f>'County-specific mortality'!D44</f>
        <v>12.2</v>
      </c>
      <c r="E34" s="52">
        <f>'County-specific mortality'!E44</f>
        <v>14.7</v>
      </c>
      <c r="F34" s="42">
        <f t="shared" ref="F34:F36" si="10">C34-D34</f>
        <v>1.2100000000000009</v>
      </c>
      <c r="G34" s="42">
        <f t="shared" ref="G34:G36" si="11">E34-C34</f>
        <v>1.2899999999999991</v>
      </c>
      <c r="H34" s="39" t="s">
        <v>25</v>
      </c>
      <c r="I34" s="39" t="s">
        <v>11</v>
      </c>
      <c r="J34" s="52">
        <f>'County-specific mortality'!C45</f>
        <v>14.75</v>
      </c>
      <c r="K34" s="52">
        <f>'County-specific mortality'!D45</f>
        <v>14.3</v>
      </c>
      <c r="L34" s="52">
        <f>'County-specific mortality'!E45</f>
        <v>15.2</v>
      </c>
      <c r="M34" s="42">
        <f t="shared" ref="M34:M36" si="12">J34-K34</f>
        <v>0.44999999999999929</v>
      </c>
      <c r="N34" s="42">
        <f t="shared" ref="N34:N36" si="13">L34-J34</f>
        <v>0.44999999999999929</v>
      </c>
      <c r="O34" s="39" t="s">
        <v>52</v>
      </c>
      <c r="P34" s="39" t="s">
        <v>10</v>
      </c>
      <c r="Q34" s="40"/>
      <c r="R34" s="40"/>
      <c r="S34" s="40"/>
      <c r="T34" s="40">
        <f t="shared" ref="T34:T36" si="14">Q34-R34</f>
        <v>0</v>
      </c>
      <c r="U34" s="40">
        <f t="shared" ref="U34:U36" si="15">S34-Q34</f>
        <v>0</v>
      </c>
      <c r="V34" s="39"/>
    </row>
    <row r="35" spans="1:25" s="38" customFormat="1" ht="15.5" x14ac:dyDescent="0.35">
      <c r="A35" s="39" t="s">
        <v>31</v>
      </c>
      <c r="B35" s="39" t="s">
        <v>42</v>
      </c>
      <c r="C35" s="52">
        <f>'County-specific mortality'!C57</f>
        <v>25.42</v>
      </c>
      <c r="D35" s="52">
        <f>'County-specific mortality'!D57</f>
        <v>22.7</v>
      </c>
      <c r="E35" s="52">
        <f>'County-specific mortality'!E57</f>
        <v>28.39</v>
      </c>
      <c r="F35" s="42">
        <f t="shared" si="10"/>
        <v>2.7200000000000024</v>
      </c>
      <c r="G35" s="42">
        <f t="shared" si="11"/>
        <v>2.9699999999999989</v>
      </c>
      <c r="H35" s="39" t="s">
        <v>25</v>
      </c>
      <c r="I35" s="39" t="s">
        <v>42</v>
      </c>
      <c r="J35" s="52">
        <f>'County-specific mortality'!C58</f>
        <v>29.51</v>
      </c>
      <c r="K35" s="52">
        <f>'County-specific mortality'!D58</f>
        <v>28.2</v>
      </c>
      <c r="L35" s="52">
        <f>'County-specific mortality'!E58</f>
        <v>30.86</v>
      </c>
      <c r="M35" s="42">
        <f t="shared" si="12"/>
        <v>1.3100000000000023</v>
      </c>
      <c r="N35" s="42">
        <f t="shared" si="13"/>
        <v>1.3499999999999979</v>
      </c>
      <c r="O35" s="39" t="s">
        <v>52</v>
      </c>
      <c r="P35" s="39" t="s">
        <v>11</v>
      </c>
      <c r="Q35" s="40"/>
      <c r="R35" s="40"/>
      <c r="S35" s="40"/>
      <c r="T35" s="40">
        <f t="shared" si="14"/>
        <v>0</v>
      </c>
      <c r="U35" s="40">
        <f t="shared" si="15"/>
        <v>0</v>
      </c>
      <c r="V35" s="39"/>
    </row>
    <row r="36" spans="1:25" s="38" customFormat="1" ht="15.5" x14ac:dyDescent="0.35">
      <c r="A36" s="39" t="s">
        <v>31</v>
      </c>
      <c r="B36" s="39" t="s">
        <v>41</v>
      </c>
      <c r="C36" s="52">
        <f>'County-specific mortality'!C70</f>
        <v>18.73</v>
      </c>
      <c r="D36" s="52">
        <f>'County-specific mortality'!D70</f>
        <v>17.91</v>
      </c>
      <c r="E36" s="52">
        <f>'County-specific mortality'!E70</f>
        <v>19.57</v>
      </c>
      <c r="F36" s="42">
        <f t="shared" si="10"/>
        <v>0.82000000000000028</v>
      </c>
      <c r="G36" s="42">
        <f t="shared" si="11"/>
        <v>0.83999999999999986</v>
      </c>
      <c r="H36" s="39" t="s">
        <v>25</v>
      </c>
      <c r="I36" s="39" t="s">
        <v>41</v>
      </c>
      <c r="J36" s="52">
        <f>'County-specific mortality'!C71</f>
        <v>20.94</v>
      </c>
      <c r="K36" s="52">
        <f>'County-specific mortality'!D71</f>
        <v>20.57</v>
      </c>
      <c r="L36" s="52">
        <f>'County-specific mortality'!E71</f>
        <v>21.33</v>
      </c>
      <c r="M36" s="42">
        <f t="shared" si="12"/>
        <v>0.37000000000000099</v>
      </c>
      <c r="N36" s="42">
        <f t="shared" si="13"/>
        <v>0.38999999999999702</v>
      </c>
      <c r="O36" s="39" t="s">
        <v>52</v>
      </c>
      <c r="P36" s="39" t="s">
        <v>32</v>
      </c>
      <c r="Q36" s="40"/>
      <c r="R36" s="40"/>
      <c r="S36" s="40"/>
      <c r="T36" s="40">
        <f t="shared" si="14"/>
        <v>0</v>
      </c>
      <c r="U36" s="40">
        <f t="shared" si="15"/>
        <v>0</v>
      </c>
      <c r="V36" s="39"/>
    </row>
    <row r="37" spans="1:25" x14ac:dyDescent="0.35">
      <c r="B37" s="50"/>
      <c r="C37" s="53"/>
      <c r="D37" s="53"/>
      <c r="E37" s="53"/>
      <c r="F37" s="50"/>
      <c r="G37" s="50"/>
      <c r="H37" s="50"/>
      <c r="I37" s="50"/>
      <c r="J37" s="53"/>
      <c r="K37" s="53"/>
      <c r="L37" s="53"/>
      <c r="M37" s="53"/>
      <c r="N37" s="53"/>
      <c r="O37" s="50"/>
      <c r="P37" s="50"/>
      <c r="Q37" s="53"/>
      <c r="R37" s="53"/>
      <c r="S37" s="50"/>
      <c r="T37" s="50"/>
      <c r="U37" s="50"/>
      <c r="V37" s="50"/>
    </row>
    <row r="38" spans="1:25" x14ac:dyDescent="0.35">
      <c r="B38" s="2"/>
    </row>
    <row r="39" spans="1:25" x14ac:dyDescent="0.35">
      <c r="B39" s="2"/>
    </row>
    <row r="40" spans="1:25" s="5" customFormat="1" x14ac:dyDescent="0.35"/>
    <row r="41" spans="1:25" s="5" customFormat="1" x14ac:dyDescent="0.35"/>
    <row r="42" spans="1:25" s="5" customFormat="1" x14ac:dyDescent="0.35"/>
    <row r="43" spans="1:25" s="5" customFormat="1" x14ac:dyDescent="0.35"/>
    <row r="44" spans="1:25" s="5" customFormat="1" x14ac:dyDescent="0.35">
      <c r="Y44" s="5" t="s">
        <v>40</v>
      </c>
    </row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/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7" customFormat="1" x14ac:dyDescent="0.35">
      <c r="C57" s="4"/>
      <c r="D57" s="4"/>
      <c r="E57" s="4"/>
      <c r="J57" s="4"/>
      <c r="K57" s="4"/>
      <c r="L57" s="4"/>
      <c r="M57" s="4"/>
      <c r="N57" s="4"/>
      <c r="Q57" s="4"/>
      <c r="R57" s="4"/>
      <c r="S57" s="4"/>
      <c r="T57" s="4"/>
      <c r="U57" s="4"/>
    </row>
    <row r="58" spans="3:21" s="7" customFormat="1" x14ac:dyDescent="0.35">
      <c r="C58" s="4"/>
      <c r="D58" s="4"/>
      <c r="E58" s="4"/>
      <c r="J58" s="4"/>
      <c r="K58" s="4"/>
      <c r="L58" s="4"/>
      <c r="M58" s="4"/>
      <c r="N58" s="4"/>
      <c r="Q58" s="4"/>
      <c r="R58" s="4"/>
      <c r="S58" s="4"/>
      <c r="T58" s="4"/>
      <c r="U58" s="4"/>
    </row>
    <row r="59" spans="3:21" s="7" customFormat="1" x14ac:dyDescent="0.35">
      <c r="C59" s="4"/>
      <c r="D59" s="4"/>
      <c r="E59" s="4"/>
      <c r="J59" s="4"/>
      <c r="K59" s="4"/>
      <c r="L59" s="4"/>
      <c r="M59" s="4"/>
      <c r="N59" s="4"/>
      <c r="Q59" s="4"/>
      <c r="R59" s="4"/>
      <c r="S59" s="4"/>
      <c r="T59" s="4"/>
      <c r="U59" s="4"/>
    </row>
    <row r="60" spans="3:21" s="7" customFormat="1" x14ac:dyDescent="0.35">
      <c r="C60" s="4"/>
      <c r="D60" s="4"/>
      <c r="E60" s="4"/>
      <c r="J60" s="4"/>
      <c r="K60" s="4"/>
      <c r="L60" s="4"/>
      <c r="M60" s="4"/>
      <c r="N60" s="4"/>
      <c r="Q60" s="4"/>
      <c r="R60" s="4"/>
      <c r="S60" s="4"/>
      <c r="T60" s="4"/>
      <c r="U60" s="4"/>
    </row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2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2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2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2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2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2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2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2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2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2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2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2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2:21" s="7" customFormat="1" x14ac:dyDescent="0.35">
      <c r="B77" s="9"/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</sheetData>
  <mergeCells count="12">
    <mergeCell ref="A2:G2"/>
    <mergeCell ref="H2:N2"/>
    <mergeCell ref="O2:U2"/>
    <mergeCell ref="A11:G11"/>
    <mergeCell ref="H11:N11"/>
    <mergeCell ref="O11:U11"/>
    <mergeCell ref="A21:G21"/>
    <mergeCell ref="H21:N21"/>
    <mergeCell ref="O21:U21"/>
    <mergeCell ref="A30:G30"/>
    <mergeCell ref="H30:N30"/>
    <mergeCell ref="O30:U30"/>
  </mergeCells>
  <pageMargins left="0.7" right="0.7" top="0.75" bottom="0.75" header="0.3" footer="0.3"/>
  <pageSetup scale="4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sqref="A1:E1048576"/>
    </sheetView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34"/>
  <sheetViews>
    <sheetView topLeftCell="A2" zoomScale="77" zoomScaleNormal="77" zoomScalePageLayoutView="86" workbookViewId="0">
      <selection activeCell="A3" sqref="A3"/>
    </sheetView>
  </sheetViews>
  <sheetFormatPr defaultColWidth="8.81640625" defaultRowHeight="14.5" x14ac:dyDescent="0.35"/>
  <cols>
    <col min="1" max="1" width="12.7265625" style="28" customWidth="1"/>
    <col min="2" max="2" width="14.81640625" style="28" bestFit="1" customWidth="1"/>
    <col min="3" max="3" width="18.7265625" style="28" bestFit="1" customWidth="1"/>
    <col min="4" max="4" width="20.1796875" style="28" bestFit="1" customWidth="1"/>
    <col min="5" max="5" width="16.1796875" style="28" bestFit="1" customWidth="1"/>
    <col min="6" max="6" width="6.81640625" style="28" bestFit="1" customWidth="1"/>
    <col min="7" max="18" width="8.81640625" style="28"/>
    <col min="19" max="21" width="21.81640625" style="28" customWidth="1"/>
    <col min="22" max="16384" width="8.81640625" style="28"/>
  </cols>
  <sheetData>
    <row r="3" spans="1:6" x14ac:dyDescent="0.35">
      <c r="A3" s="28" t="s">
        <v>114</v>
      </c>
      <c r="B3" s="28" t="s">
        <v>115</v>
      </c>
      <c r="C3" s="28" t="s">
        <v>116</v>
      </c>
      <c r="D3" s="28" t="s">
        <v>117</v>
      </c>
      <c r="E3" s="28" t="s">
        <v>118</v>
      </c>
      <c r="F3" s="28" t="s">
        <v>119</v>
      </c>
    </row>
    <row r="4" spans="1:6" x14ac:dyDescent="0.35">
      <c r="A4" s="28" t="s">
        <v>58</v>
      </c>
      <c r="B4" s="28" t="s">
        <v>107</v>
      </c>
      <c r="C4" s="28" t="s">
        <v>43</v>
      </c>
      <c r="D4" s="28">
        <v>1988</v>
      </c>
      <c r="E4" s="28">
        <v>77.31</v>
      </c>
      <c r="F4" s="28">
        <v>78.33</v>
      </c>
    </row>
    <row r="5" spans="1:6" x14ac:dyDescent="0.35">
      <c r="A5" s="28" t="s">
        <v>58</v>
      </c>
      <c r="B5" s="28" t="s">
        <v>107</v>
      </c>
      <c r="C5" s="28" t="s">
        <v>43</v>
      </c>
      <c r="D5" s="28">
        <v>1989</v>
      </c>
      <c r="E5" s="28">
        <v>74.680000000000007</v>
      </c>
      <c r="F5" s="28">
        <v>79.23</v>
      </c>
    </row>
    <row r="6" spans="1:6" x14ac:dyDescent="0.35">
      <c r="A6" s="28" t="s">
        <v>58</v>
      </c>
      <c r="B6" s="28" t="s">
        <v>107</v>
      </c>
      <c r="C6" s="28" t="s">
        <v>43</v>
      </c>
      <c r="D6" s="28">
        <v>1990</v>
      </c>
      <c r="E6" s="28">
        <v>83.07</v>
      </c>
      <c r="F6" s="28">
        <v>80.14</v>
      </c>
    </row>
    <row r="7" spans="1:6" x14ac:dyDescent="0.35">
      <c r="A7" s="28" t="s">
        <v>58</v>
      </c>
      <c r="B7" s="28" t="s">
        <v>107</v>
      </c>
      <c r="C7" s="28" t="s">
        <v>43</v>
      </c>
      <c r="D7" s="28">
        <v>1991</v>
      </c>
      <c r="E7" s="28">
        <v>73.489999999999995</v>
      </c>
      <c r="F7" s="28">
        <v>81.06</v>
      </c>
    </row>
    <row r="8" spans="1:6" x14ac:dyDescent="0.35">
      <c r="A8" s="28" t="s">
        <v>58</v>
      </c>
      <c r="B8" s="28" t="s">
        <v>107</v>
      </c>
      <c r="C8" s="28" t="s">
        <v>43</v>
      </c>
      <c r="D8" s="28">
        <v>1992</v>
      </c>
      <c r="E8" s="28">
        <v>84.69</v>
      </c>
      <c r="F8" s="28">
        <v>81.98</v>
      </c>
    </row>
    <row r="9" spans="1:6" x14ac:dyDescent="0.35">
      <c r="A9" s="28" t="s">
        <v>58</v>
      </c>
      <c r="B9" s="28" t="s">
        <v>107</v>
      </c>
      <c r="C9" s="28" t="s">
        <v>43</v>
      </c>
      <c r="D9" s="28">
        <v>1993</v>
      </c>
      <c r="E9" s="28">
        <v>77.83</v>
      </c>
      <c r="F9" s="28">
        <v>82.92</v>
      </c>
    </row>
    <row r="10" spans="1:6" x14ac:dyDescent="0.35">
      <c r="A10" s="28" t="s">
        <v>58</v>
      </c>
      <c r="B10" s="28" t="s">
        <v>107</v>
      </c>
      <c r="C10" s="28" t="s">
        <v>43</v>
      </c>
      <c r="D10" s="28">
        <v>1994</v>
      </c>
      <c r="E10" s="28">
        <v>78.430000000000007</v>
      </c>
      <c r="F10" s="28">
        <v>83.87</v>
      </c>
    </row>
    <row r="11" spans="1:6" x14ac:dyDescent="0.35">
      <c r="A11" s="28" t="s">
        <v>58</v>
      </c>
      <c r="B11" s="28" t="s">
        <v>107</v>
      </c>
      <c r="C11" s="28" t="s">
        <v>43</v>
      </c>
      <c r="D11" s="28">
        <v>1995</v>
      </c>
      <c r="E11" s="28">
        <v>83.54</v>
      </c>
      <c r="F11" s="28">
        <v>84.83</v>
      </c>
    </row>
    <row r="12" spans="1:6" x14ac:dyDescent="0.35">
      <c r="A12" s="28" t="s">
        <v>58</v>
      </c>
      <c r="B12" s="28" t="s">
        <v>107</v>
      </c>
      <c r="C12" s="28" t="s">
        <v>43</v>
      </c>
      <c r="D12" s="28">
        <v>1996</v>
      </c>
      <c r="E12" s="28">
        <v>88.43</v>
      </c>
      <c r="F12" s="28">
        <v>85.8</v>
      </c>
    </row>
    <row r="13" spans="1:6" x14ac:dyDescent="0.35">
      <c r="A13" s="28" t="s">
        <v>58</v>
      </c>
      <c r="B13" s="28" t="s">
        <v>107</v>
      </c>
      <c r="C13" s="28" t="s">
        <v>43</v>
      </c>
      <c r="D13" s="28">
        <v>1997</v>
      </c>
      <c r="E13" s="28">
        <v>92.11</v>
      </c>
      <c r="F13" s="28">
        <v>86.78</v>
      </c>
    </row>
    <row r="14" spans="1:6" x14ac:dyDescent="0.35">
      <c r="A14" s="28" t="s">
        <v>58</v>
      </c>
      <c r="B14" s="28" t="s">
        <v>107</v>
      </c>
      <c r="C14" s="28" t="s">
        <v>43</v>
      </c>
      <c r="D14" s="28">
        <v>1998</v>
      </c>
      <c r="E14" s="28">
        <v>91.18</v>
      </c>
      <c r="F14" s="28">
        <v>87.78</v>
      </c>
    </row>
    <row r="15" spans="1:6" x14ac:dyDescent="0.35">
      <c r="A15" s="28" t="s">
        <v>58</v>
      </c>
      <c r="B15" s="28" t="s">
        <v>107</v>
      </c>
      <c r="C15" s="28" t="s">
        <v>43</v>
      </c>
      <c r="D15" s="28">
        <v>1999</v>
      </c>
      <c r="E15" s="28">
        <v>94.39</v>
      </c>
      <c r="F15" s="28">
        <v>88.78</v>
      </c>
    </row>
    <row r="16" spans="1:6" x14ac:dyDescent="0.35">
      <c r="A16" s="28" t="s">
        <v>58</v>
      </c>
      <c r="B16" s="28" t="s">
        <v>107</v>
      </c>
      <c r="C16" s="28" t="s">
        <v>43</v>
      </c>
      <c r="D16" s="28">
        <v>2000</v>
      </c>
      <c r="E16" s="28">
        <v>92.08</v>
      </c>
      <c r="F16" s="28">
        <v>89.8</v>
      </c>
    </row>
    <row r="17" spans="1:6" x14ac:dyDescent="0.35">
      <c r="A17" s="28" t="s">
        <v>58</v>
      </c>
      <c r="B17" s="28" t="s">
        <v>107</v>
      </c>
      <c r="C17" s="28" t="s">
        <v>43</v>
      </c>
      <c r="D17" s="28">
        <v>2001</v>
      </c>
      <c r="E17" s="28">
        <v>91.65</v>
      </c>
      <c r="F17" s="28">
        <v>90.83</v>
      </c>
    </row>
    <row r="18" spans="1:6" x14ac:dyDescent="0.35">
      <c r="A18" s="28" t="s">
        <v>58</v>
      </c>
      <c r="B18" s="28" t="s">
        <v>107</v>
      </c>
      <c r="C18" s="28" t="s">
        <v>43</v>
      </c>
      <c r="D18" s="28">
        <v>2002</v>
      </c>
      <c r="E18" s="28">
        <v>97.11</v>
      </c>
      <c r="F18" s="28">
        <v>91.87</v>
      </c>
    </row>
    <row r="19" spans="1:6" x14ac:dyDescent="0.35">
      <c r="A19" s="28" t="s">
        <v>58</v>
      </c>
      <c r="B19" s="28" t="s">
        <v>107</v>
      </c>
      <c r="C19" s="28" t="s">
        <v>43</v>
      </c>
      <c r="D19" s="28">
        <v>2003</v>
      </c>
      <c r="E19" s="28">
        <v>89.42</v>
      </c>
      <c r="F19" s="28">
        <v>92.92</v>
      </c>
    </row>
    <row r="20" spans="1:6" x14ac:dyDescent="0.35">
      <c r="A20" s="28" t="s">
        <v>58</v>
      </c>
      <c r="B20" s="28" t="s">
        <v>107</v>
      </c>
      <c r="C20" s="28" t="s">
        <v>43</v>
      </c>
      <c r="D20" s="28">
        <v>2004</v>
      </c>
      <c r="E20" s="28">
        <v>94.88</v>
      </c>
      <c r="F20" s="28">
        <v>93.98</v>
      </c>
    </row>
    <row r="21" spans="1:6" x14ac:dyDescent="0.35">
      <c r="A21" s="28" t="s">
        <v>58</v>
      </c>
      <c r="B21" s="28" t="s">
        <v>107</v>
      </c>
      <c r="C21" s="28" t="s">
        <v>43</v>
      </c>
      <c r="D21" s="28">
        <v>2005</v>
      </c>
      <c r="E21" s="28">
        <v>94.99</v>
      </c>
      <c r="F21" s="28">
        <v>95.06</v>
      </c>
    </row>
    <row r="22" spans="1:6" x14ac:dyDescent="0.35">
      <c r="A22" s="28" t="s">
        <v>58</v>
      </c>
      <c r="B22" s="28" t="s">
        <v>107</v>
      </c>
      <c r="C22" s="28" t="s">
        <v>43</v>
      </c>
      <c r="D22" s="28">
        <v>2006</v>
      </c>
      <c r="E22" s="28">
        <v>93.19</v>
      </c>
      <c r="F22" s="28">
        <v>96.14</v>
      </c>
    </row>
    <row r="23" spans="1:6" x14ac:dyDescent="0.35">
      <c r="A23" s="28" t="s">
        <v>58</v>
      </c>
      <c r="B23" s="28" t="s">
        <v>107</v>
      </c>
      <c r="C23" s="28" t="s">
        <v>43</v>
      </c>
      <c r="D23" s="28">
        <v>2007</v>
      </c>
      <c r="E23" s="28">
        <v>97.45</v>
      </c>
      <c r="F23" s="28">
        <v>97.25</v>
      </c>
    </row>
    <row r="24" spans="1:6" x14ac:dyDescent="0.35">
      <c r="A24" s="28" t="s">
        <v>58</v>
      </c>
      <c r="B24" s="28" t="s">
        <v>107</v>
      </c>
      <c r="C24" s="28" t="s">
        <v>43</v>
      </c>
      <c r="D24" s="28">
        <v>2008</v>
      </c>
      <c r="E24" s="28">
        <v>102.2</v>
      </c>
      <c r="F24" s="28">
        <v>98.36</v>
      </c>
    </row>
    <row r="25" spans="1:6" x14ac:dyDescent="0.35">
      <c r="A25" s="28" t="s">
        <v>58</v>
      </c>
      <c r="B25" s="28" t="s">
        <v>107</v>
      </c>
      <c r="C25" s="28" t="s">
        <v>43</v>
      </c>
      <c r="D25" s="28">
        <v>2009</v>
      </c>
      <c r="E25" s="28">
        <v>96.63</v>
      </c>
      <c r="F25" s="28">
        <v>99.48</v>
      </c>
    </row>
    <row r="26" spans="1:6" x14ac:dyDescent="0.35">
      <c r="A26" s="28" t="s">
        <v>58</v>
      </c>
      <c r="B26" s="28" t="s">
        <v>107</v>
      </c>
      <c r="C26" s="28" t="s">
        <v>43</v>
      </c>
      <c r="D26" s="28">
        <v>2010</v>
      </c>
      <c r="E26" s="28">
        <v>98.09</v>
      </c>
      <c r="F26" s="28">
        <v>100.62</v>
      </c>
    </row>
    <row r="27" spans="1:6" x14ac:dyDescent="0.35">
      <c r="A27" s="28" t="s">
        <v>58</v>
      </c>
      <c r="B27" s="28" t="s">
        <v>107</v>
      </c>
      <c r="C27" s="28" t="s">
        <v>43</v>
      </c>
      <c r="D27" s="28">
        <v>2011</v>
      </c>
      <c r="E27" s="28">
        <v>101.28</v>
      </c>
      <c r="F27" s="28">
        <v>101.77</v>
      </c>
    </row>
    <row r="28" spans="1:6" x14ac:dyDescent="0.35">
      <c r="A28" s="28" t="s">
        <v>58</v>
      </c>
      <c r="B28" s="28" t="s">
        <v>107</v>
      </c>
      <c r="C28" s="28" t="s">
        <v>43</v>
      </c>
      <c r="D28" s="28">
        <v>2012</v>
      </c>
      <c r="E28" s="28">
        <v>101.28</v>
      </c>
      <c r="F28" s="28">
        <v>102.94</v>
      </c>
    </row>
    <row r="29" spans="1:6" x14ac:dyDescent="0.35">
      <c r="A29" s="28" t="s">
        <v>58</v>
      </c>
      <c r="B29" s="28" t="s">
        <v>107</v>
      </c>
      <c r="C29" s="28" t="s">
        <v>43</v>
      </c>
      <c r="D29" s="28">
        <v>2013</v>
      </c>
      <c r="E29" s="28">
        <v>104.21</v>
      </c>
      <c r="F29" s="28">
        <v>104.12</v>
      </c>
    </row>
    <row r="30" spans="1:6" x14ac:dyDescent="0.35">
      <c r="A30" s="28" t="s">
        <v>58</v>
      </c>
      <c r="B30" s="28" t="s">
        <v>107</v>
      </c>
      <c r="C30" s="28" t="s">
        <v>43</v>
      </c>
      <c r="D30" s="28">
        <v>2014</v>
      </c>
      <c r="E30" s="28">
        <v>100.77</v>
      </c>
      <c r="F30" s="28">
        <v>105.31</v>
      </c>
    </row>
    <row r="31" spans="1:6" x14ac:dyDescent="0.35">
      <c r="A31" s="28" t="s">
        <v>58</v>
      </c>
      <c r="B31" s="28" t="s">
        <v>107</v>
      </c>
      <c r="C31" s="28" t="s">
        <v>43</v>
      </c>
      <c r="D31" s="28">
        <v>2015</v>
      </c>
      <c r="E31" s="28">
        <v>107.45</v>
      </c>
      <c r="F31" s="28">
        <v>106.52</v>
      </c>
    </row>
    <row r="32" spans="1:6" x14ac:dyDescent="0.35">
      <c r="A32" s="28" t="s">
        <v>58</v>
      </c>
      <c r="B32" s="28" t="s">
        <v>107</v>
      </c>
      <c r="C32" s="28" t="s">
        <v>43</v>
      </c>
      <c r="D32" s="28">
        <v>2016</v>
      </c>
      <c r="E32" s="28">
        <v>102.84</v>
      </c>
      <c r="F32" s="28">
        <v>107.73</v>
      </c>
    </row>
    <row r="33" spans="1:6" x14ac:dyDescent="0.35">
      <c r="A33" s="28" t="s">
        <v>58</v>
      </c>
      <c r="B33" s="28" t="s">
        <v>107</v>
      </c>
      <c r="C33" s="28" t="s">
        <v>43</v>
      </c>
      <c r="D33" s="28">
        <v>2017</v>
      </c>
      <c r="E33" s="28">
        <v>109.31</v>
      </c>
      <c r="F33" s="28">
        <v>108.97</v>
      </c>
    </row>
    <row r="34" spans="1:6" x14ac:dyDescent="0.35">
      <c r="A34" s="28" t="s">
        <v>58</v>
      </c>
      <c r="B34" s="28" t="s">
        <v>107</v>
      </c>
      <c r="C34" s="28" t="s">
        <v>43</v>
      </c>
      <c r="D34" s="28">
        <v>2018</v>
      </c>
      <c r="E34" s="28">
        <v>112.93</v>
      </c>
      <c r="F34" s="28">
        <v>110.22</v>
      </c>
    </row>
    <row r="35" spans="1:6" x14ac:dyDescent="0.35">
      <c r="A35" s="28" t="s">
        <v>58</v>
      </c>
      <c r="B35" s="28" t="s">
        <v>107</v>
      </c>
      <c r="C35" s="28" t="s">
        <v>43</v>
      </c>
      <c r="D35" s="28">
        <v>2019</v>
      </c>
      <c r="E35" s="28">
        <v>115.32</v>
      </c>
      <c r="F35" s="28">
        <v>111.48</v>
      </c>
    </row>
    <row r="36" spans="1:6" x14ac:dyDescent="0.35">
      <c r="A36" s="28" t="s">
        <v>114</v>
      </c>
      <c r="B36" s="28" t="s">
        <v>115</v>
      </c>
      <c r="C36" s="28" t="s">
        <v>116</v>
      </c>
      <c r="D36" s="28" t="s">
        <v>117</v>
      </c>
      <c r="E36" s="28" t="s">
        <v>120</v>
      </c>
      <c r="F36" s="28" t="s">
        <v>121</v>
      </c>
    </row>
    <row r="37" spans="1:6" x14ac:dyDescent="0.35">
      <c r="A37" s="28" t="s">
        <v>58</v>
      </c>
      <c r="B37" s="28" t="s">
        <v>107</v>
      </c>
      <c r="C37" s="28" t="s">
        <v>11</v>
      </c>
      <c r="D37" s="28">
        <v>1988</v>
      </c>
      <c r="E37" s="28">
        <v>86.22</v>
      </c>
      <c r="F37" s="28">
        <v>82.75</v>
      </c>
    </row>
    <row r="38" spans="1:6" x14ac:dyDescent="0.35">
      <c r="A38" s="28" t="s">
        <v>58</v>
      </c>
      <c r="B38" s="28" t="s">
        <v>107</v>
      </c>
      <c r="C38" s="28" t="s">
        <v>11</v>
      </c>
      <c r="D38" s="28">
        <v>1989</v>
      </c>
      <c r="E38" s="28">
        <v>84.51</v>
      </c>
      <c r="F38" s="28">
        <v>83.11</v>
      </c>
    </row>
    <row r="39" spans="1:6" x14ac:dyDescent="0.35">
      <c r="A39" s="28" t="s">
        <v>58</v>
      </c>
      <c r="B39" s="28" t="s">
        <v>107</v>
      </c>
      <c r="C39" s="28" t="s">
        <v>11</v>
      </c>
      <c r="D39" s="28">
        <v>1990</v>
      </c>
      <c r="E39" s="28">
        <v>82.95</v>
      </c>
      <c r="F39" s="28">
        <v>83.48</v>
      </c>
    </row>
    <row r="40" spans="1:6" x14ac:dyDescent="0.35">
      <c r="A40" s="28" t="s">
        <v>58</v>
      </c>
      <c r="B40" s="28" t="s">
        <v>107</v>
      </c>
      <c r="C40" s="28" t="s">
        <v>11</v>
      </c>
      <c r="D40" s="28">
        <v>1991</v>
      </c>
      <c r="E40" s="28">
        <v>85.35</v>
      </c>
      <c r="F40" s="28">
        <v>83.85</v>
      </c>
    </row>
    <row r="41" spans="1:6" x14ac:dyDescent="0.35">
      <c r="A41" s="28" t="s">
        <v>58</v>
      </c>
      <c r="B41" s="28" t="s">
        <v>107</v>
      </c>
      <c r="C41" s="28" t="s">
        <v>11</v>
      </c>
      <c r="D41" s="28">
        <v>1992</v>
      </c>
      <c r="E41" s="28">
        <v>86.28</v>
      </c>
      <c r="F41" s="28">
        <v>84.22</v>
      </c>
    </row>
    <row r="42" spans="1:6" x14ac:dyDescent="0.35">
      <c r="A42" s="28" t="s">
        <v>58</v>
      </c>
      <c r="B42" s="28" t="s">
        <v>107</v>
      </c>
      <c r="C42" s="28" t="s">
        <v>11</v>
      </c>
      <c r="D42" s="28">
        <v>1993</v>
      </c>
      <c r="E42" s="28">
        <v>82.52</v>
      </c>
      <c r="F42" s="28">
        <v>84.59</v>
      </c>
    </row>
    <row r="43" spans="1:6" x14ac:dyDescent="0.35">
      <c r="A43" s="28" t="s">
        <v>58</v>
      </c>
      <c r="B43" s="28" t="s">
        <v>107</v>
      </c>
      <c r="C43" s="28" t="s">
        <v>11</v>
      </c>
      <c r="D43" s="28">
        <v>1994</v>
      </c>
      <c r="E43" s="28">
        <v>83.07</v>
      </c>
      <c r="F43" s="28">
        <v>84.96</v>
      </c>
    </row>
    <row r="44" spans="1:6" x14ac:dyDescent="0.35">
      <c r="A44" s="28" t="s">
        <v>58</v>
      </c>
      <c r="B44" s="28" t="s">
        <v>107</v>
      </c>
      <c r="C44" s="28" t="s">
        <v>11</v>
      </c>
      <c r="D44" s="28">
        <v>1995</v>
      </c>
      <c r="E44" s="28">
        <v>83.54</v>
      </c>
      <c r="F44" s="28">
        <v>85.33</v>
      </c>
    </row>
    <row r="45" spans="1:6" x14ac:dyDescent="0.35">
      <c r="A45" s="28" t="s">
        <v>58</v>
      </c>
      <c r="B45" s="28" t="s">
        <v>107</v>
      </c>
      <c r="C45" s="28" t="s">
        <v>11</v>
      </c>
      <c r="D45" s="28">
        <v>1996</v>
      </c>
      <c r="E45" s="28">
        <v>86.57</v>
      </c>
      <c r="F45" s="28">
        <v>85.71</v>
      </c>
    </row>
    <row r="46" spans="1:6" x14ac:dyDescent="0.35">
      <c r="A46" s="28" t="s">
        <v>58</v>
      </c>
      <c r="B46" s="28" t="s">
        <v>107</v>
      </c>
      <c r="C46" s="28" t="s">
        <v>11</v>
      </c>
      <c r="D46" s="28">
        <v>1997</v>
      </c>
      <c r="E46" s="28">
        <v>86.95</v>
      </c>
      <c r="F46" s="28">
        <v>86.08</v>
      </c>
    </row>
    <row r="47" spans="1:6" x14ac:dyDescent="0.35">
      <c r="A47" s="28" t="s">
        <v>58</v>
      </c>
      <c r="B47" s="28" t="s">
        <v>107</v>
      </c>
      <c r="C47" s="28" t="s">
        <v>11</v>
      </c>
      <c r="D47" s="28">
        <v>1998</v>
      </c>
      <c r="E47" s="28">
        <v>90.72</v>
      </c>
      <c r="F47" s="28">
        <v>86.46</v>
      </c>
    </row>
    <row r="48" spans="1:6" x14ac:dyDescent="0.35">
      <c r="A48" s="28" t="s">
        <v>58</v>
      </c>
      <c r="B48" s="28" t="s">
        <v>107</v>
      </c>
      <c r="C48" s="28" t="s">
        <v>11</v>
      </c>
      <c r="D48" s="28">
        <v>1999</v>
      </c>
      <c r="E48" s="28">
        <v>91.59</v>
      </c>
      <c r="F48" s="28">
        <v>86.84</v>
      </c>
    </row>
    <row r="49" spans="1:6" x14ac:dyDescent="0.35">
      <c r="A49" s="28" t="s">
        <v>58</v>
      </c>
      <c r="B49" s="28" t="s">
        <v>107</v>
      </c>
      <c r="C49" s="28" t="s">
        <v>11</v>
      </c>
      <c r="D49" s="28">
        <v>2000</v>
      </c>
      <c r="E49" s="28">
        <v>89.94</v>
      </c>
      <c r="F49" s="28">
        <v>87.22</v>
      </c>
    </row>
    <row r="50" spans="1:6" x14ac:dyDescent="0.35">
      <c r="A50" s="28" t="s">
        <v>58</v>
      </c>
      <c r="B50" s="28" t="s">
        <v>107</v>
      </c>
      <c r="C50" s="28" t="s">
        <v>11</v>
      </c>
      <c r="D50" s="28">
        <v>2001</v>
      </c>
      <c r="E50" s="28">
        <v>88.01</v>
      </c>
      <c r="F50" s="28">
        <v>87.61</v>
      </c>
    </row>
    <row r="51" spans="1:6" x14ac:dyDescent="0.35">
      <c r="A51" s="28" t="s">
        <v>58</v>
      </c>
      <c r="B51" s="28" t="s">
        <v>107</v>
      </c>
      <c r="C51" s="28" t="s">
        <v>11</v>
      </c>
      <c r="D51" s="28">
        <v>2002</v>
      </c>
      <c r="E51" s="28">
        <v>89.11</v>
      </c>
      <c r="F51" s="28">
        <v>87.99</v>
      </c>
    </row>
    <row r="52" spans="1:6" x14ac:dyDescent="0.35">
      <c r="A52" s="28" t="s">
        <v>58</v>
      </c>
      <c r="B52" s="28" t="s">
        <v>107</v>
      </c>
      <c r="C52" s="28" t="s">
        <v>11</v>
      </c>
      <c r="D52" s="28">
        <v>2003</v>
      </c>
      <c r="E52" s="28">
        <v>87</v>
      </c>
      <c r="F52" s="28">
        <v>88.38</v>
      </c>
    </row>
    <row r="53" spans="1:6" x14ac:dyDescent="0.35">
      <c r="A53" s="28" t="s">
        <v>58</v>
      </c>
      <c r="B53" s="28" t="s">
        <v>107</v>
      </c>
      <c r="C53" s="28" t="s">
        <v>11</v>
      </c>
      <c r="D53" s="28">
        <v>2004</v>
      </c>
      <c r="E53" s="28">
        <v>83.67</v>
      </c>
      <c r="F53" s="28">
        <v>88.77</v>
      </c>
    </row>
    <row r="54" spans="1:6" x14ac:dyDescent="0.35">
      <c r="A54" s="28" t="s">
        <v>58</v>
      </c>
      <c r="B54" s="28" t="s">
        <v>107</v>
      </c>
      <c r="C54" s="28" t="s">
        <v>11</v>
      </c>
      <c r="D54" s="28">
        <v>2005</v>
      </c>
      <c r="E54" s="28">
        <v>87.98</v>
      </c>
      <c r="F54" s="28">
        <v>89.16</v>
      </c>
    </row>
    <row r="55" spans="1:6" x14ac:dyDescent="0.35">
      <c r="A55" s="28" t="s">
        <v>58</v>
      </c>
      <c r="B55" s="28" t="s">
        <v>107</v>
      </c>
      <c r="C55" s="28" t="s">
        <v>11</v>
      </c>
      <c r="D55" s="28">
        <v>2006</v>
      </c>
      <c r="E55" s="28">
        <v>86.05</v>
      </c>
      <c r="F55" s="28">
        <v>89.55</v>
      </c>
    </row>
    <row r="56" spans="1:6" x14ac:dyDescent="0.35">
      <c r="A56" s="28" t="s">
        <v>58</v>
      </c>
      <c r="B56" s="28" t="s">
        <v>107</v>
      </c>
      <c r="C56" s="28" t="s">
        <v>11</v>
      </c>
      <c r="D56" s="28">
        <v>2007</v>
      </c>
      <c r="E56" s="28">
        <v>88.96</v>
      </c>
      <c r="F56" s="28">
        <v>89.94</v>
      </c>
    </row>
    <row r="57" spans="1:6" x14ac:dyDescent="0.35">
      <c r="A57" s="28" t="s">
        <v>58</v>
      </c>
      <c r="B57" s="28" t="s">
        <v>107</v>
      </c>
      <c r="C57" s="28" t="s">
        <v>11</v>
      </c>
      <c r="D57" s="28">
        <v>2008</v>
      </c>
      <c r="E57" s="28">
        <v>92.26</v>
      </c>
      <c r="F57" s="28">
        <v>90.34</v>
      </c>
    </row>
    <row r="58" spans="1:6" x14ac:dyDescent="0.35">
      <c r="A58" s="28" t="s">
        <v>58</v>
      </c>
      <c r="B58" s="28" t="s">
        <v>107</v>
      </c>
      <c r="C58" s="28" t="s">
        <v>11</v>
      </c>
      <c r="D58" s="28">
        <v>2009</v>
      </c>
      <c r="E58" s="28">
        <v>88.91</v>
      </c>
      <c r="F58" s="28">
        <v>90.73</v>
      </c>
    </row>
    <row r="59" spans="1:6" x14ac:dyDescent="0.35">
      <c r="A59" s="28" t="s">
        <v>58</v>
      </c>
      <c r="B59" s="28" t="s">
        <v>107</v>
      </c>
      <c r="C59" s="28" t="s">
        <v>11</v>
      </c>
      <c r="D59" s="28">
        <v>2010</v>
      </c>
      <c r="E59" s="28">
        <v>85.26</v>
      </c>
      <c r="F59" s="28">
        <v>91.13</v>
      </c>
    </row>
    <row r="60" spans="1:6" x14ac:dyDescent="0.35">
      <c r="A60" s="28" t="s">
        <v>58</v>
      </c>
      <c r="B60" s="28" t="s">
        <v>107</v>
      </c>
      <c r="C60" s="28" t="s">
        <v>11</v>
      </c>
      <c r="D60" s="28">
        <v>2011</v>
      </c>
      <c r="E60" s="28">
        <v>91.79</v>
      </c>
      <c r="F60" s="28">
        <v>91.53</v>
      </c>
    </row>
    <row r="61" spans="1:6" x14ac:dyDescent="0.35">
      <c r="A61" s="28" t="s">
        <v>58</v>
      </c>
      <c r="B61" s="28" t="s">
        <v>107</v>
      </c>
      <c r="C61" s="28" t="s">
        <v>11</v>
      </c>
      <c r="D61" s="28">
        <v>2012</v>
      </c>
      <c r="E61" s="28">
        <v>89.64</v>
      </c>
      <c r="F61" s="28">
        <v>91.94</v>
      </c>
    </row>
    <row r="62" spans="1:6" x14ac:dyDescent="0.35">
      <c r="A62" s="28" t="s">
        <v>58</v>
      </c>
      <c r="B62" s="28" t="s">
        <v>107</v>
      </c>
      <c r="C62" s="28" t="s">
        <v>11</v>
      </c>
      <c r="D62" s="28">
        <v>2013</v>
      </c>
      <c r="E62" s="28">
        <v>92.52</v>
      </c>
      <c r="F62" s="28">
        <v>92.34</v>
      </c>
    </row>
    <row r="63" spans="1:6" x14ac:dyDescent="0.35">
      <c r="A63" s="28" t="s">
        <v>58</v>
      </c>
      <c r="B63" s="28" t="s">
        <v>107</v>
      </c>
      <c r="C63" s="28" t="s">
        <v>11</v>
      </c>
      <c r="D63" s="28">
        <v>2014</v>
      </c>
      <c r="E63" s="28">
        <v>90.08</v>
      </c>
      <c r="F63" s="28">
        <v>92.74</v>
      </c>
    </row>
    <row r="64" spans="1:6" x14ac:dyDescent="0.35">
      <c r="A64" s="28" t="s">
        <v>58</v>
      </c>
      <c r="B64" s="28" t="s">
        <v>107</v>
      </c>
      <c r="C64" s="28" t="s">
        <v>11</v>
      </c>
      <c r="D64" s="28">
        <v>2015</v>
      </c>
      <c r="E64" s="28">
        <v>92.75</v>
      </c>
      <c r="F64" s="28">
        <v>93.15</v>
      </c>
    </row>
    <row r="65" spans="1:6" x14ac:dyDescent="0.35">
      <c r="A65" s="28" t="s">
        <v>58</v>
      </c>
      <c r="B65" s="28" t="s">
        <v>107</v>
      </c>
      <c r="C65" s="28" t="s">
        <v>11</v>
      </c>
      <c r="D65" s="28">
        <v>2016</v>
      </c>
      <c r="E65" s="28">
        <v>95.37</v>
      </c>
      <c r="F65" s="28">
        <v>93.56</v>
      </c>
    </row>
    <row r="66" spans="1:6" x14ac:dyDescent="0.35">
      <c r="A66" s="28" t="s">
        <v>58</v>
      </c>
      <c r="B66" s="28" t="s">
        <v>107</v>
      </c>
      <c r="C66" s="28" t="s">
        <v>11</v>
      </c>
      <c r="D66" s="28">
        <v>2017</v>
      </c>
      <c r="E66" s="28">
        <v>95.57</v>
      </c>
      <c r="F66" s="28">
        <v>93.97</v>
      </c>
    </row>
    <row r="67" spans="1:6" x14ac:dyDescent="0.35">
      <c r="A67" s="28" t="s">
        <v>58</v>
      </c>
      <c r="B67" s="28" t="s">
        <v>107</v>
      </c>
      <c r="C67" s="28" t="s">
        <v>11</v>
      </c>
      <c r="D67" s="28">
        <v>2018</v>
      </c>
      <c r="E67" s="28">
        <v>95.07</v>
      </c>
      <c r="F67" s="28">
        <v>94.39</v>
      </c>
    </row>
    <row r="68" spans="1:6" x14ac:dyDescent="0.35">
      <c r="A68" s="28" t="s">
        <v>58</v>
      </c>
      <c r="B68" s="28" t="s">
        <v>107</v>
      </c>
      <c r="C68" s="28" t="s">
        <v>11</v>
      </c>
      <c r="D68" s="28">
        <v>2019</v>
      </c>
      <c r="E68" s="28">
        <v>99</v>
      </c>
      <c r="F68" s="28">
        <v>94.8</v>
      </c>
    </row>
    <row r="69" spans="1:6" x14ac:dyDescent="0.35">
      <c r="A69" s="28" t="s">
        <v>114</v>
      </c>
      <c r="B69" s="28" t="s">
        <v>115</v>
      </c>
      <c r="C69" s="28" t="s">
        <v>116</v>
      </c>
      <c r="D69" s="28" t="s">
        <v>117</v>
      </c>
      <c r="E69" s="28" t="s">
        <v>122</v>
      </c>
      <c r="F69" s="28" t="s">
        <v>123</v>
      </c>
    </row>
    <row r="70" spans="1:6" x14ac:dyDescent="0.35">
      <c r="A70" s="28" t="s">
        <v>58</v>
      </c>
      <c r="B70" s="28" t="s">
        <v>107</v>
      </c>
      <c r="C70" s="28" t="s">
        <v>42</v>
      </c>
      <c r="D70" s="28">
        <v>1988</v>
      </c>
      <c r="E70" s="28">
        <v>126.16</v>
      </c>
      <c r="F70" s="28">
        <v>123.69</v>
      </c>
    </row>
    <row r="71" spans="1:6" x14ac:dyDescent="0.35">
      <c r="A71" s="28" t="s">
        <v>58</v>
      </c>
      <c r="B71" s="28" t="s">
        <v>107</v>
      </c>
      <c r="C71" s="28" t="s">
        <v>42</v>
      </c>
      <c r="D71" s="28">
        <v>1989</v>
      </c>
      <c r="E71" s="28">
        <v>112.81</v>
      </c>
      <c r="F71" s="28">
        <v>123.91</v>
      </c>
    </row>
    <row r="72" spans="1:6" x14ac:dyDescent="0.35">
      <c r="A72" s="28" t="s">
        <v>58</v>
      </c>
      <c r="B72" s="28" t="s">
        <v>107</v>
      </c>
      <c r="C72" s="28" t="s">
        <v>42</v>
      </c>
      <c r="D72" s="28">
        <v>1990</v>
      </c>
      <c r="E72" s="28">
        <v>120.51</v>
      </c>
      <c r="F72" s="28">
        <v>124.13</v>
      </c>
    </row>
    <row r="73" spans="1:6" x14ac:dyDescent="0.35">
      <c r="A73" s="28" t="s">
        <v>58</v>
      </c>
      <c r="B73" s="28" t="s">
        <v>107</v>
      </c>
      <c r="C73" s="28" t="s">
        <v>42</v>
      </c>
      <c r="D73" s="28">
        <v>1991</v>
      </c>
      <c r="E73" s="28">
        <v>120.17</v>
      </c>
      <c r="F73" s="28">
        <v>124.35</v>
      </c>
    </row>
    <row r="74" spans="1:6" x14ac:dyDescent="0.35">
      <c r="A74" s="28" t="s">
        <v>58</v>
      </c>
      <c r="B74" s="28" t="s">
        <v>107</v>
      </c>
      <c r="C74" s="28" t="s">
        <v>42</v>
      </c>
      <c r="D74" s="28">
        <v>1992</v>
      </c>
      <c r="E74" s="28">
        <v>122.95</v>
      </c>
      <c r="F74" s="28">
        <v>124.56</v>
      </c>
    </row>
    <row r="75" spans="1:6" x14ac:dyDescent="0.35">
      <c r="A75" s="28" t="s">
        <v>58</v>
      </c>
      <c r="B75" s="28" t="s">
        <v>107</v>
      </c>
      <c r="C75" s="28" t="s">
        <v>42</v>
      </c>
      <c r="D75" s="28">
        <v>1993</v>
      </c>
      <c r="E75" s="28">
        <v>119.52</v>
      </c>
      <c r="F75" s="28">
        <v>124.78</v>
      </c>
    </row>
    <row r="76" spans="1:6" x14ac:dyDescent="0.35">
      <c r="A76" s="28" t="s">
        <v>58</v>
      </c>
      <c r="B76" s="28" t="s">
        <v>107</v>
      </c>
      <c r="C76" s="28" t="s">
        <v>42</v>
      </c>
      <c r="D76" s="28">
        <v>1994</v>
      </c>
      <c r="E76" s="28">
        <v>124.1</v>
      </c>
      <c r="F76" s="28">
        <v>125</v>
      </c>
    </row>
    <row r="77" spans="1:6" x14ac:dyDescent="0.35">
      <c r="A77" s="28" t="s">
        <v>58</v>
      </c>
      <c r="B77" s="28" t="s">
        <v>107</v>
      </c>
      <c r="C77" s="28" t="s">
        <v>42</v>
      </c>
      <c r="D77" s="28">
        <v>1995</v>
      </c>
      <c r="E77" s="28">
        <v>125.1</v>
      </c>
      <c r="F77" s="28">
        <v>125.22</v>
      </c>
    </row>
    <row r="78" spans="1:6" x14ac:dyDescent="0.35">
      <c r="A78" s="28" t="s">
        <v>58</v>
      </c>
      <c r="B78" s="28" t="s">
        <v>107</v>
      </c>
      <c r="C78" s="28" t="s">
        <v>42</v>
      </c>
      <c r="D78" s="28">
        <v>1996</v>
      </c>
      <c r="E78" s="28">
        <v>127.19</v>
      </c>
      <c r="F78" s="28">
        <v>125.44</v>
      </c>
    </row>
    <row r="79" spans="1:6" x14ac:dyDescent="0.35">
      <c r="A79" s="28" t="s">
        <v>58</v>
      </c>
      <c r="B79" s="28" t="s">
        <v>107</v>
      </c>
      <c r="C79" s="28" t="s">
        <v>42</v>
      </c>
      <c r="D79" s="28">
        <v>1997</v>
      </c>
      <c r="E79" s="28">
        <v>128.53</v>
      </c>
      <c r="F79" s="28">
        <v>125.66</v>
      </c>
    </row>
    <row r="80" spans="1:6" x14ac:dyDescent="0.35">
      <c r="A80" s="28" t="s">
        <v>58</v>
      </c>
      <c r="B80" s="28" t="s">
        <v>107</v>
      </c>
      <c r="C80" s="28" t="s">
        <v>42</v>
      </c>
      <c r="D80" s="28">
        <v>1998</v>
      </c>
      <c r="E80" s="28">
        <v>126.73</v>
      </c>
      <c r="F80" s="28">
        <v>125.88</v>
      </c>
    </row>
    <row r="81" spans="1:6" x14ac:dyDescent="0.35">
      <c r="A81" s="28" t="s">
        <v>58</v>
      </c>
      <c r="B81" s="28" t="s">
        <v>107</v>
      </c>
      <c r="C81" s="28" t="s">
        <v>42</v>
      </c>
      <c r="D81" s="28">
        <v>1999</v>
      </c>
      <c r="E81" s="28">
        <v>132.19</v>
      </c>
      <c r="F81" s="28">
        <v>126.1</v>
      </c>
    </row>
    <row r="82" spans="1:6" x14ac:dyDescent="0.35">
      <c r="A82" s="28" t="s">
        <v>58</v>
      </c>
      <c r="B82" s="28" t="s">
        <v>107</v>
      </c>
      <c r="C82" s="28" t="s">
        <v>42</v>
      </c>
      <c r="D82" s="28">
        <v>2000</v>
      </c>
      <c r="E82" s="28">
        <v>131.32</v>
      </c>
      <c r="F82" s="28">
        <v>126.32</v>
      </c>
    </row>
    <row r="83" spans="1:6" x14ac:dyDescent="0.35">
      <c r="A83" s="28" t="s">
        <v>58</v>
      </c>
      <c r="B83" s="28" t="s">
        <v>107</v>
      </c>
      <c r="C83" s="28" t="s">
        <v>42</v>
      </c>
      <c r="D83" s="28">
        <v>2001</v>
      </c>
      <c r="E83" s="28">
        <v>127.91</v>
      </c>
      <c r="F83" s="28">
        <v>126.54</v>
      </c>
    </row>
    <row r="84" spans="1:6" x14ac:dyDescent="0.35">
      <c r="A84" s="28" t="s">
        <v>58</v>
      </c>
      <c r="B84" s="28" t="s">
        <v>107</v>
      </c>
      <c r="C84" s="28" t="s">
        <v>42</v>
      </c>
      <c r="D84" s="28">
        <v>2002</v>
      </c>
      <c r="E84" s="28">
        <v>126.58</v>
      </c>
      <c r="F84" s="28">
        <v>126.77</v>
      </c>
    </row>
    <row r="85" spans="1:6" x14ac:dyDescent="0.35">
      <c r="A85" s="28" t="s">
        <v>58</v>
      </c>
      <c r="B85" s="28" t="s">
        <v>107</v>
      </c>
      <c r="C85" s="28" t="s">
        <v>42</v>
      </c>
      <c r="D85" s="28">
        <v>2003</v>
      </c>
      <c r="E85" s="28">
        <v>123.26</v>
      </c>
      <c r="F85" s="28">
        <v>126.99</v>
      </c>
    </row>
    <row r="86" spans="1:6" x14ac:dyDescent="0.35">
      <c r="A86" s="28" t="s">
        <v>58</v>
      </c>
      <c r="B86" s="28" t="s">
        <v>107</v>
      </c>
      <c r="C86" s="28" t="s">
        <v>42</v>
      </c>
      <c r="D86" s="28">
        <v>2004</v>
      </c>
      <c r="E86" s="28">
        <v>129.61000000000001</v>
      </c>
      <c r="F86" s="28">
        <v>127.21</v>
      </c>
    </row>
    <row r="87" spans="1:6" x14ac:dyDescent="0.35">
      <c r="A87" s="28" t="s">
        <v>58</v>
      </c>
      <c r="B87" s="28" t="s">
        <v>107</v>
      </c>
      <c r="C87" s="28" t="s">
        <v>42</v>
      </c>
      <c r="D87" s="28">
        <v>2005</v>
      </c>
      <c r="E87" s="28">
        <v>127.23</v>
      </c>
      <c r="F87" s="28">
        <v>127.43</v>
      </c>
    </row>
    <row r="88" spans="1:6" x14ac:dyDescent="0.35">
      <c r="A88" s="28" t="s">
        <v>58</v>
      </c>
      <c r="B88" s="28" t="s">
        <v>107</v>
      </c>
      <c r="C88" s="28" t="s">
        <v>42</v>
      </c>
      <c r="D88" s="28">
        <v>2006</v>
      </c>
      <c r="E88" s="28">
        <v>126.15</v>
      </c>
      <c r="F88" s="28">
        <v>127.66</v>
      </c>
    </row>
    <row r="89" spans="1:6" x14ac:dyDescent="0.35">
      <c r="A89" s="28" t="s">
        <v>58</v>
      </c>
      <c r="B89" s="28" t="s">
        <v>107</v>
      </c>
      <c r="C89" s="28" t="s">
        <v>42</v>
      </c>
      <c r="D89" s="28">
        <v>2007</v>
      </c>
      <c r="E89" s="28">
        <v>135.49</v>
      </c>
      <c r="F89" s="28">
        <v>127.88</v>
      </c>
    </row>
    <row r="90" spans="1:6" x14ac:dyDescent="0.35">
      <c r="A90" s="28" t="s">
        <v>58</v>
      </c>
      <c r="B90" s="28" t="s">
        <v>107</v>
      </c>
      <c r="C90" s="28" t="s">
        <v>42</v>
      </c>
      <c r="D90" s="28">
        <v>2008</v>
      </c>
      <c r="E90" s="28">
        <v>132.29</v>
      </c>
      <c r="F90" s="28">
        <v>128.11000000000001</v>
      </c>
    </row>
    <row r="91" spans="1:6" x14ac:dyDescent="0.35">
      <c r="A91" s="28" t="s">
        <v>58</v>
      </c>
      <c r="B91" s="28" t="s">
        <v>107</v>
      </c>
      <c r="C91" s="28" t="s">
        <v>42</v>
      </c>
      <c r="D91" s="28">
        <v>2009</v>
      </c>
      <c r="E91" s="28">
        <v>131.88</v>
      </c>
      <c r="F91" s="28">
        <v>128.33000000000001</v>
      </c>
    </row>
    <row r="92" spans="1:6" x14ac:dyDescent="0.35">
      <c r="A92" s="28" t="s">
        <v>58</v>
      </c>
      <c r="B92" s="28" t="s">
        <v>107</v>
      </c>
      <c r="C92" s="28" t="s">
        <v>42</v>
      </c>
      <c r="D92" s="28">
        <v>2010</v>
      </c>
      <c r="E92" s="28">
        <v>125.7</v>
      </c>
      <c r="F92" s="28">
        <v>128.56</v>
      </c>
    </row>
    <row r="93" spans="1:6" x14ac:dyDescent="0.35">
      <c r="A93" s="28" t="s">
        <v>58</v>
      </c>
      <c r="B93" s="28" t="s">
        <v>107</v>
      </c>
      <c r="C93" s="28" t="s">
        <v>42</v>
      </c>
      <c r="D93" s="28">
        <v>2011</v>
      </c>
      <c r="E93" s="28">
        <v>134.76</v>
      </c>
      <c r="F93" s="28">
        <v>128.78</v>
      </c>
    </row>
    <row r="94" spans="1:6" x14ac:dyDescent="0.35">
      <c r="A94" s="28" t="s">
        <v>58</v>
      </c>
      <c r="B94" s="28" t="s">
        <v>107</v>
      </c>
      <c r="C94" s="28" t="s">
        <v>42</v>
      </c>
      <c r="D94" s="28">
        <v>2012</v>
      </c>
      <c r="E94" s="28">
        <v>130.30000000000001</v>
      </c>
      <c r="F94" s="28">
        <v>129.01</v>
      </c>
    </row>
    <row r="95" spans="1:6" x14ac:dyDescent="0.35">
      <c r="A95" s="28" t="s">
        <v>58</v>
      </c>
      <c r="B95" s="28" t="s">
        <v>107</v>
      </c>
      <c r="C95" s="28" t="s">
        <v>42</v>
      </c>
      <c r="D95" s="28">
        <v>2013</v>
      </c>
      <c r="E95" s="28">
        <v>129.86000000000001</v>
      </c>
      <c r="F95" s="28">
        <v>129.22999999999999</v>
      </c>
    </row>
    <row r="96" spans="1:6" x14ac:dyDescent="0.35">
      <c r="A96" s="28" t="s">
        <v>58</v>
      </c>
      <c r="B96" s="28" t="s">
        <v>107</v>
      </c>
      <c r="C96" s="28" t="s">
        <v>42</v>
      </c>
      <c r="D96" s="28">
        <v>2014</v>
      </c>
      <c r="E96" s="28">
        <v>131.6</v>
      </c>
      <c r="F96" s="28">
        <v>129.46</v>
      </c>
    </row>
    <row r="97" spans="1:6" x14ac:dyDescent="0.35">
      <c r="A97" s="28" t="s">
        <v>58</v>
      </c>
      <c r="B97" s="28" t="s">
        <v>107</v>
      </c>
      <c r="C97" s="28" t="s">
        <v>42</v>
      </c>
      <c r="D97" s="28">
        <v>2015</v>
      </c>
      <c r="E97" s="28">
        <v>132.57</v>
      </c>
      <c r="F97" s="28">
        <v>129.69</v>
      </c>
    </row>
    <row r="98" spans="1:6" x14ac:dyDescent="0.35">
      <c r="A98" s="28" t="s">
        <v>58</v>
      </c>
      <c r="B98" s="28" t="s">
        <v>107</v>
      </c>
      <c r="C98" s="28" t="s">
        <v>42</v>
      </c>
      <c r="D98" s="28">
        <v>2016</v>
      </c>
      <c r="E98" s="28">
        <v>122.85</v>
      </c>
      <c r="F98" s="28">
        <v>129.91</v>
      </c>
    </row>
    <row r="99" spans="1:6" x14ac:dyDescent="0.35">
      <c r="A99" s="28" t="s">
        <v>58</v>
      </c>
      <c r="B99" s="28" t="s">
        <v>107</v>
      </c>
      <c r="C99" s="28" t="s">
        <v>42</v>
      </c>
      <c r="D99" s="28">
        <v>2017</v>
      </c>
      <c r="E99" s="28">
        <v>127.13</v>
      </c>
      <c r="F99" s="28">
        <v>130.13999999999999</v>
      </c>
    </row>
    <row r="100" spans="1:6" x14ac:dyDescent="0.35">
      <c r="A100" s="28" t="s">
        <v>58</v>
      </c>
      <c r="B100" s="28" t="s">
        <v>107</v>
      </c>
      <c r="C100" s="28" t="s">
        <v>42</v>
      </c>
      <c r="D100" s="28">
        <v>2018</v>
      </c>
      <c r="E100" s="28">
        <v>121.91</v>
      </c>
      <c r="F100" s="28">
        <v>130.37</v>
      </c>
    </row>
    <row r="101" spans="1:6" x14ac:dyDescent="0.35">
      <c r="A101" s="28" t="s">
        <v>58</v>
      </c>
      <c r="B101" s="28" t="s">
        <v>107</v>
      </c>
      <c r="C101" s="28" t="s">
        <v>42</v>
      </c>
      <c r="D101" s="28">
        <v>2019</v>
      </c>
      <c r="E101" s="28">
        <v>128.76</v>
      </c>
      <c r="F101" s="28">
        <v>130.6</v>
      </c>
    </row>
    <row r="102" spans="1:6" x14ac:dyDescent="0.35">
      <c r="A102" s="28" t="s">
        <v>114</v>
      </c>
      <c r="B102" s="28" t="s">
        <v>115</v>
      </c>
      <c r="C102" s="28" t="s">
        <v>116</v>
      </c>
      <c r="D102" s="28" t="s">
        <v>117</v>
      </c>
      <c r="E102" s="28" t="s">
        <v>124</v>
      </c>
      <c r="F102" s="28" t="s">
        <v>125</v>
      </c>
    </row>
    <row r="103" spans="1:6" x14ac:dyDescent="0.35">
      <c r="A103" s="28" t="s">
        <v>58</v>
      </c>
      <c r="B103" s="28" t="s">
        <v>107</v>
      </c>
      <c r="C103" s="28" t="s">
        <v>41</v>
      </c>
      <c r="D103" s="28">
        <v>1988</v>
      </c>
      <c r="E103" s="28">
        <v>144.76</v>
      </c>
      <c r="F103" s="28">
        <v>148.12</v>
      </c>
    </row>
    <row r="104" spans="1:6" x14ac:dyDescent="0.35">
      <c r="A104" s="28" t="s">
        <v>58</v>
      </c>
      <c r="B104" s="28" t="s">
        <v>107</v>
      </c>
      <c r="C104" s="28" t="s">
        <v>41</v>
      </c>
      <c r="D104" s="28">
        <v>1989</v>
      </c>
      <c r="E104" s="28">
        <v>138.34</v>
      </c>
      <c r="F104" s="28">
        <v>147.86000000000001</v>
      </c>
    </row>
    <row r="105" spans="1:6" x14ac:dyDescent="0.35">
      <c r="A105" s="28" t="s">
        <v>58</v>
      </c>
      <c r="B105" s="28" t="s">
        <v>107</v>
      </c>
      <c r="C105" s="28" t="s">
        <v>41</v>
      </c>
      <c r="D105" s="28">
        <v>1990</v>
      </c>
      <c r="E105" s="28">
        <v>143.21</v>
      </c>
      <c r="F105" s="28">
        <v>147.6</v>
      </c>
    </row>
    <row r="106" spans="1:6" x14ac:dyDescent="0.35">
      <c r="A106" s="28" t="s">
        <v>58</v>
      </c>
      <c r="B106" s="28" t="s">
        <v>107</v>
      </c>
      <c r="C106" s="28" t="s">
        <v>41</v>
      </c>
      <c r="D106" s="28">
        <v>1991</v>
      </c>
      <c r="E106" s="28">
        <v>143.74</v>
      </c>
      <c r="F106" s="28">
        <v>147.34</v>
      </c>
    </row>
    <row r="107" spans="1:6" x14ac:dyDescent="0.35">
      <c r="A107" s="28" t="s">
        <v>58</v>
      </c>
      <c r="B107" s="28" t="s">
        <v>107</v>
      </c>
      <c r="C107" s="28" t="s">
        <v>41</v>
      </c>
      <c r="D107" s="28">
        <v>1992</v>
      </c>
      <c r="E107" s="28">
        <v>146.01</v>
      </c>
      <c r="F107" s="28">
        <v>147.08000000000001</v>
      </c>
    </row>
    <row r="108" spans="1:6" x14ac:dyDescent="0.35">
      <c r="A108" s="28" t="s">
        <v>58</v>
      </c>
      <c r="B108" s="28" t="s">
        <v>107</v>
      </c>
      <c r="C108" s="28" t="s">
        <v>41</v>
      </c>
      <c r="D108" s="28">
        <v>1993</v>
      </c>
      <c r="E108" s="28">
        <v>141.79</v>
      </c>
      <c r="F108" s="28">
        <v>146.82</v>
      </c>
    </row>
    <row r="109" spans="1:6" x14ac:dyDescent="0.35">
      <c r="A109" s="28" t="s">
        <v>58</v>
      </c>
      <c r="B109" s="28" t="s">
        <v>107</v>
      </c>
      <c r="C109" s="28" t="s">
        <v>41</v>
      </c>
      <c r="D109" s="28">
        <v>1994</v>
      </c>
      <c r="E109" s="28">
        <v>143.61000000000001</v>
      </c>
      <c r="F109" s="28">
        <v>146.56</v>
      </c>
    </row>
    <row r="110" spans="1:6" x14ac:dyDescent="0.35">
      <c r="A110" s="28" t="s">
        <v>58</v>
      </c>
      <c r="B110" s="28" t="s">
        <v>107</v>
      </c>
      <c r="C110" s="28" t="s">
        <v>41</v>
      </c>
      <c r="D110" s="28">
        <v>1995</v>
      </c>
      <c r="E110" s="28">
        <v>146.47</v>
      </c>
      <c r="F110" s="28">
        <v>146.31</v>
      </c>
    </row>
    <row r="111" spans="1:6" x14ac:dyDescent="0.35">
      <c r="A111" s="28" t="s">
        <v>58</v>
      </c>
      <c r="B111" s="28" t="s">
        <v>107</v>
      </c>
      <c r="C111" s="28" t="s">
        <v>41</v>
      </c>
      <c r="D111" s="28">
        <v>1996</v>
      </c>
      <c r="E111" s="28">
        <v>150.76</v>
      </c>
      <c r="F111" s="28">
        <v>146.05000000000001</v>
      </c>
    </row>
    <row r="112" spans="1:6" x14ac:dyDescent="0.35">
      <c r="A112" s="28" t="s">
        <v>58</v>
      </c>
      <c r="B112" s="28" t="s">
        <v>107</v>
      </c>
      <c r="C112" s="28" t="s">
        <v>41</v>
      </c>
      <c r="D112" s="28">
        <v>1997</v>
      </c>
      <c r="E112" s="28">
        <v>150.9</v>
      </c>
      <c r="F112" s="28">
        <v>145.79</v>
      </c>
    </row>
    <row r="113" spans="1:6" x14ac:dyDescent="0.35">
      <c r="A113" s="28" t="s">
        <v>58</v>
      </c>
      <c r="B113" s="28" t="s">
        <v>107</v>
      </c>
      <c r="C113" s="28" t="s">
        <v>41</v>
      </c>
      <c r="D113" s="28">
        <v>1998</v>
      </c>
      <c r="E113" s="28">
        <v>154.80000000000001</v>
      </c>
      <c r="F113" s="28">
        <v>145.54</v>
      </c>
    </row>
    <row r="114" spans="1:6" x14ac:dyDescent="0.35">
      <c r="A114" s="28" t="s">
        <v>58</v>
      </c>
      <c r="B114" s="28" t="s">
        <v>107</v>
      </c>
      <c r="C114" s="28" t="s">
        <v>41</v>
      </c>
      <c r="D114" s="28">
        <v>1999</v>
      </c>
      <c r="E114" s="28">
        <v>156.99</v>
      </c>
      <c r="F114" s="28">
        <v>145.28</v>
      </c>
    </row>
    <row r="115" spans="1:6" x14ac:dyDescent="0.35">
      <c r="A115" s="28" t="s">
        <v>58</v>
      </c>
      <c r="B115" s="28" t="s">
        <v>107</v>
      </c>
      <c r="C115" s="28" t="s">
        <v>41</v>
      </c>
      <c r="D115" s="28">
        <v>2000</v>
      </c>
      <c r="E115" s="28">
        <v>154.09</v>
      </c>
      <c r="F115" s="28">
        <v>145.02000000000001</v>
      </c>
    </row>
    <row r="116" spans="1:6" x14ac:dyDescent="0.35">
      <c r="A116" s="28" t="s">
        <v>58</v>
      </c>
      <c r="B116" s="28" t="s">
        <v>107</v>
      </c>
      <c r="C116" s="28" t="s">
        <v>41</v>
      </c>
      <c r="D116" s="28">
        <v>2001</v>
      </c>
      <c r="E116" s="28">
        <v>154.06</v>
      </c>
      <c r="F116" s="28">
        <v>144.77000000000001</v>
      </c>
    </row>
    <row r="117" spans="1:6" x14ac:dyDescent="0.35">
      <c r="A117" s="28" t="s">
        <v>58</v>
      </c>
      <c r="B117" s="28" t="s">
        <v>107</v>
      </c>
      <c r="C117" s="28" t="s">
        <v>41</v>
      </c>
      <c r="D117" s="28">
        <v>2002</v>
      </c>
      <c r="E117" s="28">
        <v>151.55000000000001</v>
      </c>
      <c r="F117" s="28">
        <v>144.51</v>
      </c>
    </row>
    <row r="118" spans="1:6" x14ac:dyDescent="0.35">
      <c r="A118" s="28" t="s">
        <v>58</v>
      </c>
      <c r="B118" s="28" t="s">
        <v>107</v>
      </c>
      <c r="C118" s="28" t="s">
        <v>41</v>
      </c>
      <c r="D118" s="28">
        <v>2003</v>
      </c>
      <c r="E118" s="28">
        <v>139.08000000000001</v>
      </c>
      <c r="F118" s="28">
        <v>144.26</v>
      </c>
    </row>
    <row r="119" spans="1:6" x14ac:dyDescent="0.35">
      <c r="A119" s="28" t="s">
        <v>58</v>
      </c>
      <c r="B119" s="28" t="s">
        <v>107</v>
      </c>
      <c r="C119" s="28" t="s">
        <v>41</v>
      </c>
      <c r="D119" s="28">
        <v>2004</v>
      </c>
      <c r="E119" s="28">
        <v>136.35</v>
      </c>
      <c r="F119" s="28">
        <v>144.01</v>
      </c>
    </row>
    <row r="120" spans="1:6" x14ac:dyDescent="0.35">
      <c r="A120" s="28" t="s">
        <v>58</v>
      </c>
      <c r="B120" s="28" t="s">
        <v>107</v>
      </c>
      <c r="C120" s="28" t="s">
        <v>41</v>
      </c>
      <c r="D120" s="28">
        <v>2005</v>
      </c>
      <c r="E120" s="28">
        <v>139.19999999999999</v>
      </c>
      <c r="F120" s="28">
        <v>143.75</v>
      </c>
    </row>
    <row r="121" spans="1:6" x14ac:dyDescent="0.35">
      <c r="A121" s="28" t="s">
        <v>58</v>
      </c>
      <c r="B121" s="28" t="s">
        <v>107</v>
      </c>
      <c r="C121" s="28" t="s">
        <v>41</v>
      </c>
      <c r="D121" s="28">
        <v>2006</v>
      </c>
      <c r="E121" s="28">
        <v>139.41</v>
      </c>
      <c r="F121" s="28">
        <v>143.5</v>
      </c>
    </row>
    <row r="122" spans="1:6" x14ac:dyDescent="0.35">
      <c r="A122" s="28" t="s">
        <v>58</v>
      </c>
      <c r="B122" s="28" t="s">
        <v>107</v>
      </c>
      <c r="C122" s="28" t="s">
        <v>41</v>
      </c>
      <c r="D122" s="28">
        <v>2007</v>
      </c>
      <c r="E122" s="28">
        <v>142.77000000000001</v>
      </c>
      <c r="F122" s="28">
        <v>143.25</v>
      </c>
    </row>
    <row r="123" spans="1:6" x14ac:dyDescent="0.35">
      <c r="A123" s="28" t="s">
        <v>58</v>
      </c>
      <c r="B123" s="28" t="s">
        <v>107</v>
      </c>
      <c r="C123" s="28" t="s">
        <v>41</v>
      </c>
      <c r="D123" s="28">
        <v>2008</v>
      </c>
      <c r="E123" s="28">
        <v>143.85</v>
      </c>
      <c r="F123" s="28">
        <v>142.99</v>
      </c>
    </row>
    <row r="124" spans="1:6" x14ac:dyDescent="0.35">
      <c r="A124" s="28" t="s">
        <v>58</v>
      </c>
      <c r="B124" s="28" t="s">
        <v>107</v>
      </c>
      <c r="C124" s="28" t="s">
        <v>41</v>
      </c>
      <c r="D124" s="28">
        <v>2009</v>
      </c>
      <c r="E124" s="28">
        <v>144.19</v>
      </c>
      <c r="F124" s="28">
        <v>142.74</v>
      </c>
    </row>
    <row r="125" spans="1:6" x14ac:dyDescent="0.35">
      <c r="A125" s="28" t="s">
        <v>58</v>
      </c>
      <c r="B125" s="28" t="s">
        <v>107</v>
      </c>
      <c r="C125" s="28" t="s">
        <v>41</v>
      </c>
      <c r="D125" s="28">
        <v>2010</v>
      </c>
      <c r="E125" s="28">
        <v>138.66999999999999</v>
      </c>
      <c r="F125" s="28">
        <v>142.49</v>
      </c>
    </row>
    <row r="126" spans="1:6" x14ac:dyDescent="0.35">
      <c r="A126" s="28" t="s">
        <v>58</v>
      </c>
      <c r="B126" s="28" t="s">
        <v>107</v>
      </c>
      <c r="C126" s="28" t="s">
        <v>41</v>
      </c>
      <c r="D126" s="28">
        <v>2011</v>
      </c>
      <c r="E126" s="28">
        <v>141.30000000000001</v>
      </c>
      <c r="F126" s="28">
        <v>142.24</v>
      </c>
    </row>
    <row r="127" spans="1:6" x14ac:dyDescent="0.35">
      <c r="A127" s="28" t="s">
        <v>58</v>
      </c>
      <c r="B127" s="28" t="s">
        <v>107</v>
      </c>
      <c r="C127" s="28" t="s">
        <v>41</v>
      </c>
      <c r="D127" s="28">
        <v>2012</v>
      </c>
      <c r="E127" s="28">
        <v>141.47</v>
      </c>
      <c r="F127" s="28">
        <v>141.99</v>
      </c>
    </row>
    <row r="128" spans="1:6" x14ac:dyDescent="0.35">
      <c r="A128" s="28" t="s">
        <v>58</v>
      </c>
      <c r="B128" s="28" t="s">
        <v>107</v>
      </c>
      <c r="C128" s="28" t="s">
        <v>41</v>
      </c>
      <c r="D128" s="28">
        <v>2013</v>
      </c>
      <c r="E128" s="28">
        <v>140.53</v>
      </c>
      <c r="F128" s="28">
        <v>141.74</v>
      </c>
    </row>
    <row r="129" spans="1:6" x14ac:dyDescent="0.35">
      <c r="A129" s="28" t="s">
        <v>58</v>
      </c>
      <c r="B129" s="28" t="s">
        <v>107</v>
      </c>
      <c r="C129" s="28" t="s">
        <v>41</v>
      </c>
      <c r="D129" s="28">
        <v>2014</v>
      </c>
      <c r="E129" s="28">
        <v>139.37</v>
      </c>
      <c r="F129" s="28">
        <v>141.49</v>
      </c>
    </row>
    <row r="130" spans="1:6" x14ac:dyDescent="0.35">
      <c r="A130" s="28" t="s">
        <v>58</v>
      </c>
      <c r="B130" s="28" t="s">
        <v>107</v>
      </c>
      <c r="C130" s="28" t="s">
        <v>41</v>
      </c>
      <c r="D130" s="28">
        <v>2015</v>
      </c>
      <c r="E130" s="28">
        <v>141.5</v>
      </c>
      <c r="F130" s="28">
        <v>141.24</v>
      </c>
    </row>
    <row r="131" spans="1:6" x14ac:dyDescent="0.35">
      <c r="A131" s="28" t="s">
        <v>58</v>
      </c>
      <c r="B131" s="28" t="s">
        <v>107</v>
      </c>
      <c r="C131" s="28" t="s">
        <v>41</v>
      </c>
      <c r="D131" s="28">
        <v>2016</v>
      </c>
      <c r="E131" s="28">
        <v>137.22999999999999</v>
      </c>
      <c r="F131" s="28">
        <v>140.99</v>
      </c>
    </row>
    <row r="132" spans="1:6" x14ac:dyDescent="0.35">
      <c r="A132" s="28" t="s">
        <v>58</v>
      </c>
      <c r="B132" s="28" t="s">
        <v>107</v>
      </c>
      <c r="C132" s="28" t="s">
        <v>41</v>
      </c>
      <c r="D132" s="28">
        <v>2017</v>
      </c>
      <c r="E132" s="28">
        <v>139.6</v>
      </c>
      <c r="F132" s="28">
        <v>140.74</v>
      </c>
    </row>
    <row r="133" spans="1:6" x14ac:dyDescent="0.35">
      <c r="A133" s="28" t="s">
        <v>58</v>
      </c>
      <c r="B133" s="28" t="s">
        <v>107</v>
      </c>
      <c r="C133" s="28" t="s">
        <v>41</v>
      </c>
      <c r="D133" s="28">
        <v>2018</v>
      </c>
      <c r="E133" s="28">
        <v>138.66</v>
      </c>
      <c r="F133" s="28">
        <v>140.5</v>
      </c>
    </row>
    <row r="134" spans="1:6" x14ac:dyDescent="0.35">
      <c r="A134" s="28" t="s">
        <v>58</v>
      </c>
      <c r="B134" s="28" t="s">
        <v>107</v>
      </c>
      <c r="C134" s="28" t="s">
        <v>41</v>
      </c>
      <c r="D134" s="28">
        <v>2019</v>
      </c>
      <c r="E134" s="28">
        <v>143.78</v>
      </c>
      <c r="F134" s="28">
        <v>140.25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81"/>
  <sheetViews>
    <sheetView zoomScale="71" zoomScaleNormal="71" zoomScaleSheetLayoutView="68" workbookViewId="0"/>
  </sheetViews>
  <sheetFormatPr defaultColWidth="9.1796875" defaultRowHeight="13" x14ac:dyDescent="0.3"/>
  <cols>
    <col min="1" max="1" width="22.54296875" style="9" customWidth="1"/>
    <col min="2" max="2" width="12.7265625" style="55" customWidth="1"/>
    <col min="3" max="3" width="9.54296875" style="55" hidden="1" customWidth="1"/>
    <col min="4" max="5" width="0" style="55" hidden="1" customWidth="1"/>
    <col min="6" max="6" width="10.1796875" style="55" hidden="1" customWidth="1"/>
    <col min="7" max="7" width="11.81640625" style="55" hidden="1" customWidth="1"/>
    <col min="8" max="8" width="9.54296875" style="55" hidden="1" customWidth="1"/>
    <col min="9" max="10" width="0" style="55" hidden="1" customWidth="1"/>
    <col min="11" max="11" width="10.1796875" style="55" hidden="1" customWidth="1"/>
    <col min="12" max="12" width="11.453125" style="55" hidden="1" customWidth="1"/>
    <col min="13" max="13" width="11.54296875" style="55" customWidth="1"/>
    <col min="14" max="14" width="9.54296875" style="55" customWidth="1"/>
    <col min="15" max="15" width="9.1796875" style="55"/>
    <col min="16" max="16" width="10.1796875" style="55" customWidth="1"/>
    <col min="17" max="17" width="12.26953125" style="55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13</v>
      </c>
      <c r="B1" s="8"/>
      <c r="C1" s="55"/>
      <c r="D1" s="63"/>
      <c r="E1" s="64"/>
      <c r="F1" s="64"/>
      <c r="G1" s="64"/>
      <c r="H1" s="64"/>
      <c r="I1" s="55"/>
      <c r="J1" s="55"/>
      <c r="K1" s="55"/>
      <c r="L1" s="55"/>
      <c r="M1" s="55"/>
      <c r="N1" s="55"/>
      <c r="O1" s="55"/>
      <c r="P1" s="55"/>
      <c r="Q1" s="55"/>
    </row>
    <row r="2" spans="1:17" s="1" customFormat="1" ht="16.5" customHeight="1" x14ac:dyDescent="0.3">
      <c r="A2" s="9" t="s">
        <v>64</v>
      </c>
      <c r="B2" s="55"/>
      <c r="C2" s="55"/>
      <c r="D2" s="55"/>
      <c r="E2" s="49"/>
      <c r="F2" s="49"/>
      <c r="G2" s="49"/>
      <c r="H2" s="49"/>
      <c r="I2" s="55"/>
      <c r="J2" s="55"/>
      <c r="K2" s="55"/>
      <c r="L2" s="55"/>
      <c r="M2" s="55"/>
      <c r="N2" s="55"/>
      <c r="O2" s="55"/>
      <c r="P2" s="55"/>
      <c r="Q2" s="55"/>
    </row>
    <row r="3" spans="1:17" s="1" customFormat="1" x14ac:dyDescent="0.3">
      <c r="A3" s="9"/>
      <c r="B3" s="55"/>
      <c r="C3" s="107" t="s">
        <v>34</v>
      </c>
      <c r="D3" s="108"/>
      <c r="E3" s="108"/>
      <c r="F3" s="108"/>
      <c r="G3" s="108"/>
      <c r="H3" s="107" t="s">
        <v>1</v>
      </c>
      <c r="I3" s="108"/>
      <c r="J3" s="108"/>
      <c r="K3" s="108"/>
      <c r="L3" s="108"/>
      <c r="M3" s="109" t="s">
        <v>2</v>
      </c>
      <c r="N3" s="110"/>
      <c r="O3" s="110"/>
      <c r="P3" s="110"/>
      <c r="Q3" s="111"/>
    </row>
    <row r="4" spans="1:17" s="33" customFormat="1" x14ac:dyDescent="0.3">
      <c r="A4" s="29"/>
      <c r="B4" s="30"/>
      <c r="C4" s="57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57" t="s">
        <v>3</v>
      </c>
      <c r="I4" s="31" t="s">
        <v>4</v>
      </c>
      <c r="J4" s="31" t="s">
        <v>5</v>
      </c>
      <c r="K4" s="31" t="s">
        <v>6</v>
      </c>
      <c r="L4" s="31" t="s">
        <v>7</v>
      </c>
      <c r="M4" s="57" t="s">
        <v>3</v>
      </c>
      <c r="N4" s="31" t="s">
        <v>4</v>
      </c>
      <c r="O4" s="31" t="s">
        <v>5</v>
      </c>
      <c r="P4" s="31" t="s">
        <v>6</v>
      </c>
      <c r="Q4" s="32" t="s">
        <v>7</v>
      </c>
    </row>
    <row r="5" spans="1:17" ht="14.5" x14ac:dyDescent="0.35">
      <c r="A5" s="28" t="s">
        <v>8</v>
      </c>
      <c r="B5" s="28">
        <v>1988</v>
      </c>
      <c r="C5" s="65"/>
      <c r="D5" s="61"/>
      <c r="E5" s="61"/>
      <c r="F5" s="62"/>
      <c r="G5" s="62"/>
      <c r="H5" s="65"/>
      <c r="I5" s="61"/>
      <c r="J5" s="61"/>
      <c r="K5" s="62"/>
      <c r="L5" s="62"/>
      <c r="M5" s="58">
        <v>135.77000000000001</v>
      </c>
      <c r="N5" s="5">
        <v>131.37</v>
      </c>
      <c r="O5" s="5">
        <v>140.28</v>
      </c>
      <c r="P5" s="85">
        <v>3685</v>
      </c>
      <c r="Q5" s="59">
        <v>2851539</v>
      </c>
    </row>
    <row r="6" spans="1:17" ht="14.5" x14ac:dyDescent="0.35">
      <c r="A6" s="28" t="s">
        <v>8</v>
      </c>
      <c r="B6" s="28">
        <v>1989</v>
      </c>
      <c r="C6" s="65"/>
      <c r="D6" s="61"/>
      <c r="E6" s="61"/>
      <c r="F6" s="62"/>
      <c r="G6" s="62"/>
      <c r="H6" s="65"/>
      <c r="I6" s="61"/>
      <c r="J6" s="61"/>
      <c r="K6" s="62"/>
      <c r="L6" s="62"/>
      <c r="M6" s="58">
        <v>132.09</v>
      </c>
      <c r="N6" s="5">
        <v>127.8</v>
      </c>
      <c r="O6" s="5">
        <v>136.47999999999999</v>
      </c>
      <c r="P6" s="85">
        <v>3657</v>
      </c>
      <c r="Q6" s="59">
        <v>2893019</v>
      </c>
    </row>
    <row r="7" spans="1:17" ht="14.5" x14ac:dyDescent="0.35">
      <c r="A7" s="28" t="s">
        <v>8</v>
      </c>
      <c r="B7" s="28">
        <v>1990</v>
      </c>
      <c r="C7" s="65"/>
      <c r="D7" s="61"/>
      <c r="E7" s="61"/>
      <c r="F7" s="62"/>
      <c r="G7" s="62"/>
      <c r="H7" s="65"/>
      <c r="I7" s="61"/>
      <c r="J7" s="61"/>
      <c r="K7" s="62"/>
      <c r="L7" s="62"/>
      <c r="M7" s="58">
        <v>133.78</v>
      </c>
      <c r="N7" s="5">
        <v>129.47</v>
      </c>
      <c r="O7" s="5">
        <v>138.19999999999999</v>
      </c>
      <c r="P7" s="85">
        <v>3704</v>
      </c>
      <c r="Q7" s="59">
        <v>2923766</v>
      </c>
    </row>
    <row r="8" spans="1:17" ht="14.5" x14ac:dyDescent="0.35">
      <c r="A8" s="28" t="s">
        <v>8</v>
      </c>
      <c r="B8" s="28">
        <v>1991</v>
      </c>
      <c r="C8" s="65"/>
      <c r="D8" s="61"/>
      <c r="E8" s="61"/>
      <c r="F8" s="62"/>
      <c r="G8" s="62"/>
      <c r="H8" s="65"/>
      <c r="I8" s="61"/>
      <c r="J8" s="61"/>
      <c r="K8" s="62"/>
      <c r="L8" s="62"/>
      <c r="M8" s="58">
        <v>135.82</v>
      </c>
      <c r="N8" s="5">
        <v>131.5</v>
      </c>
      <c r="O8" s="5">
        <v>140.24</v>
      </c>
      <c r="P8" s="85">
        <v>3809</v>
      </c>
      <c r="Q8" s="59">
        <v>2955665</v>
      </c>
    </row>
    <row r="9" spans="1:17" ht="14.5" x14ac:dyDescent="0.35">
      <c r="A9" s="28" t="s">
        <v>8</v>
      </c>
      <c r="B9" s="28">
        <v>1992</v>
      </c>
      <c r="C9" s="65"/>
      <c r="D9" s="61"/>
      <c r="E9" s="61"/>
      <c r="F9" s="62"/>
      <c r="G9" s="62"/>
      <c r="H9" s="65"/>
      <c r="I9" s="61"/>
      <c r="J9" s="61"/>
      <c r="K9" s="62"/>
      <c r="L9" s="62"/>
      <c r="M9" s="58">
        <v>133.81</v>
      </c>
      <c r="N9" s="5">
        <v>129.58000000000001</v>
      </c>
      <c r="O9" s="5">
        <v>138.15</v>
      </c>
      <c r="P9" s="85">
        <v>3830</v>
      </c>
      <c r="Q9" s="59">
        <v>2992613</v>
      </c>
    </row>
    <row r="10" spans="1:17" ht="14.5" x14ac:dyDescent="0.35">
      <c r="A10" s="28" t="s">
        <v>8</v>
      </c>
      <c r="B10" s="28">
        <v>1993</v>
      </c>
      <c r="C10" s="65"/>
      <c r="D10" s="61"/>
      <c r="E10" s="61"/>
      <c r="F10" s="62"/>
      <c r="G10" s="62"/>
      <c r="H10" s="65"/>
      <c r="I10" s="61"/>
      <c r="J10" s="61"/>
      <c r="K10" s="62"/>
      <c r="L10" s="62"/>
      <c r="M10" s="58">
        <v>130.22</v>
      </c>
      <c r="N10" s="5">
        <v>126.08</v>
      </c>
      <c r="O10" s="5">
        <v>134.46</v>
      </c>
      <c r="P10" s="85">
        <v>3785</v>
      </c>
      <c r="Q10" s="59">
        <v>3020455</v>
      </c>
    </row>
    <row r="11" spans="1:17" ht="14.5" x14ac:dyDescent="0.35">
      <c r="A11" s="28" t="s">
        <v>8</v>
      </c>
      <c r="B11" s="28">
        <v>1994</v>
      </c>
      <c r="C11" s="65"/>
      <c r="D11" s="61"/>
      <c r="E11" s="61"/>
      <c r="F11" s="62"/>
      <c r="G11" s="62"/>
      <c r="H11" s="65"/>
      <c r="I11" s="61"/>
      <c r="J11" s="61"/>
      <c r="K11" s="62"/>
      <c r="L11" s="62"/>
      <c r="M11" s="58">
        <v>133.57</v>
      </c>
      <c r="N11" s="5">
        <v>129.38999999999999</v>
      </c>
      <c r="O11" s="5">
        <v>137.84</v>
      </c>
      <c r="P11" s="85">
        <v>3909</v>
      </c>
      <c r="Q11" s="59">
        <v>3032574</v>
      </c>
    </row>
    <row r="12" spans="1:17" ht="14.5" x14ac:dyDescent="0.35">
      <c r="A12" s="28" t="s">
        <v>8</v>
      </c>
      <c r="B12" s="28">
        <v>1995</v>
      </c>
      <c r="C12" s="65"/>
      <c r="D12" s="61"/>
      <c r="E12" s="61"/>
      <c r="F12" s="62"/>
      <c r="G12" s="62"/>
      <c r="H12" s="65"/>
      <c r="I12" s="61"/>
      <c r="J12" s="61"/>
      <c r="K12" s="62"/>
      <c r="L12" s="62"/>
      <c r="M12" s="58">
        <v>139.77000000000001</v>
      </c>
      <c r="N12" s="5">
        <v>135.54</v>
      </c>
      <c r="O12" s="5">
        <v>144.1</v>
      </c>
      <c r="P12" s="85">
        <v>4158</v>
      </c>
      <c r="Q12" s="59">
        <v>3057113</v>
      </c>
    </row>
    <row r="13" spans="1:17" ht="14.5" x14ac:dyDescent="0.35">
      <c r="A13" s="28" t="s">
        <v>8</v>
      </c>
      <c r="B13" s="28">
        <v>1996</v>
      </c>
      <c r="C13" s="65"/>
      <c r="D13" s="61"/>
      <c r="E13" s="61"/>
      <c r="F13" s="62"/>
      <c r="G13" s="62"/>
      <c r="H13" s="65"/>
      <c r="I13" s="61"/>
      <c r="J13" s="61"/>
      <c r="K13" s="62"/>
      <c r="L13" s="62"/>
      <c r="M13" s="58">
        <v>143</v>
      </c>
      <c r="N13" s="5">
        <v>138.75</v>
      </c>
      <c r="O13" s="5">
        <v>147.35</v>
      </c>
      <c r="P13" s="85">
        <v>4318</v>
      </c>
      <c r="Q13" s="59">
        <v>3096625</v>
      </c>
    </row>
    <row r="14" spans="1:17" ht="14.5" x14ac:dyDescent="0.35">
      <c r="A14" s="28" t="s">
        <v>8</v>
      </c>
      <c r="B14" s="28">
        <v>1997</v>
      </c>
      <c r="C14" s="65"/>
      <c r="D14" s="61"/>
      <c r="E14" s="61"/>
      <c r="F14" s="62"/>
      <c r="G14" s="62"/>
      <c r="H14" s="65"/>
      <c r="I14" s="61"/>
      <c r="J14" s="61"/>
      <c r="K14" s="62"/>
      <c r="L14" s="62"/>
      <c r="M14" s="58">
        <v>141.97</v>
      </c>
      <c r="N14" s="5">
        <v>137.80000000000001</v>
      </c>
      <c r="O14" s="5">
        <v>146.22999999999999</v>
      </c>
      <c r="P14" s="85">
        <v>4416</v>
      </c>
      <c r="Q14" s="59">
        <v>3152414</v>
      </c>
    </row>
    <row r="15" spans="1:17" ht="14.5" x14ac:dyDescent="0.35">
      <c r="A15" s="28" t="s">
        <v>8</v>
      </c>
      <c r="B15" s="28">
        <v>1998</v>
      </c>
      <c r="C15" s="65"/>
      <c r="D15" s="61"/>
      <c r="E15" s="61"/>
      <c r="F15" s="62"/>
      <c r="G15" s="62"/>
      <c r="H15" s="65"/>
      <c r="I15" s="61"/>
      <c r="J15" s="61"/>
      <c r="K15" s="62"/>
      <c r="L15" s="62"/>
      <c r="M15" s="58">
        <v>144.38</v>
      </c>
      <c r="N15" s="5">
        <v>140.22999999999999</v>
      </c>
      <c r="O15" s="5">
        <v>148.62</v>
      </c>
      <c r="P15" s="85">
        <v>4596</v>
      </c>
      <c r="Q15" s="59">
        <v>3200383</v>
      </c>
    </row>
    <row r="16" spans="1:17" ht="14.5" x14ac:dyDescent="0.35">
      <c r="A16" s="28" t="s">
        <v>8</v>
      </c>
      <c r="B16" s="28">
        <v>1999</v>
      </c>
      <c r="C16" s="65"/>
      <c r="D16" s="61"/>
      <c r="E16" s="61"/>
      <c r="F16" s="62"/>
      <c r="G16" s="62"/>
      <c r="H16" s="65"/>
      <c r="I16" s="61"/>
      <c r="J16" s="61"/>
      <c r="K16" s="62"/>
      <c r="L16" s="62"/>
      <c r="M16" s="58">
        <v>143.47999999999999</v>
      </c>
      <c r="N16" s="5">
        <v>139.38</v>
      </c>
      <c r="O16" s="5">
        <v>147.66</v>
      </c>
      <c r="P16" s="85">
        <v>4665</v>
      </c>
      <c r="Q16" s="59">
        <v>3235369</v>
      </c>
    </row>
    <row r="17" spans="1:23" ht="14.5" x14ac:dyDescent="0.35">
      <c r="A17" s="28" t="s">
        <v>8</v>
      </c>
      <c r="B17" s="28">
        <v>2000</v>
      </c>
      <c r="C17" s="65"/>
      <c r="D17" s="61"/>
      <c r="E17" s="61"/>
      <c r="F17" s="62"/>
      <c r="G17" s="62"/>
      <c r="H17" s="65"/>
      <c r="I17" s="61"/>
      <c r="J17" s="61"/>
      <c r="K17" s="62"/>
      <c r="L17" s="62"/>
      <c r="M17" s="58">
        <v>139.07</v>
      </c>
      <c r="N17" s="5">
        <v>135.08000000000001</v>
      </c>
      <c r="O17" s="5">
        <v>143.15</v>
      </c>
      <c r="P17" s="85">
        <v>4618</v>
      </c>
      <c r="Q17" s="59">
        <v>3269486</v>
      </c>
    </row>
    <row r="18" spans="1:23" ht="14.5" x14ac:dyDescent="0.35">
      <c r="A18" s="28" t="s">
        <v>8</v>
      </c>
      <c r="B18" s="28">
        <v>2001</v>
      </c>
      <c r="C18" s="65"/>
      <c r="D18" s="61"/>
      <c r="E18" s="61"/>
      <c r="F18" s="62"/>
      <c r="G18" s="62"/>
      <c r="H18" s="65"/>
      <c r="I18" s="61"/>
      <c r="J18" s="61"/>
      <c r="K18" s="62"/>
      <c r="L18" s="62"/>
      <c r="M18" s="58">
        <v>138.06</v>
      </c>
      <c r="N18" s="5">
        <v>134.1</v>
      </c>
      <c r="O18" s="5">
        <v>142.1</v>
      </c>
      <c r="P18" s="85">
        <v>4638</v>
      </c>
      <c r="Q18" s="59">
        <v>3291302</v>
      </c>
    </row>
    <row r="19" spans="1:23" ht="14.5" x14ac:dyDescent="0.35">
      <c r="A19" s="28" t="s">
        <v>8</v>
      </c>
      <c r="B19" s="28">
        <v>2002</v>
      </c>
      <c r="C19" s="65"/>
      <c r="D19" s="61"/>
      <c r="E19" s="61"/>
      <c r="F19" s="62"/>
      <c r="G19" s="62"/>
      <c r="H19" s="65"/>
      <c r="I19" s="61"/>
      <c r="J19" s="61"/>
      <c r="K19" s="62"/>
      <c r="L19" s="62"/>
      <c r="M19" s="58">
        <v>137.59</v>
      </c>
      <c r="N19" s="5">
        <v>133.66</v>
      </c>
      <c r="O19" s="5">
        <v>141.61000000000001</v>
      </c>
      <c r="P19" s="85">
        <v>4674</v>
      </c>
      <c r="Q19" s="59">
        <v>3277621</v>
      </c>
    </row>
    <row r="20" spans="1:23" ht="14.5" x14ac:dyDescent="0.35">
      <c r="A20" s="28" t="s">
        <v>8</v>
      </c>
      <c r="B20" s="28">
        <v>2003</v>
      </c>
      <c r="C20" s="65"/>
      <c r="D20" s="61"/>
      <c r="E20" s="61"/>
      <c r="F20" s="62"/>
      <c r="G20" s="62"/>
      <c r="H20" s="65"/>
      <c r="I20" s="61"/>
      <c r="J20" s="61"/>
      <c r="K20" s="62"/>
      <c r="L20" s="62"/>
      <c r="M20" s="58">
        <v>124.93</v>
      </c>
      <c r="N20" s="5">
        <v>121.21</v>
      </c>
      <c r="O20" s="5">
        <v>128.75</v>
      </c>
      <c r="P20" s="85">
        <v>4293</v>
      </c>
      <c r="Q20" s="59">
        <v>3272987</v>
      </c>
    </row>
    <row r="21" spans="1:23" ht="14.5" x14ac:dyDescent="0.35">
      <c r="A21" s="28" t="s">
        <v>8</v>
      </c>
      <c r="B21" s="28">
        <v>2004</v>
      </c>
      <c r="C21" s="65"/>
      <c r="D21" s="61"/>
      <c r="E21" s="61"/>
      <c r="F21" s="62"/>
      <c r="G21" s="62"/>
      <c r="H21" s="65"/>
      <c r="I21" s="61"/>
      <c r="J21" s="61"/>
      <c r="K21" s="62"/>
      <c r="L21" s="62"/>
      <c r="M21" s="58">
        <v>122.8</v>
      </c>
      <c r="N21" s="5">
        <v>119.12</v>
      </c>
      <c r="O21" s="5">
        <v>126.56</v>
      </c>
      <c r="P21" s="85">
        <v>4259</v>
      </c>
      <c r="Q21" s="59">
        <v>3268798</v>
      </c>
    </row>
    <row r="22" spans="1:23" ht="14.5" x14ac:dyDescent="0.35">
      <c r="A22" s="28" t="s">
        <v>8</v>
      </c>
      <c r="B22" s="28">
        <v>2005</v>
      </c>
      <c r="C22" s="65"/>
      <c r="D22" s="61"/>
      <c r="E22" s="61"/>
      <c r="F22" s="62"/>
      <c r="G22" s="62"/>
      <c r="H22" s="65"/>
      <c r="I22" s="61"/>
      <c r="J22" s="61"/>
      <c r="K22" s="62"/>
      <c r="L22" s="62"/>
      <c r="M22" s="58">
        <v>126.49</v>
      </c>
      <c r="N22" s="5">
        <v>122.78</v>
      </c>
      <c r="O22" s="5">
        <v>130.28</v>
      </c>
      <c r="P22" s="85">
        <v>4458</v>
      </c>
      <c r="Q22" s="59">
        <v>3276690</v>
      </c>
    </row>
    <row r="23" spans="1:23" ht="14.5" x14ac:dyDescent="0.35">
      <c r="A23" s="28" t="s">
        <v>8</v>
      </c>
      <c r="B23" s="28">
        <v>2006</v>
      </c>
      <c r="C23" s="65"/>
      <c r="D23" s="61"/>
      <c r="E23" s="61"/>
      <c r="F23" s="62"/>
      <c r="G23" s="62"/>
      <c r="H23" s="65"/>
      <c r="I23" s="61"/>
      <c r="J23" s="61"/>
      <c r="K23" s="62"/>
      <c r="L23" s="62"/>
      <c r="M23" s="58">
        <v>129.69</v>
      </c>
      <c r="N23" s="5">
        <v>125.94</v>
      </c>
      <c r="O23" s="5">
        <v>133.52000000000001</v>
      </c>
      <c r="P23" s="85">
        <v>4616</v>
      </c>
      <c r="Q23" s="59">
        <v>3290916</v>
      </c>
    </row>
    <row r="24" spans="1:23" ht="14.5" x14ac:dyDescent="0.35">
      <c r="A24" s="28" t="s">
        <v>8</v>
      </c>
      <c r="B24" s="28">
        <v>2007</v>
      </c>
      <c r="C24" s="65"/>
      <c r="D24" s="61"/>
      <c r="E24" s="61"/>
      <c r="F24" s="62"/>
      <c r="G24" s="62"/>
      <c r="H24" s="65"/>
      <c r="I24" s="61"/>
      <c r="J24" s="61"/>
      <c r="K24" s="62"/>
      <c r="L24" s="62"/>
      <c r="M24" s="58">
        <v>130.91</v>
      </c>
      <c r="N24" s="5">
        <v>127.17</v>
      </c>
      <c r="O24" s="5">
        <v>134.72</v>
      </c>
      <c r="P24" s="85">
        <v>4752</v>
      </c>
      <c r="Q24" s="59">
        <v>3320999</v>
      </c>
    </row>
    <row r="25" spans="1:23" ht="14.5" x14ac:dyDescent="0.35">
      <c r="A25" s="28" t="s">
        <v>8</v>
      </c>
      <c r="B25" s="28">
        <v>2008</v>
      </c>
      <c r="C25" s="65"/>
      <c r="D25" s="61"/>
      <c r="E25" s="61"/>
      <c r="F25" s="62"/>
      <c r="G25" s="62"/>
      <c r="H25" s="65"/>
      <c r="I25" s="61"/>
      <c r="J25" s="61"/>
      <c r="K25" s="62"/>
      <c r="L25" s="62"/>
      <c r="M25" s="58">
        <v>132.46</v>
      </c>
      <c r="N25" s="5">
        <v>128.74</v>
      </c>
      <c r="O25" s="5">
        <v>136.27000000000001</v>
      </c>
      <c r="P25" s="85">
        <v>4902</v>
      </c>
      <c r="Q25" s="59">
        <v>3370248</v>
      </c>
    </row>
    <row r="26" spans="1:23" ht="14.5" x14ac:dyDescent="0.35">
      <c r="A26" s="28" t="s">
        <v>8</v>
      </c>
      <c r="B26" s="28">
        <v>2009</v>
      </c>
      <c r="C26" s="65"/>
      <c r="D26" s="61"/>
      <c r="E26" s="61"/>
      <c r="F26" s="62"/>
      <c r="G26" s="62"/>
      <c r="H26" s="65"/>
      <c r="I26" s="61"/>
      <c r="J26" s="61"/>
      <c r="K26" s="62"/>
      <c r="L26" s="62"/>
      <c r="M26" s="58">
        <v>125.79</v>
      </c>
      <c r="N26" s="5">
        <v>122.2</v>
      </c>
      <c r="O26" s="5">
        <v>129.47</v>
      </c>
      <c r="P26" s="85">
        <v>4755</v>
      </c>
      <c r="Q26" s="59">
        <v>3416603</v>
      </c>
    </row>
    <row r="27" spans="1:23" ht="14.5" x14ac:dyDescent="0.35">
      <c r="A27" s="28" t="s">
        <v>8</v>
      </c>
      <c r="B27" s="28">
        <v>2010</v>
      </c>
      <c r="C27" s="65"/>
      <c r="D27" s="61"/>
      <c r="E27" s="61"/>
      <c r="F27" s="62"/>
      <c r="G27" s="62"/>
      <c r="H27" s="65"/>
      <c r="I27" s="61"/>
      <c r="J27" s="61"/>
      <c r="K27" s="62"/>
      <c r="L27" s="62"/>
      <c r="M27" s="58">
        <v>123.01</v>
      </c>
      <c r="N27" s="5">
        <v>119.48</v>
      </c>
      <c r="O27" s="5">
        <v>126.61</v>
      </c>
      <c r="P27" s="85">
        <v>4748</v>
      </c>
      <c r="Q27" s="59">
        <v>3454073</v>
      </c>
    </row>
    <row r="28" spans="1:23" ht="14.5" x14ac:dyDescent="0.35">
      <c r="A28" s="28" t="s">
        <v>8</v>
      </c>
      <c r="B28" s="28">
        <v>2011</v>
      </c>
      <c r="C28" s="65"/>
      <c r="D28" s="61"/>
      <c r="E28" s="61"/>
      <c r="F28" s="62"/>
      <c r="G28" s="62"/>
      <c r="H28" s="65"/>
      <c r="I28" s="61"/>
      <c r="J28" s="61"/>
      <c r="K28" s="62"/>
      <c r="L28" s="62"/>
      <c r="M28" s="58">
        <v>124.12</v>
      </c>
      <c r="N28" s="5">
        <v>120.6</v>
      </c>
      <c r="O28" s="5">
        <v>127.71</v>
      </c>
      <c r="P28" s="85">
        <v>4880</v>
      </c>
      <c r="Q28" s="59">
        <v>3497311</v>
      </c>
    </row>
    <row r="29" spans="1:23" ht="14.5" x14ac:dyDescent="0.35">
      <c r="A29" s="28" t="s">
        <v>8</v>
      </c>
      <c r="B29" s="28">
        <v>2012</v>
      </c>
      <c r="C29" s="65"/>
      <c r="D29" s="61"/>
      <c r="E29" s="61"/>
      <c r="F29" s="62"/>
      <c r="G29" s="62"/>
      <c r="H29" s="65"/>
      <c r="I29" s="61"/>
      <c r="J29" s="61"/>
      <c r="K29" s="62"/>
      <c r="L29" s="62"/>
      <c r="M29" s="58">
        <v>124.6</v>
      </c>
      <c r="N29" s="5">
        <v>121.12</v>
      </c>
      <c r="O29" s="5">
        <v>128.16</v>
      </c>
      <c r="P29" s="85">
        <v>5020</v>
      </c>
      <c r="Q29" s="59">
        <v>3543370</v>
      </c>
      <c r="W29" s="9" t="s">
        <v>40</v>
      </c>
    </row>
    <row r="30" spans="1:23" ht="14.5" x14ac:dyDescent="0.35">
      <c r="A30" s="28" t="s">
        <v>8</v>
      </c>
      <c r="B30" s="28">
        <v>2013</v>
      </c>
      <c r="C30" s="65"/>
      <c r="D30" s="61"/>
      <c r="E30" s="61"/>
      <c r="F30" s="62"/>
      <c r="G30" s="62"/>
      <c r="H30" s="65"/>
      <c r="I30" s="61"/>
      <c r="J30" s="61"/>
      <c r="K30" s="62"/>
      <c r="L30" s="62"/>
      <c r="M30" s="58">
        <v>128.86000000000001</v>
      </c>
      <c r="N30" s="5">
        <v>125.34</v>
      </c>
      <c r="O30" s="5">
        <v>132.44999999999999</v>
      </c>
      <c r="P30" s="85">
        <v>5266</v>
      </c>
      <c r="Q30" s="59">
        <v>3591444</v>
      </c>
    </row>
    <row r="31" spans="1:23" ht="14.5" x14ac:dyDescent="0.35">
      <c r="A31" s="28" t="s">
        <v>8</v>
      </c>
      <c r="B31" s="28">
        <v>2014</v>
      </c>
      <c r="C31" s="65"/>
      <c r="D31" s="61"/>
      <c r="E31" s="61"/>
      <c r="F31" s="62"/>
      <c r="G31" s="62"/>
      <c r="H31" s="65"/>
      <c r="I31" s="61"/>
      <c r="J31" s="61"/>
      <c r="K31" s="62"/>
      <c r="L31" s="62"/>
      <c r="M31" s="58">
        <v>125.26</v>
      </c>
      <c r="N31" s="5">
        <v>121.83</v>
      </c>
      <c r="O31" s="5">
        <v>128.76</v>
      </c>
      <c r="P31" s="85">
        <v>5250</v>
      </c>
      <c r="Q31" s="59">
        <v>3637290</v>
      </c>
    </row>
    <row r="32" spans="1:23" ht="14.5" x14ac:dyDescent="0.35">
      <c r="A32" s="28" t="s">
        <v>8</v>
      </c>
      <c r="B32" s="28">
        <v>2015</v>
      </c>
      <c r="C32" s="65"/>
      <c r="D32" s="61"/>
      <c r="E32" s="61"/>
      <c r="F32" s="62"/>
      <c r="G32" s="62"/>
      <c r="H32" s="65"/>
      <c r="I32" s="61"/>
      <c r="J32" s="61"/>
      <c r="K32" s="62"/>
      <c r="L32" s="62"/>
      <c r="M32" s="58">
        <v>128.71</v>
      </c>
      <c r="N32" s="5">
        <v>125.26</v>
      </c>
      <c r="O32" s="5">
        <v>132.24</v>
      </c>
      <c r="P32" s="85">
        <v>5492</v>
      </c>
      <c r="Q32" s="59">
        <v>3680815</v>
      </c>
    </row>
    <row r="33" spans="1:17" ht="14.5" x14ac:dyDescent="0.35">
      <c r="A33" s="28" t="s">
        <v>8</v>
      </c>
      <c r="B33" s="28">
        <v>2016</v>
      </c>
      <c r="C33" s="65"/>
      <c r="D33" s="61"/>
      <c r="E33" s="61"/>
      <c r="F33" s="62"/>
      <c r="G33" s="62"/>
      <c r="H33" s="65"/>
      <c r="I33" s="61"/>
      <c r="J33" s="61"/>
      <c r="K33" s="62"/>
      <c r="L33" s="62"/>
      <c r="M33" s="58">
        <v>125.16</v>
      </c>
      <c r="N33" s="5">
        <v>121.77</v>
      </c>
      <c r="O33" s="5">
        <v>128.61000000000001</v>
      </c>
      <c r="P33" s="85">
        <v>5411</v>
      </c>
      <c r="Q33" s="59">
        <v>3706426</v>
      </c>
    </row>
    <row r="34" spans="1:17" ht="14.5" x14ac:dyDescent="0.35">
      <c r="A34" s="28" t="s">
        <v>8</v>
      </c>
      <c r="B34" s="28">
        <v>2017</v>
      </c>
      <c r="C34" s="65"/>
      <c r="D34" s="61"/>
      <c r="E34" s="61"/>
      <c r="F34" s="62"/>
      <c r="G34" s="62"/>
      <c r="H34" s="65"/>
      <c r="I34" s="61"/>
      <c r="J34" s="61"/>
      <c r="K34" s="62"/>
      <c r="L34" s="62"/>
      <c r="M34" s="58">
        <v>126.96</v>
      </c>
      <c r="N34" s="5">
        <v>123.57</v>
      </c>
      <c r="O34" s="5">
        <v>130.41999999999999</v>
      </c>
      <c r="P34" s="85">
        <v>5566</v>
      </c>
      <c r="Q34" s="59">
        <v>3718326</v>
      </c>
    </row>
    <row r="35" spans="1:17" ht="14.5" x14ac:dyDescent="0.35">
      <c r="A35" s="28" t="s">
        <v>8</v>
      </c>
      <c r="B35" s="28">
        <v>2018</v>
      </c>
      <c r="C35" s="65"/>
      <c r="D35" s="61"/>
      <c r="E35" s="61"/>
      <c r="F35" s="62"/>
      <c r="G35" s="62"/>
      <c r="H35" s="65"/>
      <c r="I35" s="61"/>
      <c r="J35" s="61"/>
      <c r="K35" s="62"/>
      <c r="L35" s="62"/>
      <c r="M35" s="58">
        <v>129.09</v>
      </c>
      <c r="N35" s="5">
        <v>125.68</v>
      </c>
      <c r="O35" s="5">
        <v>132.56</v>
      </c>
      <c r="P35" s="85">
        <v>5708</v>
      </c>
      <c r="Q35" s="59">
        <v>3722807</v>
      </c>
    </row>
    <row r="36" spans="1:17" ht="14.5" x14ac:dyDescent="0.35">
      <c r="A36" s="28" t="s">
        <v>8</v>
      </c>
      <c r="B36" s="28">
        <v>2019</v>
      </c>
      <c r="C36" s="65"/>
      <c r="D36" s="61"/>
      <c r="E36" s="61"/>
      <c r="F36" s="62"/>
      <c r="G36" s="62"/>
      <c r="H36" s="65"/>
      <c r="I36" s="61"/>
      <c r="J36" s="61"/>
      <c r="K36" s="62"/>
      <c r="L36" s="62"/>
      <c r="M36" s="58">
        <v>134.6</v>
      </c>
      <c r="N36" s="5">
        <v>131.13</v>
      </c>
      <c r="O36" s="5">
        <v>138.13999999999999</v>
      </c>
      <c r="P36" s="85">
        <v>5979</v>
      </c>
      <c r="Q36" s="59">
        <v>3722357</v>
      </c>
    </row>
    <row r="37" spans="1:17" ht="14.5" x14ac:dyDescent="0.35">
      <c r="A37" s="28" t="s">
        <v>8</v>
      </c>
      <c r="B37" s="28" t="s">
        <v>65</v>
      </c>
      <c r="C37" s="65"/>
      <c r="D37" s="61"/>
      <c r="E37" s="61"/>
      <c r="F37" s="62"/>
      <c r="G37" s="62"/>
      <c r="H37" s="65"/>
      <c r="I37" s="61"/>
      <c r="J37" s="61"/>
      <c r="K37" s="62"/>
      <c r="L37" s="62"/>
      <c r="M37" s="58">
        <v>128.93</v>
      </c>
      <c r="N37" s="5">
        <v>127.39</v>
      </c>
      <c r="O37" s="5">
        <v>130.47999999999999</v>
      </c>
      <c r="P37" s="85">
        <v>28156</v>
      </c>
      <c r="Q37" s="59">
        <v>18550731</v>
      </c>
    </row>
    <row r="38" spans="1:17" ht="14.5" x14ac:dyDescent="0.35">
      <c r="A38" s="28" t="s">
        <v>43</v>
      </c>
      <c r="B38" s="28">
        <v>1988</v>
      </c>
      <c r="C38" s="65"/>
      <c r="D38" s="61"/>
      <c r="E38" s="61"/>
      <c r="F38" s="62"/>
      <c r="G38" s="62"/>
      <c r="H38" s="65"/>
      <c r="I38" s="61"/>
      <c r="J38" s="61"/>
      <c r="K38" s="62"/>
      <c r="L38" s="62"/>
      <c r="M38" s="58">
        <v>78.599999999999994</v>
      </c>
      <c r="N38" s="5">
        <v>68.760000000000005</v>
      </c>
      <c r="O38" s="5">
        <v>89.41</v>
      </c>
      <c r="P38" s="5">
        <v>254</v>
      </c>
      <c r="Q38" s="59">
        <v>404784</v>
      </c>
    </row>
    <row r="39" spans="1:17" ht="14.5" x14ac:dyDescent="0.35">
      <c r="A39" s="28" t="s">
        <v>43</v>
      </c>
      <c r="B39" s="28">
        <v>1989</v>
      </c>
      <c r="C39" s="65"/>
      <c r="D39" s="61"/>
      <c r="E39" s="61"/>
      <c r="F39" s="62"/>
      <c r="G39" s="62"/>
      <c r="H39" s="65"/>
      <c r="I39" s="61"/>
      <c r="J39" s="61"/>
      <c r="K39" s="62"/>
      <c r="L39" s="62"/>
      <c r="M39" s="58">
        <v>80.510000000000005</v>
      </c>
      <c r="N39" s="5">
        <v>70.989999999999995</v>
      </c>
      <c r="O39" s="5">
        <v>90.92</v>
      </c>
      <c r="P39" s="5">
        <v>283</v>
      </c>
      <c r="Q39" s="59">
        <v>426756</v>
      </c>
    </row>
    <row r="40" spans="1:17" ht="14.5" x14ac:dyDescent="0.35">
      <c r="A40" s="28" t="s">
        <v>43</v>
      </c>
      <c r="B40" s="28">
        <v>1990</v>
      </c>
      <c r="C40" s="65"/>
      <c r="D40" s="61"/>
      <c r="E40" s="61"/>
      <c r="F40" s="62"/>
      <c r="G40" s="62"/>
      <c r="H40" s="65"/>
      <c r="I40" s="61"/>
      <c r="J40" s="61"/>
      <c r="K40" s="62"/>
      <c r="L40" s="62"/>
      <c r="M40" s="58">
        <v>90.91</v>
      </c>
      <c r="N40" s="5">
        <v>81.03</v>
      </c>
      <c r="O40" s="5">
        <v>101.63</v>
      </c>
      <c r="P40" s="5">
        <v>338</v>
      </c>
      <c r="Q40" s="59">
        <v>450192</v>
      </c>
    </row>
    <row r="41" spans="1:17" ht="14.5" x14ac:dyDescent="0.35">
      <c r="A41" s="28" t="s">
        <v>43</v>
      </c>
      <c r="B41" s="28">
        <v>1991</v>
      </c>
      <c r="C41" s="65"/>
      <c r="D41" s="61"/>
      <c r="E41" s="61"/>
      <c r="F41" s="62"/>
      <c r="G41" s="62"/>
      <c r="H41" s="65"/>
      <c r="I41" s="61"/>
      <c r="J41" s="61"/>
      <c r="K41" s="62"/>
      <c r="L41" s="62"/>
      <c r="M41" s="58">
        <v>75.5</v>
      </c>
      <c r="N41" s="5">
        <v>66.92</v>
      </c>
      <c r="O41" s="5">
        <v>84.86</v>
      </c>
      <c r="P41" s="5">
        <v>302</v>
      </c>
      <c r="Q41" s="59">
        <v>475021</v>
      </c>
    </row>
    <row r="42" spans="1:17" ht="14.5" x14ac:dyDescent="0.35">
      <c r="A42" s="28" t="s">
        <v>43</v>
      </c>
      <c r="B42" s="28">
        <v>1992</v>
      </c>
      <c r="C42" s="65"/>
      <c r="D42" s="61"/>
      <c r="E42" s="61"/>
      <c r="F42" s="62"/>
      <c r="G42" s="62"/>
      <c r="H42" s="65"/>
      <c r="I42" s="61"/>
      <c r="J42" s="61"/>
      <c r="K42" s="62"/>
      <c r="L42" s="62"/>
      <c r="M42" s="58">
        <v>85.42</v>
      </c>
      <c r="N42" s="5">
        <v>76.430000000000007</v>
      </c>
      <c r="O42" s="5">
        <v>95.16</v>
      </c>
      <c r="P42" s="5">
        <v>352</v>
      </c>
      <c r="Q42" s="59">
        <v>501641</v>
      </c>
    </row>
    <row r="43" spans="1:17" ht="14.5" x14ac:dyDescent="0.35">
      <c r="A43" s="28" t="s">
        <v>43</v>
      </c>
      <c r="B43" s="28">
        <v>1993</v>
      </c>
      <c r="C43" s="65"/>
      <c r="D43" s="61"/>
      <c r="E43" s="61"/>
      <c r="F43" s="62"/>
      <c r="G43" s="62"/>
      <c r="H43" s="65"/>
      <c r="I43" s="61"/>
      <c r="J43" s="61"/>
      <c r="K43" s="62"/>
      <c r="L43" s="62"/>
      <c r="M43" s="58">
        <v>79.099999999999994</v>
      </c>
      <c r="N43" s="5">
        <v>70.84</v>
      </c>
      <c r="O43" s="5">
        <v>88.04</v>
      </c>
      <c r="P43" s="5">
        <v>354</v>
      </c>
      <c r="Q43" s="59">
        <v>529016</v>
      </c>
    </row>
    <row r="44" spans="1:17" ht="14.5" x14ac:dyDescent="0.35">
      <c r="A44" s="28" t="s">
        <v>43</v>
      </c>
      <c r="B44" s="28">
        <v>1994</v>
      </c>
      <c r="C44" s="65"/>
      <c r="D44" s="61"/>
      <c r="E44" s="61"/>
      <c r="F44" s="62"/>
      <c r="G44" s="62"/>
      <c r="H44" s="65"/>
      <c r="I44" s="61"/>
      <c r="J44" s="61"/>
      <c r="K44" s="62"/>
      <c r="L44" s="62"/>
      <c r="M44" s="58">
        <v>84.33</v>
      </c>
      <c r="N44" s="5">
        <v>76.11</v>
      </c>
      <c r="O44" s="5">
        <v>93.18</v>
      </c>
      <c r="P44" s="5">
        <v>404</v>
      </c>
      <c r="Q44" s="59">
        <v>552601</v>
      </c>
    </row>
    <row r="45" spans="1:17" ht="14.5" x14ac:dyDescent="0.35">
      <c r="A45" s="28" t="s">
        <v>43</v>
      </c>
      <c r="B45" s="28">
        <v>1995</v>
      </c>
      <c r="C45" s="65"/>
      <c r="D45" s="61"/>
      <c r="E45" s="61"/>
      <c r="F45" s="62"/>
      <c r="G45" s="62"/>
      <c r="H45" s="65"/>
      <c r="I45" s="61"/>
      <c r="J45" s="61"/>
      <c r="K45" s="62"/>
      <c r="L45" s="62"/>
      <c r="M45" s="58">
        <v>86.37</v>
      </c>
      <c r="N45" s="5">
        <v>78.31</v>
      </c>
      <c r="O45" s="5">
        <v>95.02</v>
      </c>
      <c r="P45" s="5">
        <v>440</v>
      </c>
      <c r="Q45" s="59">
        <v>577457</v>
      </c>
    </row>
    <row r="46" spans="1:17" ht="14.5" x14ac:dyDescent="0.35">
      <c r="A46" s="28" t="s">
        <v>43</v>
      </c>
      <c r="B46" s="28">
        <v>1996</v>
      </c>
      <c r="C46" s="65"/>
      <c r="D46" s="61"/>
      <c r="E46" s="61"/>
      <c r="F46" s="62"/>
      <c r="G46" s="62"/>
      <c r="H46" s="65"/>
      <c r="I46" s="61"/>
      <c r="J46" s="61"/>
      <c r="K46" s="62"/>
      <c r="L46" s="62"/>
      <c r="M46" s="58">
        <v>90.68</v>
      </c>
      <c r="N46" s="5">
        <v>82.65</v>
      </c>
      <c r="O46" s="5">
        <v>99.27</v>
      </c>
      <c r="P46" s="5">
        <v>486</v>
      </c>
      <c r="Q46" s="59">
        <v>602558</v>
      </c>
    </row>
    <row r="47" spans="1:17" ht="14.5" x14ac:dyDescent="0.35">
      <c r="A47" s="28" t="s">
        <v>43</v>
      </c>
      <c r="B47" s="28">
        <v>1997</v>
      </c>
      <c r="C47" s="65"/>
      <c r="D47" s="61"/>
      <c r="E47" s="61"/>
      <c r="F47" s="62"/>
      <c r="G47" s="62"/>
      <c r="H47" s="65"/>
      <c r="I47" s="61"/>
      <c r="J47" s="61"/>
      <c r="K47" s="62"/>
      <c r="L47" s="62"/>
      <c r="M47" s="58">
        <v>92.02</v>
      </c>
      <c r="N47" s="5">
        <v>84.19</v>
      </c>
      <c r="O47" s="5">
        <v>100.37</v>
      </c>
      <c r="P47" s="5">
        <v>526</v>
      </c>
      <c r="Q47" s="59">
        <v>630179</v>
      </c>
    </row>
    <row r="48" spans="1:17" ht="14.5" x14ac:dyDescent="0.35">
      <c r="A48" s="28" t="s">
        <v>43</v>
      </c>
      <c r="B48" s="28">
        <v>1998</v>
      </c>
      <c r="C48" s="65"/>
      <c r="D48" s="61"/>
      <c r="E48" s="61"/>
      <c r="F48" s="62"/>
      <c r="G48" s="62"/>
      <c r="H48" s="65"/>
      <c r="I48" s="61"/>
      <c r="J48" s="61"/>
      <c r="K48" s="62"/>
      <c r="L48" s="62"/>
      <c r="M48" s="58">
        <v>91.89</v>
      </c>
      <c r="N48" s="5">
        <v>84.28</v>
      </c>
      <c r="O48" s="5">
        <v>99.99</v>
      </c>
      <c r="P48" s="5">
        <v>555</v>
      </c>
      <c r="Q48" s="59">
        <v>654571</v>
      </c>
    </row>
    <row r="49" spans="1:17" ht="14.5" x14ac:dyDescent="0.35">
      <c r="A49" s="28" t="s">
        <v>43</v>
      </c>
      <c r="B49" s="28">
        <v>1999</v>
      </c>
      <c r="C49" s="65"/>
      <c r="D49" s="61"/>
      <c r="E49" s="61"/>
      <c r="F49" s="62"/>
      <c r="G49" s="62"/>
      <c r="H49" s="65"/>
      <c r="I49" s="61"/>
      <c r="J49" s="61"/>
      <c r="K49" s="62"/>
      <c r="L49" s="62"/>
      <c r="M49" s="58">
        <v>93.24</v>
      </c>
      <c r="N49" s="5">
        <v>85.76</v>
      </c>
      <c r="O49" s="5">
        <v>101.19</v>
      </c>
      <c r="P49" s="5">
        <v>587</v>
      </c>
      <c r="Q49" s="59">
        <v>675028</v>
      </c>
    </row>
    <row r="50" spans="1:17" ht="14.5" x14ac:dyDescent="0.35">
      <c r="A50" s="28" t="s">
        <v>43</v>
      </c>
      <c r="B50" s="28">
        <v>2000</v>
      </c>
      <c r="C50" s="65"/>
      <c r="D50" s="61"/>
      <c r="E50" s="61"/>
      <c r="F50" s="62"/>
      <c r="G50" s="62"/>
      <c r="H50" s="65"/>
      <c r="I50" s="61"/>
      <c r="J50" s="61"/>
      <c r="K50" s="62"/>
      <c r="L50" s="62"/>
      <c r="M50" s="58">
        <v>94.72</v>
      </c>
      <c r="N50" s="5">
        <v>87.45</v>
      </c>
      <c r="O50" s="5">
        <v>102.45</v>
      </c>
      <c r="P50" s="5">
        <v>637</v>
      </c>
      <c r="Q50" s="59">
        <v>696615</v>
      </c>
    </row>
    <row r="51" spans="1:17" ht="14.5" x14ac:dyDescent="0.35">
      <c r="A51" s="28" t="s">
        <v>43</v>
      </c>
      <c r="B51" s="28">
        <v>2001</v>
      </c>
      <c r="C51" s="65"/>
      <c r="D51" s="61"/>
      <c r="E51" s="61"/>
      <c r="F51" s="62"/>
      <c r="G51" s="62"/>
      <c r="H51" s="65"/>
      <c r="I51" s="61"/>
      <c r="J51" s="61"/>
      <c r="K51" s="62"/>
      <c r="L51" s="62"/>
      <c r="M51" s="58">
        <v>99.25</v>
      </c>
      <c r="N51" s="5">
        <v>91.93</v>
      </c>
      <c r="O51" s="5">
        <v>107.01</v>
      </c>
      <c r="P51" s="5">
        <v>692</v>
      </c>
      <c r="Q51" s="59">
        <v>726501</v>
      </c>
    </row>
    <row r="52" spans="1:17" ht="14.5" x14ac:dyDescent="0.35">
      <c r="A52" s="28" t="s">
        <v>43</v>
      </c>
      <c r="B52" s="28">
        <v>2002</v>
      </c>
      <c r="C52" s="65"/>
      <c r="D52" s="61"/>
      <c r="E52" s="61"/>
      <c r="F52" s="62"/>
      <c r="G52" s="62"/>
      <c r="H52" s="65"/>
      <c r="I52" s="61"/>
      <c r="J52" s="61"/>
      <c r="K52" s="62"/>
      <c r="L52" s="62"/>
      <c r="M52" s="58">
        <v>95.42</v>
      </c>
      <c r="N52" s="5">
        <v>88.42</v>
      </c>
      <c r="O52" s="5">
        <v>102.83</v>
      </c>
      <c r="P52" s="5">
        <v>697</v>
      </c>
      <c r="Q52" s="59">
        <v>744773</v>
      </c>
    </row>
    <row r="53" spans="1:17" ht="14.5" x14ac:dyDescent="0.35">
      <c r="A53" s="28" t="s">
        <v>43</v>
      </c>
      <c r="B53" s="28">
        <v>2003</v>
      </c>
      <c r="C53" s="65"/>
      <c r="D53" s="61"/>
      <c r="E53" s="61"/>
      <c r="F53" s="62"/>
      <c r="G53" s="62"/>
      <c r="H53" s="65"/>
      <c r="I53" s="61"/>
      <c r="J53" s="61"/>
      <c r="K53" s="62"/>
      <c r="L53" s="62"/>
      <c r="M53" s="58">
        <v>85</v>
      </c>
      <c r="N53" s="5">
        <v>78.55</v>
      </c>
      <c r="O53" s="5">
        <v>91.85</v>
      </c>
      <c r="P53" s="5">
        <v>648</v>
      </c>
      <c r="Q53" s="59">
        <v>761198</v>
      </c>
    </row>
    <row r="54" spans="1:17" ht="14.5" x14ac:dyDescent="0.35">
      <c r="A54" s="28" t="s">
        <v>43</v>
      </c>
      <c r="B54" s="28">
        <v>2004</v>
      </c>
      <c r="C54" s="65"/>
      <c r="D54" s="61"/>
      <c r="E54" s="61"/>
      <c r="F54" s="62"/>
      <c r="G54" s="62"/>
      <c r="H54" s="65"/>
      <c r="I54" s="61"/>
      <c r="J54" s="61"/>
      <c r="K54" s="62"/>
      <c r="L54" s="62"/>
      <c r="M54" s="58">
        <v>92.3</v>
      </c>
      <c r="N54" s="5">
        <v>85.7</v>
      </c>
      <c r="O54" s="5">
        <v>99.29</v>
      </c>
      <c r="P54" s="5">
        <v>730</v>
      </c>
      <c r="Q54" s="59">
        <v>775716</v>
      </c>
    </row>
    <row r="55" spans="1:17" ht="14.5" x14ac:dyDescent="0.35">
      <c r="A55" s="28" t="s">
        <v>43</v>
      </c>
      <c r="B55" s="28">
        <v>2005</v>
      </c>
      <c r="C55" s="65"/>
      <c r="D55" s="61"/>
      <c r="E55" s="61"/>
      <c r="F55" s="62"/>
      <c r="G55" s="62"/>
      <c r="H55" s="65"/>
      <c r="I55" s="61"/>
      <c r="J55" s="61"/>
      <c r="K55" s="62"/>
      <c r="L55" s="62"/>
      <c r="M55" s="58">
        <v>96.14</v>
      </c>
      <c r="N55" s="5">
        <v>89.51</v>
      </c>
      <c r="O55" s="5">
        <v>103.14</v>
      </c>
      <c r="P55" s="5">
        <v>788</v>
      </c>
      <c r="Q55" s="59">
        <v>793577</v>
      </c>
    </row>
    <row r="56" spans="1:17" ht="14.5" x14ac:dyDescent="0.35">
      <c r="A56" s="28" t="s">
        <v>43</v>
      </c>
      <c r="B56" s="28">
        <v>2006</v>
      </c>
      <c r="C56" s="65"/>
      <c r="D56" s="61"/>
      <c r="E56" s="61"/>
      <c r="F56" s="62"/>
      <c r="G56" s="62"/>
      <c r="H56" s="65"/>
      <c r="I56" s="61"/>
      <c r="J56" s="61"/>
      <c r="K56" s="62"/>
      <c r="L56" s="62"/>
      <c r="M56" s="58">
        <v>96.05</v>
      </c>
      <c r="N56" s="5">
        <v>89.54</v>
      </c>
      <c r="O56" s="5">
        <v>102.93</v>
      </c>
      <c r="P56" s="5">
        <v>816</v>
      </c>
      <c r="Q56" s="59">
        <v>812227</v>
      </c>
    </row>
    <row r="57" spans="1:17" ht="14.5" x14ac:dyDescent="0.35">
      <c r="A57" s="28" t="s">
        <v>43</v>
      </c>
      <c r="B57" s="28">
        <v>2007</v>
      </c>
      <c r="C57" s="65"/>
      <c r="D57" s="61"/>
      <c r="E57" s="61"/>
      <c r="F57" s="62"/>
      <c r="G57" s="62"/>
      <c r="H57" s="65"/>
      <c r="I57" s="61"/>
      <c r="J57" s="61"/>
      <c r="K57" s="62"/>
      <c r="L57" s="62"/>
      <c r="M57" s="58">
        <v>105.06</v>
      </c>
      <c r="N57" s="5">
        <v>98.35</v>
      </c>
      <c r="O57" s="5">
        <v>112.11</v>
      </c>
      <c r="P57" s="5">
        <v>922</v>
      </c>
      <c r="Q57" s="59">
        <v>833689</v>
      </c>
    </row>
    <row r="58" spans="1:17" ht="14.5" x14ac:dyDescent="0.35">
      <c r="A58" s="28" t="s">
        <v>43</v>
      </c>
      <c r="B58" s="28">
        <v>2008</v>
      </c>
      <c r="C58" s="65"/>
      <c r="D58" s="61"/>
      <c r="E58" s="61"/>
      <c r="F58" s="62"/>
      <c r="G58" s="62"/>
      <c r="H58" s="65"/>
      <c r="I58" s="61"/>
      <c r="J58" s="61"/>
      <c r="K58" s="62"/>
      <c r="L58" s="62"/>
      <c r="M58" s="58">
        <v>110.28</v>
      </c>
      <c r="N58" s="5">
        <v>103.55</v>
      </c>
      <c r="O58" s="5">
        <v>117.34</v>
      </c>
      <c r="P58" s="85">
        <v>1013</v>
      </c>
      <c r="Q58" s="59">
        <v>859354</v>
      </c>
    </row>
    <row r="59" spans="1:17" ht="14.5" x14ac:dyDescent="0.35">
      <c r="A59" s="28" t="s">
        <v>43</v>
      </c>
      <c r="B59" s="28">
        <v>2009</v>
      </c>
      <c r="C59" s="65"/>
      <c r="D59" s="61"/>
      <c r="E59" s="61"/>
      <c r="F59" s="62"/>
      <c r="G59" s="62"/>
      <c r="H59" s="65"/>
      <c r="I59" s="61"/>
      <c r="J59" s="61"/>
      <c r="K59" s="62"/>
      <c r="L59" s="62"/>
      <c r="M59" s="58">
        <v>103.47</v>
      </c>
      <c r="N59" s="5">
        <v>97.08</v>
      </c>
      <c r="O59" s="5">
        <v>110.18</v>
      </c>
      <c r="P59" s="5">
        <v>990</v>
      </c>
      <c r="Q59" s="59">
        <v>881927</v>
      </c>
    </row>
    <row r="60" spans="1:17" ht="14.5" x14ac:dyDescent="0.35">
      <c r="A60" s="28" t="s">
        <v>43</v>
      </c>
      <c r="B60" s="28">
        <v>2010</v>
      </c>
      <c r="C60" s="65"/>
      <c r="D60" s="61"/>
      <c r="E60" s="61"/>
      <c r="F60" s="62"/>
      <c r="G60" s="62"/>
      <c r="H60" s="65"/>
      <c r="I60" s="61"/>
      <c r="J60" s="61"/>
      <c r="K60" s="62"/>
      <c r="L60" s="62"/>
      <c r="M60" s="58">
        <v>96.07</v>
      </c>
      <c r="N60" s="5">
        <v>90.03</v>
      </c>
      <c r="O60" s="5">
        <v>102.43</v>
      </c>
      <c r="P60" s="5">
        <v>955</v>
      </c>
      <c r="Q60" s="59">
        <v>902723</v>
      </c>
    </row>
    <row r="61" spans="1:17" ht="14.5" x14ac:dyDescent="0.35">
      <c r="A61" s="28" t="s">
        <v>43</v>
      </c>
      <c r="B61" s="28">
        <v>2011</v>
      </c>
      <c r="C61" s="65"/>
      <c r="D61" s="61"/>
      <c r="E61" s="61"/>
      <c r="F61" s="62"/>
      <c r="G61" s="62"/>
      <c r="H61" s="65"/>
      <c r="I61" s="61"/>
      <c r="J61" s="61"/>
      <c r="K61" s="62"/>
      <c r="L61" s="62"/>
      <c r="M61" s="58">
        <v>103.2</v>
      </c>
      <c r="N61" s="5">
        <v>97.04</v>
      </c>
      <c r="O61" s="5">
        <v>109.66</v>
      </c>
      <c r="P61" s="85">
        <v>1065</v>
      </c>
      <c r="Q61" s="59">
        <v>927917</v>
      </c>
    </row>
    <row r="62" spans="1:17" ht="14.5" x14ac:dyDescent="0.35">
      <c r="A62" s="28" t="s">
        <v>43</v>
      </c>
      <c r="B62" s="28">
        <v>2012</v>
      </c>
      <c r="C62" s="65"/>
      <c r="D62" s="61"/>
      <c r="E62" s="61"/>
      <c r="F62" s="62"/>
      <c r="G62" s="62"/>
      <c r="H62" s="65"/>
      <c r="I62" s="61"/>
      <c r="J62" s="61"/>
      <c r="K62" s="62"/>
      <c r="L62" s="62"/>
      <c r="M62" s="58">
        <v>104.44</v>
      </c>
      <c r="N62" s="5">
        <v>98.36</v>
      </c>
      <c r="O62" s="5">
        <v>110.8</v>
      </c>
      <c r="P62" s="85">
        <v>1126</v>
      </c>
      <c r="Q62" s="59">
        <v>954496</v>
      </c>
    </row>
    <row r="63" spans="1:17" ht="14.5" x14ac:dyDescent="0.35">
      <c r="A63" s="28" t="s">
        <v>43</v>
      </c>
      <c r="B63" s="28">
        <v>2013</v>
      </c>
      <c r="C63" s="65"/>
      <c r="D63" s="61"/>
      <c r="E63" s="61"/>
      <c r="F63" s="62"/>
      <c r="G63" s="62"/>
      <c r="H63" s="65"/>
      <c r="I63" s="61"/>
      <c r="J63" s="61"/>
      <c r="K63" s="62"/>
      <c r="L63" s="62"/>
      <c r="M63" s="58">
        <v>113.31</v>
      </c>
      <c r="N63" s="5">
        <v>107.08</v>
      </c>
      <c r="O63" s="5">
        <v>119.83</v>
      </c>
      <c r="P63" s="85">
        <v>1262</v>
      </c>
      <c r="Q63" s="59">
        <v>983495</v>
      </c>
    </row>
    <row r="64" spans="1:17" ht="14.5" x14ac:dyDescent="0.35">
      <c r="A64" s="28" t="s">
        <v>43</v>
      </c>
      <c r="B64" s="28">
        <v>2014</v>
      </c>
      <c r="C64" s="65"/>
      <c r="D64" s="61"/>
      <c r="E64" s="61"/>
      <c r="F64" s="62"/>
      <c r="G64" s="62"/>
      <c r="H64" s="65"/>
      <c r="I64" s="61"/>
      <c r="J64" s="61"/>
      <c r="K64" s="62"/>
      <c r="L64" s="62"/>
      <c r="M64" s="58">
        <v>106.23</v>
      </c>
      <c r="N64" s="5">
        <v>100.29</v>
      </c>
      <c r="O64" s="5">
        <v>112.44</v>
      </c>
      <c r="P64" s="85">
        <v>1222</v>
      </c>
      <c r="Q64" s="59">
        <v>1014064</v>
      </c>
    </row>
    <row r="65" spans="1:17" ht="14.5" x14ac:dyDescent="0.35">
      <c r="A65" s="28" t="s">
        <v>43</v>
      </c>
      <c r="B65" s="28">
        <v>2015</v>
      </c>
      <c r="C65" s="65"/>
      <c r="D65" s="61"/>
      <c r="E65" s="61"/>
      <c r="F65" s="62"/>
      <c r="G65" s="62"/>
      <c r="H65" s="65"/>
      <c r="I65" s="61"/>
      <c r="J65" s="61"/>
      <c r="K65" s="62"/>
      <c r="L65" s="62"/>
      <c r="M65" s="58">
        <v>112.96</v>
      </c>
      <c r="N65" s="5">
        <v>106.99</v>
      </c>
      <c r="O65" s="5">
        <v>119.19</v>
      </c>
      <c r="P65" s="85">
        <v>1373</v>
      </c>
      <c r="Q65" s="59">
        <v>1047334</v>
      </c>
    </row>
    <row r="66" spans="1:17" ht="14.5" x14ac:dyDescent="0.35">
      <c r="A66" s="28" t="s">
        <v>43</v>
      </c>
      <c r="B66" s="28">
        <v>2016</v>
      </c>
      <c r="C66" s="65"/>
      <c r="D66" s="61"/>
      <c r="E66" s="61"/>
      <c r="F66" s="62"/>
      <c r="G66" s="62"/>
      <c r="H66" s="65"/>
      <c r="I66" s="61"/>
      <c r="J66" s="61"/>
      <c r="K66" s="62"/>
      <c r="L66" s="62"/>
      <c r="M66" s="58">
        <v>101.71</v>
      </c>
      <c r="N66" s="5">
        <v>96.12</v>
      </c>
      <c r="O66" s="5">
        <v>107.56</v>
      </c>
      <c r="P66" s="85">
        <v>1269</v>
      </c>
      <c r="Q66" s="59">
        <v>1075564</v>
      </c>
    </row>
    <row r="67" spans="1:17" ht="14.5" x14ac:dyDescent="0.35">
      <c r="A67" s="28" t="s">
        <v>43</v>
      </c>
      <c r="B67" s="28">
        <v>2017</v>
      </c>
      <c r="C67" s="65"/>
      <c r="D67" s="61"/>
      <c r="E67" s="61"/>
      <c r="F67" s="62"/>
      <c r="G67" s="62"/>
      <c r="H67" s="65"/>
      <c r="I67" s="61"/>
      <c r="J67" s="61"/>
      <c r="K67" s="62"/>
      <c r="L67" s="62"/>
      <c r="M67" s="58">
        <v>108.46</v>
      </c>
      <c r="N67" s="5">
        <v>102.78</v>
      </c>
      <c r="O67" s="5">
        <v>114.38</v>
      </c>
      <c r="P67" s="85">
        <v>1403</v>
      </c>
      <c r="Q67" s="59">
        <v>1100270</v>
      </c>
    </row>
    <row r="68" spans="1:17" ht="14.5" x14ac:dyDescent="0.35">
      <c r="A68" s="28" t="s">
        <v>43</v>
      </c>
      <c r="B68" s="28">
        <v>2018</v>
      </c>
      <c r="C68" s="65"/>
      <c r="D68" s="61"/>
      <c r="E68" s="61"/>
      <c r="F68" s="62"/>
      <c r="G68" s="62"/>
      <c r="H68" s="65"/>
      <c r="I68" s="61"/>
      <c r="J68" s="61"/>
      <c r="K68" s="62"/>
      <c r="L68" s="62"/>
      <c r="M68" s="58">
        <v>116.35</v>
      </c>
      <c r="N68" s="5">
        <v>110.51</v>
      </c>
      <c r="O68" s="5">
        <v>122.43</v>
      </c>
      <c r="P68" s="85">
        <v>1530</v>
      </c>
      <c r="Q68" s="59">
        <v>1119662</v>
      </c>
    </row>
    <row r="69" spans="1:17" ht="14.5" x14ac:dyDescent="0.35">
      <c r="A69" s="28" t="s">
        <v>43</v>
      </c>
      <c r="B69" s="28">
        <v>2019</v>
      </c>
      <c r="C69" s="65"/>
      <c r="D69" s="61"/>
      <c r="E69" s="61"/>
      <c r="F69" s="62"/>
      <c r="G69" s="62"/>
      <c r="H69" s="65"/>
      <c r="I69" s="61"/>
      <c r="J69" s="61"/>
      <c r="K69" s="62"/>
      <c r="L69" s="62"/>
      <c r="M69" s="58">
        <v>118.34</v>
      </c>
      <c r="N69" s="5">
        <v>112.51</v>
      </c>
      <c r="O69" s="5">
        <v>124.41</v>
      </c>
      <c r="P69" s="85">
        <v>1590</v>
      </c>
      <c r="Q69" s="59">
        <v>1138725</v>
      </c>
    </row>
    <row r="70" spans="1:17" ht="14.5" x14ac:dyDescent="0.35">
      <c r="A70" s="28" t="s">
        <v>43</v>
      </c>
      <c r="B70" s="28" t="s">
        <v>65</v>
      </c>
      <c r="C70" s="65"/>
      <c r="D70" s="61"/>
      <c r="E70" s="61"/>
      <c r="F70" s="62"/>
      <c r="G70" s="62"/>
      <c r="H70" s="65"/>
      <c r="I70" s="61"/>
      <c r="J70" s="61"/>
      <c r="K70" s="62"/>
      <c r="L70" s="62"/>
      <c r="M70" s="58">
        <v>111.75</v>
      </c>
      <c r="N70" s="5">
        <v>109.14</v>
      </c>
      <c r="O70" s="5">
        <v>114.4</v>
      </c>
      <c r="P70" s="85">
        <v>7165</v>
      </c>
      <c r="Q70" s="59">
        <v>5481555</v>
      </c>
    </row>
    <row r="71" spans="1:17" ht="14.5" x14ac:dyDescent="0.35">
      <c r="A71" s="28" t="s">
        <v>11</v>
      </c>
      <c r="B71" s="28">
        <v>1988</v>
      </c>
      <c r="C71" s="65"/>
      <c r="D71" s="61"/>
      <c r="E71" s="61"/>
      <c r="F71" s="62"/>
      <c r="G71" s="62"/>
      <c r="H71" s="65"/>
      <c r="I71" s="61"/>
      <c r="J71" s="61"/>
      <c r="K71" s="60"/>
      <c r="L71" s="62"/>
      <c r="M71" s="58">
        <v>105.71</v>
      </c>
      <c r="N71" s="5">
        <v>93.42</v>
      </c>
      <c r="O71" s="5">
        <v>119.05</v>
      </c>
      <c r="P71" s="5">
        <v>286</v>
      </c>
      <c r="Q71" s="59">
        <v>459120</v>
      </c>
    </row>
    <row r="72" spans="1:17" ht="14.5" x14ac:dyDescent="0.35">
      <c r="A72" s="28" t="s">
        <v>11</v>
      </c>
      <c r="B72" s="28">
        <v>1989</v>
      </c>
      <c r="C72" s="65"/>
      <c r="D72" s="61"/>
      <c r="E72" s="61"/>
      <c r="F72" s="62"/>
      <c r="G72" s="62"/>
      <c r="H72" s="65"/>
      <c r="I72" s="61"/>
      <c r="J72" s="61"/>
      <c r="K72" s="62"/>
      <c r="L72" s="62"/>
      <c r="M72" s="58">
        <v>99.25</v>
      </c>
      <c r="N72" s="5">
        <v>87.74</v>
      </c>
      <c r="O72" s="5">
        <v>111.75</v>
      </c>
      <c r="P72" s="5">
        <v>288</v>
      </c>
      <c r="Q72" s="59">
        <v>474249</v>
      </c>
    </row>
    <row r="73" spans="1:17" ht="14.5" x14ac:dyDescent="0.35">
      <c r="A73" s="28" t="s">
        <v>11</v>
      </c>
      <c r="B73" s="28">
        <v>1990</v>
      </c>
      <c r="C73" s="65"/>
      <c r="D73" s="61"/>
      <c r="E73" s="61"/>
      <c r="F73" s="62"/>
      <c r="G73" s="62"/>
      <c r="H73" s="65"/>
      <c r="I73" s="61"/>
      <c r="J73" s="61"/>
      <c r="K73" s="62"/>
      <c r="L73" s="62"/>
      <c r="M73" s="58">
        <v>97.55</v>
      </c>
      <c r="N73" s="5">
        <v>86.24</v>
      </c>
      <c r="O73" s="5">
        <v>109.85</v>
      </c>
      <c r="P73" s="5">
        <v>285</v>
      </c>
      <c r="Q73" s="59">
        <v>488600</v>
      </c>
    </row>
    <row r="74" spans="1:17" ht="14.5" x14ac:dyDescent="0.35">
      <c r="A74" s="28" t="s">
        <v>11</v>
      </c>
      <c r="B74" s="28">
        <v>1991</v>
      </c>
      <c r="C74" s="65"/>
      <c r="D74" s="61"/>
      <c r="E74" s="61"/>
      <c r="F74" s="62"/>
      <c r="G74" s="62"/>
      <c r="H74" s="65"/>
      <c r="I74" s="61"/>
      <c r="J74" s="61"/>
      <c r="K74" s="62"/>
      <c r="L74" s="62"/>
      <c r="M74" s="58">
        <v>115.42</v>
      </c>
      <c r="N74" s="5">
        <v>103.17</v>
      </c>
      <c r="O74" s="5">
        <v>128.63999999999999</v>
      </c>
      <c r="P74" s="5">
        <v>347</v>
      </c>
      <c r="Q74" s="59">
        <v>504685</v>
      </c>
    </row>
    <row r="75" spans="1:17" ht="14.5" x14ac:dyDescent="0.35">
      <c r="A75" s="28" t="s">
        <v>11</v>
      </c>
      <c r="B75" s="28">
        <v>1992</v>
      </c>
      <c r="C75" s="65"/>
      <c r="D75" s="61"/>
      <c r="E75" s="61"/>
      <c r="F75" s="62"/>
      <c r="G75" s="62"/>
      <c r="H75" s="65"/>
      <c r="I75" s="61"/>
      <c r="J75" s="61"/>
      <c r="K75" s="62"/>
      <c r="L75" s="62"/>
      <c r="M75" s="58">
        <v>93.15</v>
      </c>
      <c r="N75" s="5">
        <v>82.23</v>
      </c>
      <c r="O75" s="5">
        <v>105.01</v>
      </c>
      <c r="P75" s="5">
        <v>282</v>
      </c>
      <c r="Q75" s="59">
        <v>522200</v>
      </c>
    </row>
    <row r="76" spans="1:17" ht="14.5" x14ac:dyDescent="0.35">
      <c r="A76" s="28" t="s">
        <v>11</v>
      </c>
      <c r="B76" s="28">
        <v>1993</v>
      </c>
      <c r="C76" s="65"/>
      <c r="D76" s="61"/>
      <c r="E76" s="61"/>
      <c r="F76" s="62"/>
      <c r="G76" s="62"/>
      <c r="H76" s="65"/>
      <c r="I76" s="61"/>
      <c r="J76" s="61"/>
      <c r="K76" s="62"/>
      <c r="L76" s="62"/>
      <c r="M76" s="58">
        <v>103.74</v>
      </c>
      <c r="N76" s="5">
        <v>92.43</v>
      </c>
      <c r="O76" s="5">
        <v>115.96</v>
      </c>
      <c r="P76" s="5">
        <v>323</v>
      </c>
      <c r="Q76" s="59">
        <v>541460</v>
      </c>
    </row>
    <row r="77" spans="1:17" ht="14.5" x14ac:dyDescent="0.35">
      <c r="A77" s="28" t="s">
        <v>11</v>
      </c>
      <c r="B77" s="28">
        <v>1994</v>
      </c>
      <c r="C77" s="65"/>
      <c r="D77" s="61"/>
      <c r="E77" s="61"/>
      <c r="F77" s="62"/>
      <c r="G77" s="62"/>
      <c r="H77" s="65"/>
      <c r="I77" s="61"/>
      <c r="J77" s="61"/>
      <c r="K77" s="62"/>
      <c r="L77" s="62"/>
      <c r="M77" s="58">
        <v>93.89</v>
      </c>
      <c r="N77" s="5">
        <v>83.4</v>
      </c>
      <c r="O77" s="5">
        <v>105.25</v>
      </c>
      <c r="P77" s="5">
        <v>309</v>
      </c>
      <c r="Q77" s="59">
        <v>557225</v>
      </c>
    </row>
    <row r="78" spans="1:17" ht="14.5" x14ac:dyDescent="0.35">
      <c r="A78" s="28" t="s">
        <v>11</v>
      </c>
      <c r="B78" s="28">
        <v>1995</v>
      </c>
      <c r="C78" s="65"/>
      <c r="D78" s="61"/>
      <c r="E78" s="61"/>
      <c r="F78" s="62"/>
      <c r="G78" s="62"/>
      <c r="H78" s="65"/>
      <c r="I78" s="61"/>
      <c r="J78" s="61"/>
      <c r="K78" s="62"/>
      <c r="L78" s="62"/>
      <c r="M78" s="58">
        <v>104.88</v>
      </c>
      <c r="N78" s="5">
        <v>93.97</v>
      </c>
      <c r="O78" s="5">
        <v>116.63</v>
      </c>
      <c r="P78" s="5">
        <v>362</v>
      </c>
      <c r="Q78" s="59">
        <v>574289</v>
      </c>
    </row>
    <row r="79" spans="1:17" ht="14.5" x14ac:dyDescent="0.35">
      <c r="A79" s="28" t="s">
        <v>11</v>
      </c>
      <c r="B79" s="28">
        <v>1996</v>
      </c>
      <c r="C79" s="65"/>
      <c r="D79" s="61"/>
      <c r="E79" s="61"/>
      <c r="F79" s="62"/>
      <c r="G79" s="62"/>
      <c r="H79" s="65"/>
      <c r="I79" s="61"/>
      <c r="J79" s="61"/>
      <c r="K79" s="62"/>
      <c r="L79" s="62"/>
      <c r="M79" s="58">
        <v>94.9</v>
      </c>
      <c r="N79" s="5">
        <v>84.64</v>
      </c>
      <c r="O79" s="5">
        <v>105.97</v>
      </c>
      <c r="P79" s="5">
        <v>328</v>
      </c>
      <c r="Q79" s="59">
        <v>595396</v>
      </c>
    </row>
    <row r="80" spans="1:17" ht="14.5" x14ac:dyDescent="0.35">
      <c r="A80" s="28" t="s">
        <v>11</v>
      </c>
      <c r="B80" s="28">
        <v>1997</v>
      </c>
      <c r="C80" s="65"/>
      <c r="D80" s="61"/>
      <c r="E80" s="61"/>
      <c r="F80" s="62"/>
      <c r="G80" s="62"/>
      <c r="H80" s="65"/>
      <c r="I80" s="61"/>
      <c r="J80" s="61"/>
      <c r="K80" s="62"/>
      <c r="L80" s="62"/>
      <c r="M80" s="58">
        <v>90.49</v>
      </c>
      <c r="N80" s="5">
        <v>80.599999999999994</v>
      </c>
      <c r="O80" s="5">
        <v>101.18</v>
      </c>
      <c r="P80" s="5">
        <v>328</v>
      </c>
      <c r="Q80" s="59">
        <v>619748</v>
      </c>
    </row>
    <row r="81" spans="1:17" ht="14.5" x14ac:dyDescent="0.35">
      <c r="A81" s="28" t="s">
        <v>11</v>
      </c>
      <c r="B81" s="28">
        <v>1998</v>
      </c>
      <c r="C81" s="65"/>
      <c r="D81" s="61"/>
      <c r="E81" s="61"/>
      <c r="F81" s="62"/>
      <c r="G81" s="62"/>
      <c r="H81" s="65"/>
      <c r="I81" s="61"/>
      <c r="J81" s="61"/>
      <c r="K81" s="62"/>
      <c r="L81" s="62"/>
      <c r="M81" s="58">
        <v>109.45</v>
      </c>
      <c r="N81" s="5">
        <v>98.68</v>
      </c>
      <c r="O81" s="5">
        <v>121</v>
      </c>
      <c r="P81" s="5">
        <v>401</v>
      </c>
      <c r="Q81" s="59">
        <v>643139</v>
      </c>
    </row>
    <row r="82" spans="1:17" ht="14.5" x14ac:dyDescent="0.35">
      <c r="A82" s="28" t="s">
        <v>11</v>
      </c>
      <c r="B82" s="28">
        <v>1999</v>
      </c>
      <c r="C82" s="65"/>
      <c r="D82" s="61"/>
      <c r="E82" s="61"/>
      <c r="F82" s="62"/>
      <c r="G82" s="62"/>
      <c r="H82" s="65"/>
      <c r="I82" s="61"/>
      <c r="J82" s="61"/>
      <c r="K82" s="62"/>
      <c r="L82" s="62"/>
      <c r="M82" s="58">
        <v>105.84</v>
      </c>
      <c r="N82" s="5">
        <v>95.48</v>
      </c>
      <c r="O82" s="5">
        <v>116.94</v>
      </c>
      <c r="P82" s="5">
        <v>406</v>
      </c>
      <c r="Q82" s="59">
        <v>662818</v>
      </c>
    </row>
    <row r="83" spans="1:17" ht="14.5" x14ac:dyDescent="0.35">
      <c r="A83" s="28" t="s">
        <v>11</v>
      </c>
      <c r="B83" s="28">
        <v>2000</v>
      </c>
      <c r="C83" s="65"/>
      <c r="D83" s="61"/>
      <c r="E83" s="61"/>
      <c r="F83" s="62"/>
      <c r="G83" s="62"/>
      <c r="H83" s="65"/>
      <c r="I83" s="61"/>
      <c r="J83" s="61"/>
      <c r="K83" s="62"/>
      <c r="L83" s="62"/>
      <c r="M83" s="58">
        <v>103.22</v>
      </c>
      <c r="N83" s="5">
        <v>93.29</v>
      </c>
      <c r="O83" s="5">
        <v>113.86</v>
      </c>
      <c r="P83" s="5">
        <v>421</v>
      </c>
      <c r="Q83" s="59">
        <v>684381</v>
      </c>
    </row>
    <row r="84" spans="1:17" ht="14.5" x14ac:dyDescent="0.35">
      <c r="A84" s="28" t="s">
        <v>11</v>
      </c>
      <c r="B84" s="28">
        <v>2001</v>
      </c>
      <c r="C84" s="65"/>
      <c r="D84" s="61"/>
      <c r="E84" s="61"/>
      <c r="F84" s="62"/>
      <c r="G84" s="62"/>
      <c r="H84" s="65"/>
      <c r="I84" s="61"/>
      <c r="J84" s="61"/>
      <c r="K84" s="62"/>
      <c r="L84" s="62"/>
      <c r="M84" s="58">
        <v>90.62</v>
      </c>
      <c r="N84" s="5">
        <v>81.569999999999993</v>
      </c>
      <c r="O84" s="5">
        <v>100.34</v>
      </c>
      <c r="P84" s="5">
        <v>390</v>
      </c>
      <c r="Q84" s="59">
        <v>699100</v>
      </c>
    </row>
    <row r="85" spans="1:17" ht="14.5" x14ac:dyDescent="0.35">
      <c r="A85" s="28" t="s">
        <v>11</v>
      </c>
      <c r="B85" s="28">
        <v>2002</v>
      </c>
      <c r="C85" s="65"/>
      <c r="D85" s="61"/>
      <c r="E85" s="61"/>
      <c r="F85" s="62"/>
      <c r="G85" s="62"/>
      <c r="H85" s="65"/>
      <c r="I85" s="61"/>
      <c r="J85" s="61"/>
      <c r="K85" s="62"/>
      <c r="L85" s="62"/>
      <c r="M85" s="58">
        <v>103.99</v>
      </c>
      <c r="N85" s="5">
        <v>94.39</v>
      </c>
      <c r="O85" s="5">
        <v>114.25</v>
      </c>
      <c r="P85" s="5">
        <v>458</v>
      </c>
      <c r="Q85" s="59">
        <v>708267</v>
      </c>
    </row>
    <row r="86" spans="1:17" ht="14.5" x14ac:dyDescent="0.35">
      <c r="A86" s="28" t="s">
        <v>11</v>
      </c>
      <c r="B86" s="28">
        <v>2003</v>
      </c>
      <c r="C86" s="65"/>
      <c r="D86" s="61"/>
      <c r="E86" s="61"/>
      <c r="F86" s="62"/>
      <c r="G86" s="62"/>
      <c r="H86" s="65"/>
      <c r="I86" s="61"/>
      <c r="J86" s="61"/>
      <c r="K86" s="62"/>
      <c r="L86" s="62"/>
      <c r="M86" s="58">
        <v>99.91</v>
      </c>
      <c r="N86" s="5">
        <v>90.62</v>
      </c>
      <c r="O86" s="5">
        <v>109.84</v>
      </c>
      <c r="P86" s="5">
        <v>451</v>
      </c>
      <c r="Q86" s="59">
        <v>720385</v>
      </c>
    </row>
    <row r="87" spans="1:17" ht="14.5" x14ac:dyDescent="0.35">
      <c r="A87" s="28" t="s">
        <v>11</v>
      </c>
      <c r="B87" s="28">
        <v>2004</v>
      </c>
      <c r="C87" s="65"/>
      <c r="D87" s="61"/>
      <c r="E87" s="61"/>
      <c r="F87" s="62"/>
      <c r="G87" s="62"/>
      <c r="H87" s="65"/>
      <c r="I87" s="61"/>
      <c r="J87" s="61"/>
      <c r="K87" s="62"/>
      <c r="L87" s="62"/>
      <c r="M87" s="58">
        <v>94.77</v>
      </c>
      <c r="N87" s="5">
        <v>85.83</v>
      </c>
      <c r="O87" s="5">
        <v>104.33</v>
      </c>
      <c r="P87" s="5">
        <v>438</v>
      </c>
      <c r="Q87" s="59">
        <v>732957</v>
      </c>
    </row>
    <row r="88" spans="1:17" ht="14.5" x14ac:dyDescent="0.35">
      <c r="A88" s="28" t="s">
        <v>11</v>
      </c>
      <c r="B88" s="28">
        <v>2005</v>
      </c>
      <c r="C88" s="65"/>
      <c r="D88" s="61"/>
      <c r="E88" s="61"/>
      <c r="F88" s="62"/>
      <c r="G88" s="62"/>
      <c r="H88" s="65"/>
      <c r="I88" s="61"/>
      <c r="J88" s="61"/>
      <c r="K88" s="62"/>
      <c r="L88" s="62"/>
      <c r="M88" s="58">
        <v>91.84</v>
      </c>
      <c r="N88" s="5">
        <v>83.21</v>
      </c>
      <c r="O88" s="5">
        <v>101.06</v>
      </c>
      <c r="P88" s="5">
        <v>443</v>
      </c>
      <c r="Q88" s="59">
        <v>747748</v>
      </c>
    </row>
    <row r="89" spans="1:17" ht="14.5" x14ac:dyDescent="0.35">
      <c r="A89" s="28" t="s">
        <v>11</v>
      </c>
      <c r="B89" s="28">
        <v>2006</v>
      </c>
      <c r="C89" s="65"/>
      <c r="D89" s="61"/>
      <c r="E89" s="61"/>
      <c r="F89" s="62"/>
      <c r="G89" s="62"/>
      <c r="H89" s="65"/>
      <c r="I89" s="61"/>
      <c r="J89" s="61"/>
      <c r="K89" s="62"/>
      <c r="L89" s="62"/>
      <c r="M89" s="58">
        <v>102.91</v>
      </c>
      <c r="N89" s="5">
        <v>93.99</v>
      </c>
      <c r="O89" s="5">
        <v>112.41</v>
      </c>
      <c r="P89" s="5">
        <v>522</v>
      </c>
      <c r="Q89" s="59">
        <v>763870</v>
      </c>
    </row>
    <row r="90" spans="1:17" ht="14.5" x14ac:dyDescent="0.35">
      <c r="A90" s="28" t="s">
        <v>11</v>
      </c>
      <c r="B90" s="28">
        <v>2007</v>
      </c>
      <c r="C90" s="65"/>
      <c r="D90" s="61"/>
      <c r="E90" s="61"/>
      <c r="F90" s="62"/>
      <c r="G90" s="62"/>
      <c r="H90" s="65"/>
      <c r="I90" s="61"/>
      <c r="J90" s="61"/>
      <c r="K90" s="62"/>
      <c r="L90" s="62"/>
      <c r="M90" s="58">
        <v>100.54</v>
      </c>
      <c r="N90" s="5">
        <v>91.89</v>
      </c>
      <c r="O90" s="5">
        <v>109.75</v>
      </c>
      <c r="P90" s="5">
        <v>526</v>
      </c>
      <c r="Q90" s="59">
        <v>784567</v>
      </c>
    </row>
    <row r="91" spans="1:17" ht="14.5" x14ac:dyDescent="0.35">
      <c r="A91" s="28" t="s">
        <v>11</v>
      </c>
      <c r="B91" s="28">
        <v>2008</v>
      </c>
      <c r="C91" s="65"/>
      <c r="D91" s="61"/>
      <c r="E91" s="61"/>
      <c r="F91" s="62"/>
      <c r="G91" s="62"/>
      <c r="H91" s="65"/>
      <c r="I91" s="61"/>
      <c r="J91" s="61"/>
      <c r="K91" s="62"/>
      <c r="L91" s="62"/>
      <c r="M91" s="58">
        <v>92.83</v>
      </c>
      <c r="N91" s="5">
        <v>84.76</v>
      </c>
      <c r="O91" s="5">
        <v>101.43</v>
      </c>
      <c r="P91" s="5">
        <v>521</v>
      </c>
      <c r="Q91" s="59">
        <v>811994</v>
      </c>
    </row>
    <row r="92" spans="1:17" ht="14.5" x14ac:dyDescent="0.35">
      <c r="A92" s="28" t="s">
        <v>11</v>
      </c>
      <c r="B92" s="28">
        <v>2009</v>
      </c>
      <c r="C92" s="65"/>
      <c r="D92" s="61"/>
      <c r="E92" s="61"/>
      <c r="F92" s="62"/>
      <c r="G92" s="62"/>
      <c r="H92" s="65"/>
      <c r="I92" s="61"/>
      <c r="J92" s="61"/>
      <c r="K92" s="62"/>
      <c r="L92" s="62"/>
      <c r="M92" s="58">
        <v>92.92</v>
      </c>
      <c r="N92" s="5">
        <v>84.86</v>
      </c>
      <c r="O92" s="5">
        <v>101.5</v>
      </c>
      <c r="P92" s="5">
        <v>520</v>
      </c>
      <c r="Q92" s="59">
        <v>839769</v>
      </c>
    </row>
    <row r="93" spans="1:17" ht="14.5" x14ac:dyDescent="0.35">
      <c r="A93" s="28" t="s">
        <v>11</v>
      </c>
      <c r="B93" s="28">
        <v>2010</v>
      </c>
      <c r="C93" s="65"/>
      <c r="D93" s="61"/>
      <c r="E93" s="61"/>
      <c r="F93" s="62"/>
      <c r="G93" s="62"/>
      <c r="H93" s="65"/>
      <c r="I93" s="61"/>
      <c r="J93" s="61"/>
      <c r="K93" s="62"/>
      <c r="L93" s="62"/>
      <c r="M93" s="58">
        <v>92.57</v>
      </c>
      <c r="N93" s="5">
        <v>84.75</v>
      </c>
      <c r="O93" s="5">
        <v>100.89</v>
      </c>
      <c r="P93" s="5">
        <v>550</v>
      </c>
      <c r="Q93" s="59">
        <v>862772</v>
      </c>
    </row>
    <row r="94" spans="1:17" ht="14.5" x14ac:dyDescent="0.35">
      <c r="A94" s="28" t="s">
        <v>11</v>
      </c>
      <c r="B94" s="28">
        <v>2011</v>
      </c>
      <c r="C94" s="65"/>
      <c r="D94" s="61"/>
      <c r="E94" s="61"/>
      <c r="F94" s="62"/>
      <c r="G94" s="62"/>
      <c r="H94" s="65"/>
      <c r="I94" s="61"/>
      <c r="J94" s="61"/>
      <c r="K94" s="62"/>
      <c r="L94" s="62"/>
      <c r="M94" s="58">
        <v>95.5</v>
      </c>
      <c r="N94" s="5">
        <v>87.67</v>
      </c>
      <c r="O94" s="5">
        <v>103.81</v>
      </c>
      <c r="P94" s="5">
        <v>586</v>
      </c>
      <c r="Q94" s="59">
        <v>877902</v>
      </c>
    </row>
    <row r="95" spans="1:17" ht="14.5" x14ac:dyDescent="0.35">
      <c r="A95" s="28" t="s">
        <v>11</v>
      </c>
      <c r="B95" s="28">
        <v>2012</v>
      </c>
      <c r="C95" s="65"/>
      <c r="D95" s="61"/>
      <c r="E95" s="61"/>
      <c r="F95" s="62"/>
      <c r="G95" s="62"/>
      <c r="H95" s="65"/>
      <c r="I95" s="61"/>
      <c r="J95" s="61"/>
      <c r="K95" s="62"/>
      <c r="L95" s="62"/>
      <c r="M95" s="58">
        <v>91.78</v>
      </c>
      <c r="N95" s="5">
        <v>84.35</v>
      </c>
      <c r="O95" s="5">
        <v>99.66</v>
      </c>
      <c r="P95" s="5">
        <v>598</v>
      </c>
      <c r="Q95" s="59">
        <v>891269</v>
      </c>
    </row>
    <row r="96" spans="1:17" ht="14.5" x14ac:dyDescent="0.35">
      <c r="A96" s="28" t="s">
        <v>11</v>
      </c>
      <c r="B96" s="28">
        <v>2013</v>
      </c>
      <c r="C96" s="65"/>
      <c r="D96" s="61"/>
      <c r="E96" s="61"/>
      <c r="F96" s="62"/>
      <c r="G96" s="62"/>
      <c r="H96" s="65"/>
      <c r="I96" s="61"/>
      <c r="J96" s="61"/>
      <c r="K96" s="62"/>
      <c r="L96" s="62"/>
      <c r="M96" s="58">
        <v>93.51</v>
      </c>
      <c r="N96" s="5">
        <v>86.04</v>
      </c>
      <c r="O96" s="5">
        <v>101.41</v>
      </c>
      <c r="P96" s="5">
        <v>618</v>
      </c>
      <c r="Q96" s="59">
        <v>905233</v>
      </c>
    </row>
    <row r="97" spans="1:17" ht="14.5" x14ac:dyDescent="0.35">
      <c r="A97" s="28" t="s">
        <v>11</v>
      </c>
      <c r="B97" s="28">
        <v>2014</v>
      </c>
      <c r="C97" s="65"/>
      <c r="D97" s="61"/>
      <c r="E97" s="61"/>
      <c r="F97" s="62"/>
      <c r="G97" s="62"/>
      <c r="H97" s="65"/>
      <c r="I97" s="61"/>
      <c r="J97" s="61"/>
      <c r="K97" s="62"/>
      <c r="L97" s="62"/>
      <c r="M97" s="58">
        <v>98.64</v>
      </c>
      <c r="N97" s="5">
        <v>91.15</v>
      </c>
      <c r="O97" s="5">
        <v>106.56</v>
      </c>
      <c r="P97" s="5">
        <v>679</v>
      </c>
      <c r="Q97" s="59">
        <v>917030</v>
      </c>
    </row>
    <row r="98" spans="1:17" ht="14.5" x14ac:dyDescent="0.35">
      <c r="A98" s="28" t="s">
        <v>11</v>
      </c>
      <c r="B98" s="28">
        <v>2015</v>
      </c>
      <c r="C98" s="65"/>
      <c r="D98" s="61"/>
      <c r="E98" s="61"/>
      <c r="F98" s="62"/>
      <c r="G98" s="62"/>
      <c r="H98" s="65"/>
      <c r="I98" s="61"/>
      <c r="J98" s="61"/>
      <c r="K98" s="62"/>
      <c r="L98" s="62"/>
      <c r="M98" s="58">
        <v>95.42</v>
      </c>
      <c r="N98" s="5">
        <v>88.26</v>
      </c>
      <c r="O98" s="5">
        <v>102.99</v>
      </c>
      <c r="P98" s="5">
        <v>692</v>
      </c>
      <c r="Q98" s="59">
        <v>927093</v>
      </c>
    </row>
    <row r="99" spans="1:17" ht="14.5" x14ac:dyDescent="0.35">
      <c r="A99" s="28" t="s">
        <v>11</v>
      </c>
      <c r="B99" s="28">
        <v>2016</v>
      </c>
      <c r="C99" s="65"/>
      <c r="D99" s="61"/>
      <c r="E99" s="61"/>
      <c r="F99" s="62"/>
      <c r="G99" s="62"/>
      <c r="H99" s="65"/>
      <c r="I99" s="61"/>
      <c r="J99" s="61"/>
      <c r="K99" s="62"/>
      <c r="L99" s="62"/>
      <c r="M99" s="58">
        <v>101.23</v>
      </c>
      <c r="N99" s="5">
        <v>93.9</v>
      </c>
      <c r="O99" s="5">
        <v>108.95</v>
      </c>
      <c r="P99" s="5">
        <v>747</v>
      </c>
      <c r="Q99" s="59">
        <v>933865</v>
      </c>
    </row>
    <row r="100" spans="1:17" ht="14.5" x14ac:dyDescent="0.35">
      <c r="A100" s="28" t="s">
        <v>11</v>
      </c>
      <c r="B100" s="28">
        <v>2017</v>
      </c>
      <c r="C100" s="65"/>
      <c r="D100" s="61"/>
      <c r="E100" s="61"/>
      <c r="F100" s="62"/>
      <c r="G100" s="62"/>
      <c r="H100" s="65"/>
      <c r="I100" s="61"/>
      <c r="J100" s="61"/>
      <c r="K100" s="62"/>
      <c r="L100" s="62"/>
      <c r="M100" s="58">
        <v>96.7</v>
      </c>
      <c r="N100" s="5">
        <v>89.71</v>
      </c>
      <c r="O100" s="5">
        <v>104.08</v>
      </c>
      <c r="P100" s="5">
        <v>741</v>
      </c>
      <c r="Q100" s="59">
        <v>936787</v>
      </c>
    </row>
    <row r="101" spans="1:17" ht="14.5" x14ac:dyDescent="0.35">
      <c r="A101" s="28" t="s">
        <v>11</v>
      </c>
      <c r="B101" s="28">
        <v>2018</v>
      </c>
      <c r="C101" s="65"/>
      <c r="D101" s="61"/>
      <c r="E101" s="61"/>
      <c r="F101" s="62"/>
      <c r="G101" s="62"/>
      <c r="H101" s="65"/>
      <c r="I101" s="61"/>
      <c r="J101" s="61"/>
      <c r="K101" s="62"/>
      <c r="L101" s="62"/>
      <c r="M101" s="58">
        <v>100.79</v>
      </c>
      <c r="N101" s="5">
        <v>93.67</v>
      </c>
      <c r="O101" s="5">
        <v>108.29</v>
      </c>
      <c r="P101" s="5">
        <v>778</v>
      </c>
      <c r="Q101" s="59">
        <v>938813</v>
      </c>
    </row>
    <row r="102" spans="1:17" ht="14.5" x14ac:dyDescent="0.35">
      <c r="A102" s="28" t="s">
        <v>11</v>
      </c>
      <c r="B102" s="28">
        <v>2019</v>
      </c>
      <c r="C102" s="65"/>
      <c r="D102" s="61"/>
      <c r="E102" s="61"/>
      <c r="F102" s="62"/>
      <c r="G102" s="62"/>
      <c r="H102" s="65"/>
      <c r="I102" s="61"/>
      <c r="J102" s="61"/>
      <c r="K102" s="60"/>
      <c r="L102" s="62"/>
      <c r="M102" s="58">
        <v>104.98</v>
      </c>
      <c r="N102" s="5">
        <v>97.83</v>
      </c>
      <c r="O102" s="5">
        <v>112.5</v>
      </c>
      <c r="P102" s="5">
        <v>833</v>
      </c>
      <c r="Q102" s="59">
        <v>939308</v>
      </c>
    </row>
    <row r="103" spans="1:17" ht="14.5" x14ac:dyDescent="0.35">
      <c r="A103" s="28" t="s">
        <v>11</v>
      </c>
      <c r="B103" s="28" t="s">
        <v>65</v>
      </c>
      <c r="C103" s="65"/>
      <c r="D103" s="61"/>
      <c r="E103" s="61"/>
      <c r="F103" s="62"/>
      <c r="G103" s="62"/>
      <c r="H103" s="65"/>
      <c r="I103" s="61"/>
      <c r="J103" s="61"/>
      <c r="K103" s="60"/>
      <c r="L103" s="62"/>
      <c r="M103" s="58">
        <v>99.91</v>
      </c>
      <c r="N103" s="5">
        <v>96.68</v>
      </c>
      <c r="O103" s="5">
        <v>103.21</v>
      </c>
      <c r="P103" s="85">
        <v>3791</v>
      </c>
      <c r="Q103" s="59">
        <v>4675866</v>
      </c>
    </row>
    <row r="104" spans="1:17" ht="14.5" x14ac:dyDescent="0.35">
      <c r="A104" s="28" t="s">
        <v>42</v>
      </c>
      <c r="B104" s="28">
        <v>1988</v>
      </c>
      <c r="C104" s="65"/>
      <c r="D104" s="61"/>
      <c r="E104" s="61"/>
      <c r="F104" s="62"/>
      <c r="G104" s="62"/>
      <c r="H104" s="65"/>
      <c r="I104" s="61"/>
      <c r="J104" s="61"/>
      <c r="K104" s="60"/>
      <c r="L104" s="62"/>
      <c r="M104" s="58">
        <v>140.35</v>
      </c>
      <c r="N104" s="5">
        <v>123.71</v>
      </c>
      <c r="O104" s="5">
        <v>158.52000000000001</v>
      </c>
      <c r="P104" s="5">
        <v>268</v>
      </c>
      <c r="Q104" s="59">
        <v>248632</v>
      </c>
    </row>
    <row r="105" spans="1:17" ht="14.5" x14ac:dyDescent="0.35">
      <c r="A105" s="28" t="s">
        <v>42</v>
      </c>
      <c r="B105" s="28">
        <v>1989</v>
      </c>
      <c r="C105" s="65"/>
      <c r="D105" s="61"/>
      <c r="E105" s="61"/>
      <c r="F105" s="62"/>
      <c r="G105" s="62"/>
      <c r="H105" s="65"/>
      <c r="I105" s="61"/>
      <c r="J105" s="61"/>
      <c r="K105" s="62"/>
      <c r="L105" s="62"/>
      <c r="M105" s="58">
        <v>115.41</v>
      </c>
      <c r="N105" s="5">
        <v>100.8</v>
      </c>
      <c r="O105" s="5">
        <v>131.47</v>
      </c>
      <c r="P105" s="5">
        <v>233</v>
      </c>
      <c r="Q105" s="59">
        <v>251238</v>
      </c>
    </row>
    <row r="106" spans="1:17" ht="14.5" x14ac:dyDescent="0.35">
      <c r="A106" s="28" t="s">
        <v>42</v>
      </c>
      <c r="B106" s="28">
        <v>1990</v>
      </c>
      <c r="C106" s="65"/>
      <c r="D106" s="61"/>
      <c r="E106" s="61"/>
      <c r="F106" s="62"/>
      <c r="G106" s="62"/>
      <c r="H106" s="65"/>
      <c r="I106" s="61"/>
      <c r="J106" s="61"/>
      <c r="K106" s="62"/>
      <c r="L106" s="62"/>
      <c r="M106" s="58">
        <v>125.17</v>
      </c>
      <c r="N106" s="5">
        <v>109.89</v>
      </c>
      <c r="O106" s="5">
        <v>141.9</v>
      </c>
      <c r="P106" s="5">
        <v>250</v>
      </c>
      <c r="Q106" s="59">
        <v>254893</v>
      </c>
    </row>
    <row r="107" spans="1:17" ht="14.5" x14ac:dyDescent="0.35">
      <c r="A107" s="28" t="s">
        <v>42</v>
      </c>
      <c r="B107" s="28">
        <v>1991</v>
      </c>
      <c r="C107" s="65"/>
      <c r="D107" s="61"/>
      <c r="E107" s="61"/>
      <c r="F107" s="62"/>
      <c r="G107" s="62"/>
      <c r="H107" s="65"/>
      <c r="I107" s="61"/>
      <c r="J107" s="61"/>
      <c r="K107" s="62"/>
      <c r="L107" s="62"/>
      <c r="M107" s="58">
        <v>115.24</v>
      </c>
      <c r="N107" s="5">
        <v>100.62</v>
      </c>
      <c r="O107" s="5">
        <v>131.31</v>
      </c>
      <c r="P107" s="5">
        <v>231</v>
      </c>
      <c r="Q107" s="59">
        <v>255108</v>
      </c>
    </row>
    <row r="108" spans="1:17" ht="14.5" x14ac:dyDescent="0.35">
      <c r="A108" s="28" t="s">
        <v>42</v>
      </c>
      <c r="B108" s="28">
        <v>1992</v>
      </c>
      <c r="C108" s="65"/>
      <c r="D108" s="61"/>
      <c r="E108" s="61"/>
      <c r="F108" s="62"/>
      <c r="G108" s="62"/>
      <c r="H108" s="65"/>
      <c r="I108" s="61"/>
      <c r="J108" s="61"/>
      <c r="K108" s="62"/>
      <c r="L108" s="62"/>
      <c r="M108" s="58">
        <v>121.71</v>
      </c>
      <c r="N108" s="5">
        <v>106.82</v>
      </c>
      <c r="O108" s="5">
        <v>138.02000000000001</v>
      </c>
      <c r="P108" s="5">
        <v>248</v>
      </c>
      <c r="Q108" s="59">
        <v>254604</v>
      </c>
    </row>
    <row r="109" spans="1:17" ht="14.5" x14ac:dyDescent="0.35">
      <c r="A109" s="28" t="s">
        <v>42</v>
      </c>
      <c r="B109" s="28">
        <v>1993</v>
      </c>
      <c r="C109" s="65"/>
      <c r="D109" s="61"/>
      <c r="E109" s="61"/>
      <c r="F109" s="62"/>
      <c r="G109" s="62"/>
      <c r="H109" s="65"/>
      <c r="I109" s="61"/>
      <c r="J109" s="61"/>
      <c r="K109" s="62"/>
      <c r="L109" s="62"/>
      <c r="M109" s="58">
        <v>116.69</v>
      </c>
      <c r="N109" s="5">
        <v>102.42</v>
      </c>
      <c r="O109" s="5">
        <v>132.33000000000001</v>
      </c>
      <c r="P109" s="5">
        <v>247</v>
      </c>
      <c r="Q109" s="59">
        <v>252980</v>
      </c>
    </row>
    <row r="110" spans="1:17" ht="14.5" x14ac:dyDescent="0.35">
      <c r="A110" s="28" t="s">
        <v>42</v>
      </c>
      <c r="B110" s="28">
        <v>1994</v>
      </c>
      <c r="C110" s="65"/>
      <c r="D110" s="61"/>
      <c r="E110" s="61"/>
      <c r="F110" s="62"/>
      <c r="G110" s="62"/>
      <c r="H110" s="65"/>
      <c r="I110" s="61"/>
      <c r="J110" s="61"/>
      <c r="K110" s="62"/>
      <c r="L110" s="62"/>
      <c r="M110" s="58">
        <v>121.97</v>
      </c>
      <c r="N110" s="5">
        <v>107.37</v>
      </c>
      <c r="O110" s="5">
        <v>137.96</v>
      </c>
      <c r="P110" s="5">
        <v>255</v>
      </c>
      <c r="Q110" s="59">
        <v>250311</v>
      </c>
    </row>
    <row r="111" spans="1:17" ht="14.5" x14ac:dyDescent="0.35">
      <c r="A111" s="28" t="s">
        <v>42</v>
      </c>
      <c r="B111" s="28">
        <v>1995</v>
      </c>
      <c r="C111" s="65"/>
      <c r="D111" s="61"/>
      <c r="E111" s="61"/>
      <c r="F111" s="62"/>
      <c r="G111" s="62"/>
      <c r="H111" s="65"/>
      <c r="I111" s="61"/>
      <c r="J111" s="61"/>
      <c r="K111" s="62"/>
      <c r="L111" s="62"/>
      <c r="M111" s="58">
        <v>123.98</v>
      </c>
      <c r="N111" s="5">
        <v>109.27</v>
      </c>
      <c r="O111" s="5">
        <v>140.07</v>
      </c>
      <c r="P111" s="5">
        <v>259</v>
      </c>
      <c r="Q111" s="59">
        <v>248663</v>
      </c>
    </row>
    <row r="112" spans="1:17" ht="14.5" x14ac:dyDescent="0.35">
      <c r="A112" s="28" t="s">
        <v>42</v>
      </c>
      <c r="B112" s="28">
        <v>1996</v>
      </c>
      <c r="C112" s="65"/>
      <c r="D112" s="61"/>
      <c r="E112" s="61"/>
      <c r="F112" s="62"/>
      <c r="G112" s="62"/>
      <c r="H112" s="65"/>
      <c r="I112" s="61"/>
      <c r="J112" s="61"/>
      <c r="K112" s="62"/>
      <c r="L112" s="62"/>
      <c r="M112" s="58">
        <v>123.22</v>
      </c>
      <c r="N112" s="5">
        <v>108.7</v>
      </c>
      <c r="O112" s="5">
        <v>139.09</v>
      </c>
      <c r="P112" s="5">
        <v>263</v>
      </c>
      <c r="Q112" s="59">
        <v>248076</v>
      </c>
    </row>
    <row r="113" spans="1:17" ht="14.5" x14ac:dyDescent="0.35">
      <c r="A113" s="28" t="s">
        <v>42</v>
      </c>
      <c r="B113" s="28">
        <v>1997</v>
      </c>
      <c r="C113" s="65"/>
      <c r="D113" s="61"/>
      <c r="E113" s="61"/>
      <c r="F113" s="62"/>
      <c r="G113" s="62"/>
      <c r="H113" s="65"/>
      <c r="I113" s="61"/>
      <c r="J113" s="61"/>
      <c r="K113" s="62"/>
      <c r="L113" s="62"/>
      <c r="M113" s="58">
        <v>137.69</v>
      </c>
      <c r="N113" s="5">
        <v>122.48</v>
      </c>
      <c r="O113" s="5">
        <v>154.22999999999999</v>
      </c>
      <c r="P113" s="5">
        <v>299</v>
      </c>
      <c r="Q113" s="59">
        <v>248475</v>
      </c>
    </row>
    <row r="114" spans="1:17" ht="14.5" x14ac:dyDescent="0.35">
      <c r="A114" s="28" t="s">
        <v>42</v>
      </c>
      <c r="B114" s="28">
        <v>1998</v>
      </c>
      <c r="C114" s="65"/>
      <c r="D114" s="61"/>
      <c r="E114" s="61"/>
      <c r="F114" s="62"/>
      <c r="G114" s="62"/>
      <c r="H114" s="65"/>
      <c r="I114" s="61"/>
      <c r="J114" s="61"/>
      <c r="K114" s="62"/>
      <c r="L114" s="62"/>
      <c r="M114" s="58">
        <v>124.4</v>
      </c>
      <c r="N114" s="5">
        <v>110.14</v>
      </c>
      <c r="O114" s="5">
        <v>139.94999999999999</v>
      </c>
      <c r="P114" s="5">
        <v>278</v>
      </c>
      <c r="Q114" s="59">
        <v>248088</v>
      </c>
    </row>
    <row r="115" spans="1:17" ht="14.5" x14ac:dyDescent="0.35">
      <c r="A115" s="28" t="s">
        <v>42</v>
      </c>
      <c r="B115" s="28">
        <v>1999</v>
      </c>
      <c r="C115" s="65"/>
      <c r="D115" s="61"/>
      <c r="E115" s="61"/>
      <c r="F115" s="62"/>
      <c r="G115" s="62"/>
      <c r="H115" s="65"/>
      <c r="I115" s="61"/>
      <c r="J115" s="61"/>
      <c r="K115" s="62"/>
      <c r="L115" s="62"/>
      <c r="M115" s="58">
        <v>131.13</v>
      </c>
      <c r="N115" s="5">
        <v>116.62</v>
      </c>
      <c r="O115" s="5">
        <v>146.93</v>
      </c>
      <c r="P115" s="5">
        <v>298</v>
      </c>
      <c r="Q115" s="59">
        <v>247142</v>
      </c>
    </row>
    <row r="116" spans="1:17" ht="14.5" x14ac:dyDescent="0.35">
      <c r="A116" s="28" t="s">
        <v>42</v>
      </c>
      <c r="B116" s="28">
        <v>2000</v>
      </c>
      <c r="C116" s="65"/>
      <c r="D116" s="61"/>
      <c r="E116" s="61"/>
      <c r="F116" s="62"/>
      <c r="G116" s="62"/>
      <c r="H116" s="65"/>
      <c r="I116" s="61"/>
      <c r="J116" s="61"/>
      <c r="K116" s="62"/>
      <c r="L116" s="62"/>
      <c r="M116" s="58">
        <v>126.04</v>
      </c>
      <c r="N116" s="5">
        <v>111.9</v>
      </c>
      <c r="O116" s="5">
        <v>141.44999999999999</v>
      </c>
      <c r="P116" s="5">
        <v>290</v>
      </c>
      <c r="Q116" s="59">
        <v>246608</v>
      </c>
    </row>
    <row r="117" spans="1:17" ht="14.5" x14ac:dyDescent="0.35">
      <c r="A117" s="28" t="s">
        <v>42</v>
      </c>
      <c r="B117" s="28">
        <v>2001</v>
      </c>
      <c r="C117" s="65"/>
      <c r="D117" s="61"/>
      <c r="E117" s="61"/>
      <c r="F117" s="62"/>
      <c r="G117" s="62"/>
      <c r="H117" s="65"/>
      <c r="I117" s="61"/>
      <c r="J117" s="61"/>
      <c r="K117" s="62"/>
      <c r="L117" s="62"/>
      <c r="M117" s="58">
        <v>121.95</v>
      </c>
      <c r="N117" s="5">
        <v>108.05</v>
      </c>
      <c r="O117" s="5">
        <v>137.12</v>
      </c>
      <c r="P117" s="5">
        <v>281</v>
      </c>
      <c r="Q117" s="59">
        <v>243466</v>
      </c>
    </row>
    <row r="118" spans="1:17" ht="14.5" x14ac:dyDescent="0.35">
      <c r="A118" s="28" t="s">
        <v>42</v>
      </c>
      <c r="B118" s="28">
        <v>2002</v>
      </c>
      <c r="C118" s="65"/>
      <c r="D118" s="61"/>
      <c r="E118" s="61"/>
      <c r="F118" s="62"/>
      <c r="G118" s="62"/>
      <c r="H118" s="65"/>
      <c r="I118" s="61"/>
      <c r="J118" s="61"/>
      <c r="K118" s="62"/>
      <c r="L118" s="62"/>
      <c r="M118" s="58">
        <v>130.22</v>
      </c>
      <c r="N118" s="5">
        <v>115.86</v>
      </c>
      <c r="O118" s="5">
        <v>145.87</v>
      </c>
      <c r="P118" s="5">
        <v>301</v>
      </c>
      <c r="Q118" s="59">
        <v>238830</v>
      </c>
    </row>
    <row r="119" spans="1:17" ht="14.5" x14ac:dyDescent="0.35">
      <c r="A119" s="28" t="s">
        <v>42</v>
      </c>
      <c r="B119" s="28">
        <v>2003</v>
      </c>
      <c r="C119" s="65"/>
      <c r="D119" s="61"/>
      <c r="E119" s="61"/>
      <c r="F119" s="62"/>
      <c r="G119" s="62"/>
      <c r="H119" s="65"/>
      <c r="I119" s="61"/>
      <c r="J119" s="61"/>
      <c r="K119" s="62"/>
      <c r="L119" s="62"/>
      <c r="M119" s="58">
        <v>117.13</v>
      </c>
      <c r="N119" s="5">
        <v>103.53</v>
      </c>
      <c r="O119" s="5">
        <v>132.02000000000001</v>
      </c>
      <c r="P119" s="5">
        <v>271</v>
      </c>
      <c r="Q119" s="59">
        <v>234831</v>
      </c>
    </row>
    <row r="120" spans="1:17" ht="14.5" x14ac:dyDescent="0.35">
      <c r="A120" s="28" t="s">
        <v>42</v>
      </c>
      <c r="B120" s="28">
        <v>2004</v>
      </c>
      <c r="C120" s="65"/>
      <c r="D120" s="61"/>
      <c r="E120" s="61"/>
      <c r="F120" s="62"/>
      <c r="G120" s="62"/>
      <c r="H120" s="65"/>
      <c r="I120" s="61"/>
      <c r="J120" s="61"/>
      <c r="K120" s="62"/>
      <c r="L120" s="62"/>
      <c r="M120" s="58">
        <v>134.29</v>
      </c>
      <c r="N120" s="5">
        <v>119.71</v>
      </c>
      <c r="O120" s="5">
        <v>150.18</v>
      </c>
      <c r="P120" s="5">
        <v>312</v>
      </c>
      <c r="Q120" s="59">
        <v>231298</v>
      </c>
    </row>
    <row r="121" spans="1:17" ht="14.5" x14ac:dyDescent="0.35">
      <c r="A121" s="28" t="s">
        <v>42</v>
      </c>
      <c r="B121" s="28">
        <v>2005</v>
      </c>
      <c r="C121" s="65"/>
      <c r="D121" s="61"/>
      <c r="E121" s="61"/>
      <c r="F121" s="62"/>
      <c r="G121" s="62"/>
      <c r="H121" s="65"/>
      <c r="I121" s="61"/>
      <c r="J121" s="61"/>
      <c r="K121" s="62"/>
      <c r="L121" s="62"/>
      <c r="M121" s="58">
        <v>131.51</v>
      </c>
      <c r="N121" s="5">
        <v>117.03</v>
      </c>
      <c r="O121" s="5">
        <v>147.31</v>
      </c>
      <c r="P121" s="5">
        <v>304</v>
      </c>
      <c r="Q121" s="59">
        <v>228526</v>
      </c>
    </row>
    <row r="122" spans="1:17" ht="14.5" x14ac:dyDescent="0.35">
      <c r="A122" s="28" t="s">
        <v>42</v>
      </c>
      <c r="B122" s="28">
        <v>2006</v>
      </c>
      <c r="C122" s="65"/>
      <c r="D122" s="61"/>
      <c r="E122" s="61"/>
      <c r="F122" s="62"/>
      <c r="G122" s="62"/>
      <c r="H122" s="65"/>
      <c r="I122" s="61"/>
      <c r="J122" s="61"/>
      <c r="K122" s="62"/>
      <c r="L122" s="62"/>
      <c r="M122" s="58">
        <v>127.83</v>
      </c>
      <c r="N122" s="5">
        <v>113.76</v>
      </c>
      <c r="O122" s="5">
        <v>143.19</v>
      </c>
      <c r="P122" s="5">
        <v>305</v>
      </c>
      <c r="Q122" s="59">
        <v>226901</v>
      </c>
    </row>
    <row r="123" spans="1:17" ht="14.5" x14ac:dyDescent="0.35">
      <c r="A123" s="28" t="s">
        <v>42</v>
      </c>
      <c r="B123" s="28">
        <v>2007</v>
      </c>
      <c r="C123" s="65"/>
      <c r="D123" s="61"/>
      <c r="E123" s="61"/>
      <c r="F123" s="62"/>
      <c r="G123" s="62"/>
      <c r="H123" s="65"/>
      <c r="I123" s="61"/>
      <c r="J123" s="61"/>
      <c r="K123" s="62"/>
      <c r="L123" s="62"/>
      <c r="M123" s="58">
        <v>124.86</v>
      </c>
      <c r="N123" s="5">
        <v>110.79</v>
      </c>
      <c r="O123" s="5">
        <v>140.24</v>
      </c>
      <c r="P123" s="5">
        <v>293</v>
      </c>
      <c r="Q123" s="59">
        <v>225922</v>
      </c>
    </row>
    <row r="124" spans="1:17" ht="14.5" x14ac:dyDescent="0.35">
      <c r="A124" s="28" t="s">
        <v>42</v>
      </c>
      <c r="B124" s="28">
        <v>2008</v>
      </c>
      <c r="C124" s="65"/>
      <c r="D124" s="61"/>
      <c r="E124" s="61"/>
      <c r="F124" s="62"/>
      <c r="G124" s="62"/>
      <c r="H124" s="65"/>
      <c r="I124" s="61"/>
      <c r="J124" s="61"/>
      <c r="K124" s="62"/>
      <c r="L124" s="62"/>
      <c r="M124" s="58">
        <v>138.91999999999999</v>
      </c>
      <c r="N124" s="5">
        <v>124.07</v>
      </c>
      <c r="O124" s="5">
        <v>155.07</v>
      </c>
      <c r="P124" s="5">
        <v>328</v>
      </c>
      <c r="Q124" s="59">
        <v>226060</v>
      </c>
    </row>
    <row r="125" spans="1:17" ht="14.5" x14ac:dyDescent="0.35">
      <c r="A125" s="28" t="s">
        <v>42</v>
      </c>
      <c r="B125" s="28">
        <v>2009</v>
      </c>
      <c r="C125" s="65"/>
      <c r="D125" s="61"/>
      <c r="E125" s="61"/>
      <c r="F125" s="62"/>
      <c r="G125" s="62"/>
      <c r="H125" s="65"/>
      <c r="I125" s="61"/>
      <c r="J125" s="61"/>
      <c r="K125" s="62"/>
      <c r="L125" s="62"/>
      <c r="M125" s="58">
        <v>127.18</v>
      </c>
      <c r="N125" s="5">
        <v>113.06</v>
      </c>
      <c r="O125" s="5">
        <v>142.6</v>
      </c>
      <c r="P125" s="5">
        <v>305</v>
      </c>
      <c r="Q125" s="59">
        <v>227272</v>
      </c>
    </row>
    <row r="126" spans="1:17" ht="14.5" x14ac:dyDescent="0.35">
      <c r="A126" s="28" t="s">
        <v>42</v>
      </c>
      <c r="B126" s="28">
        <v>2010</v>
      </c>
      <c r="C126" s="65"/>
      <c r="D126" s="61"/>
      <c r="E126" s="61"/>
      <c r="F126" s="62"/>
      <c r="G126" s="62"/>
      <c r="H126" s="65"/>
      <c r="I126" s="61"/>
      <c r="J126" s="61"/>
      <c r="K126" s="62"/>
      <c r="L126" s="62"/>
      <c r="M126" s="58">
        <v>119.92</v>
      </c>
      <c r="N126" s="5">
        <v>106.25</v>
      </c>
      <c r="O126" s="5">
        <v>134.88</v>
      </c>
      <c r="P126" s="5">
        <v>290</v>
      </c>
      <c r="Q126" s="59">
        <v>227998</v>
      </c>
    </row>
    <row r="127" spans="1:17" ht="14.5" x14ac:dyDescent="0.35">
      <c r="A127" s="28" t="s">
        <v>42</v>
      </c>
      <c r="B127" s="28">
        <v>2011</v>
      </c>
      <c r="C127" s="65"/>
      <c r="D127" s="61"/>
      <c r="E127" s="61"/>
      <c r="F127" s="62"/>
      <c r="G127" s="62"/>
      <c r="H127" s="65"/>
      <c r="I127" s="61"/>
      <c r="J127" s="61"/>
      <c r="K127" s="62"/>
      <c r="L127" s="62"/>
      <c r="M127" s="58">
        <v>140.61000000000001</v>
      </c>
      <c r="N127" s="5">
        <v>125.94</v>
      </c>
      <c r="O127" s="5">
        <v>156.56</v>
      </c>
      <c r="P127" s="5">
        <v>350</v>
      </c>
      <c r="Q127" s="59">
        <v>228428</v>
      </c>
    </row>
    <row r="128" spans="1:17" ht="14.5" x14ac:dyDescent="0.35">
      <c r="A128" s="28" t="s">
        <v>42</v>
      </c>
      <c r="B128" s="28">
        <v>2012</v>
      </c>
      <c r="C128" s="65"/>
      <c r="D128" s="61"/>
      <c r="E128" s="61"/>
      <c r="F128" s="62"/>
      <c r="G128" s="62"/>
      <c r="H128" s="65"/>
      <c r="I128" s="61"/>
      <c r="J128" s="61"/>
      <c r="K128" s="62"/>
      <c r="L128" s="62"/>
      <c r="M128" s="58">
        <v>127.23</v>
      </c>
      <c r="N128" s="5">
        <v>113.52</v>
      </c>
      <c r="O128" s="5">
        <v>142.19</v>
      </c>
      <c r="P128" s="5">
        <v>327</v>
      </c>
      <c r="Q128" s="59">
        <v>228525</v>
      </c>
    </row>
    <row r="129" spans="1:17" ht="14.5" x14ac:dyDescent="0.35">
      <c r="A129" s="28" t="s">
        <v>42</v>
      </c>
      <c r="B129" s="28">
        <v>2013</v>
      </c>
      <c r="C129" s="65"/>
      <c r="D129" s="61"/>
      <c r="E129" s="61"/>
      <c r="F129" s="62"/>
      <c r="G129" s="62"/>
      <c r="H129" s="65"/>
      <c r="I129" s="61"/>
      <c r="J129" s="61"/>
      <c r="K129" s="62"/>
      <c r="L129" s="62"/>
      <c r="M129" s="58">
        <v>129.59</v>
      </c>
      <c r="N129" s="5">
        <v>115.76</v>
      </c>
      <c r="O129" s="5">
        <v>144.66</v>
      </c>
      <c r="P129" s="5">
        <v>334</v>
      </c>
      <c r="Q129" s="59">
        <v>228626</v>
      </c>
    </row>
    <row r="130" spans="1:17" ht="14.5" x14ac:dyDescent="0.35">
      <c r="A130" s="28" t="s">
        <v>42</v>
      </c>
      <c r="B130" s="28">
        <v>2014</v>
      </c>
      <c r="C130" s="65"/>
      <c r="D130" s="61"/>
      <c r="E130" s="61"/>
      <c r="F130" s="62"/>
      <c r="G130" s="62"/>
      <c r="H130" s="65"/>
      <c r="I130" s="61"/>
      <c r="J130" s="61"/>
      <c r="K130" s="62"/>
      <c r="L130" s="62"/>
      <c r="M130" s="58">
        <v>138.01</v>
      </c>
      <c r="N130" s="5">
        <v>123.73</v>
      </c>
      <c r="O130" s="5">
        <v>153.52000000000001</v>
      </c>
      <c r="P130" s="5">
        <v>358</v>
      </c>
      <c r="Q130" s="59">
        <v>228042</v>
      </c>
    </row>
    <row r="131" spans="1:17" ht="14.5" x14ac:dyDescent="0.35">
      <c r="A131" s="28" t="s">
        <v>42</v>
      </c>
      <c r="B131" s="28">
        <v>2015</v>
      </c>
      <c r="C131" s="65"/>
      <c r="D131" s="61"/>
      <c r="E131" s="61"/>
      <c r="F131" s="62"/>
      <c r="G131" s="62"/>
      <c r="H131" s="65"/>
      <c r="I131" s="61"/>
      <c r="J131" s="61"/>
      <c r="K131" s="62"/>
      <c r="L131" s="62"/>
      <c r="M131" s="58">
        <v>131</v>
      </c>
      <c r="N131" s="5">
        <v>116.96</v>
      </c>
      <c r="O131" s="5">
        <v>146.30000000000001</v>
      </c>
      <c r="P131" s="5">
        <v>334</v>
      </c>
      <c r="Q131" s="59">
        <v>227958</v>
      </c>
    </row>
    <row r="132" spans="1:17" ht="14.5" x14ac:dyDescent="0.35">
      <c r="A132" s="28" t="s">
        <v>42</v>
      </c>
      <c r="B132" s="28">
        <v>2016</v>
      </c>
      <c r="C132" s="65"/>
      <c r="D132" s="61"/>
      <c r="E132" s="61"/>
      <c r="F132" s="62"/>
      <c r="G132" s="62"/>
      <c r="H132" s="65"/>
      <c r="I132" s="61"/>
      <c r="J132" s="61"/>
      <c r="K132" s="62"/>
      <c r="L132" s="62"/>
      <c r="M132" s="58">
        <v>125.19</v>
      </c>
      <c r="N132" s="5">
        <v>111.48</v>
      </c>
      <c r="O132" s="5">
        <v>140.15</v>
      </c>
      <c r="P132" s="5">
        <v>320</v>
      </c>
      <c r="Q132" s="59">
        <v>226714</v>
      </c>
    </row>
    <row r="133" spans="1:17" ht="14.5" x14ac:dyDescent="0.35">
      <c r="A133" s="28" t="s">
        <v>42</v>
      </c>
      <c r="B133" s="28">
        <v>2017</v>
      </c>
      <c r="C133" s="65"/>
      <c r="D133" s="61"/>
      <c r="E133" s="61"/>
      <c r="F133" s="62"/>
      <c r="G133" s="62"/>
      <c r="H133" s="65"/>
      <c r="I133" s="61"/>
      <c r="J133" s="61"/>
      <c r="K133" s="62"/>
      <c r="L133" s="62"/>
      <c r="M133" s="58">
        <v>118.88</v>
      </c>
      <c r="N133" s="5">
        <v>105.67</v>
      </c>
      <c r="O133" s="5">
        <v>133.35</v>
      </c>
      <c r="P133" s="5">
        <v>310</v>
      </c>
      <c r="Q133" s="59">
        <v>225104</v>
      </c>
    </row>
    <row r="134" spans="1:17" ht="14.5" x14ac:dyDescent="0.35">
      <c r="A134" s="28" t="s">
        <v>42</v>
      </c>
      <c r="B134" s="28">
        <v>2018</v>
      </c>
      <c r="C134" s="65"/>
      <c r="D134" s="61"/>
      <c r="E134" s="61"/>
      <c r="F134" s="62"/>
      <c r="G134" s="62"/>
      <c r="H134" s="65"/>
      <c r="I134" s="61"/>
      <c r="J134" s="61"/>
      <c r="K134" s="60"/>
      <c r="L134" s="62"/>
      <c r="M134" s="58">
        <v>128.74</v>
      </c>
      <c r="N134" s="5">
        <v>115.06</v>
      </c>
      <c r="O134" s="5">
        <v>143.65</v>
      </c>
      <c r="P134" s="5">
        <v>341</v>
      </c>
      <c r="Q134" s="59">
        <v>224168</v>
      </c>
    </row>
    <row r="135" spans="1:17" ht="14.5" x14ac:dyDescent="0.35">
      <c r="A135" s="28" t="s">
        <v>42</v>
      </c>
      <c r="B135" s="28">
        <v>2019</v>
      </c>
      <c r="C135" s="65"/>
      <c r="D135" s="61"/>
      <c r="E135" s="61"/>
      <c r="F135" s="62"/>
      <c r="G135" s="62"/>
      <c r="H135" s="65"/>
      <c r="I135" s="61"/>
      <c r="J135" s="61"/>
      <c r="K135" s="60"/>
      <c r="L135" s="62"/>
      <c r="M135" s="58">
        <v>121.75</v>
      </c>
      <c r="N135" s="5">
        <v>108.55</v>
      </c>
      <c r="O135" s="5">
        <v>136.16999999999999</v>
      </c>
      <c r="P135" s="5">
        <v>327</v>
      </c>
      <c r="Q135" s="59">
        <v>223461</v>
      </c>
    </row>
    <row r="136" spans="1:17" ht="14.5" x14ac:dyDescent="0.35">
      <c r="A136" s="28" t="s">
        <v>42</v>
      </c>
      <c r="B136" s="28" t="s">
        <v>65</v>
      </c>
      <c r="C136" s="65"/>
      <c r="D136" s="61"/>
      <c r="E136" s="61"/>
      <c r="F136" s="62"/>
      <c r="G136" s="62"/>
      <c r="H136" s="65"/>
      <c r="I136" s="61"/>
      <c r="J136" s="61"/>
      <c r="K136" s="62"/>
      <c r="L136" s="62"/>
      <c r="M136" s="58">
        <v>125.17</v>
      </c>
      <c r="N136" s="5">
        <v>119.01</v>
      </c>
      <c r="O136" s="5">
        <v>131.58000000000001</v>
      </c>
      <c r="P136" s="85">
        <v>1632</v>
      </c>
      <c r="Q136" s="59">
        <v>1127405</v>
      </c>
    </row>
    <row r="137" spans="1:17" ht="14.5" x14ac:dyDescent="0.35">
      <c r="A137" s="28" t="s">
        <v>41</v>
      </c>
      <c r="B137" s="28">
        <v>1988</v>
      </c>
      <c r="C137" s="65"/>
      <c r="D137" s="61"/>
      <c r="E137" s="61"/>
      <c r="F137" s="62"/>
      <c r="G137" s="62"/>
      <c r="H137" s="65"/>
      <c r="I137" s="61"/>
      <c r="J137" s="61"/>
      <c r="K137" s="62"/>
      <c r="L137" s="62"/>
      <c r="M137" s="58">
        <v>148.9</v>
      </c>
      <c r="N137" s="5">
        <v>143.38999999999999</v>
      </c>
      <c r="O137" s="5">
        <v>154.58000000000001</v>
      </c>
      <c r="P137" s="85">
        <v>2854</v>
      </c>
      <c r="Q137" s="59">
        <v>1725701</v>
      </c>
    </row>
    <row r="138" spans="1:17" ht="14.5" x14ac:dyDescent="0.35">
      <c r="A138" s="28" t="s">
        <v>41</v>
      </c>
      <c r="B138" s="28">
        <v>1989</v>
      </c>
      <c r="C138" s="65"/>
      <c r="D138" s="61"/>
      <c r="E138" s="61"/>
      <c r="F138" s="62"/>
      <c r="G138" s="62"/>
      <c r="H138" s="65"/>
      <c r="I138" s="61"/>
      <c r="J138" s="61"/>
      <c r="K138" s="62"/>
      <c r="L138" s="62"/>
      <c r="M138" s="58">
        <v>145.83000000000001</v>
      </c>
      <c r="N138" s="5">
        <v>140.41</v>
      </c>
      <c r="O138" s="5">
        <v>151.41</v>
      </c>
      <c r="P138" s="85">
        <v>2822</v>
      </c>
      <c r="Q138" s="59">
        <v>1727316</v>
      </c>
    </row>
    <row r="139" spans="1:17" ht="14.5" x14ac:dyDescent="0.35">
      <c r="A139" s="28" t="s">
        <v>41</v>
      </c>
      <c r="B139" s="28">
        <v>1990</v>
      </c>
      <c r="C139" s="65"/>
      <c r="D139" s="61"/>
      <c r="E139" s="61"/>
      <c r="F139" s="62"/>
      <c r="G139" s="62"/>
      <c r="H139" s="65"/>
      <c r="I139" s="61"/>
      <c r="J139" s="61"/>
      <c r="K139" s="62"/>
      <c r="L139" s="62"/>
      <c r="M139" s="58">
        <v>146.99</v>
      </c>
      <c r="N139" s="5">
        <v>141.53</v>
      </c>
      <c r="O139" s="5">
        <v>152.61000000000001</v>
      </c>
      <c r="P139" s="85">
        <v>2818</v>
      </c>
      <c r="Q139" s="59">
        <v>1716226</v>
      </c>
    </row>
    <row r="140" spans="1:17" ht="14.5" x14ac:dyDescent="0.35">
      <c r="A140" s="28" t="s">
        <v>41</v>
      </c>
      <c r="B140" s="28">
        <v>1991</v>
      </c>
      <c r="C140" s="65"/>
      <c r="D140" s="61"/>
      <c r="E140" s="61"/>
      <c r="F140" s="62"/>
      <c r="G140" s="62"/>
      <c r="H140" s="65"/>
      <c r="I140" s="61"/>
      <c r="J140" s="61"/>
      <c r="K140" s="62"/>
      <c r="L140" s="62"/>
      <c r="M140" s="58">
        <v>152.35</v>
      </c>
      <c r="N140" s="5">
        <v>146.79</v>
      </c>
      <c r="O140" s="5">
        <v>158.08000000000001</v>
      </c>
      <c r="P140" s="85">
        <v>2909</v>
      </c>
      <c r="Q140" s="59">
        <v>1707028</v>
      </c>
    </row>
    <row r="141" spans="1:17" ht="14.5" x14ac:dyDescent="0.35">
      <c r="A141" s="28" t="s">
        <v>41</v>
      </c>
      <c r="B141" s="28">
        <v>1992</v>
      </c>
      <c r="C141" s="65"/>
      <c r="D141" s="61"/>
      <c r="E141" s="61"/>
      <c r="F141" s="62"/>
      <c r="G141" s="62"/>
      <c r="H141" s="65"/>
      <c r="I141" s="61"/>
      <c r="J141" s="61"/>
      <c r="K141" s="62"/>
      <c r="L141" s="62"/>
      <c r="M141" s="58">
        <v>151.03</v>
      </c>
      <c r="N141" s="5">
        <v>145.54</v>
      </c>
      <c r="O141" s="5">
        <v>156.69</v>
      </c>
      <c r="P141" s="85">
        <v>2920</v>
      </c>
      <c r="Q141" s="59">
        <v>1700278</v>
      </c>
    </row>
    <row r="142" spans="1:17" ht="14.5" x14ac:dyDescent="0.35">
      <c r="A142" s="28" t="s">
        <v>41</v>
      </c>
      <c r="B142" s="28">
        <v>1993</v>
      </c>
      <c r="C142" s="65"/>
      <c r="D142" s="61"/>
      <c r="E142" s="61"/>
      <c r="F142" s="62"/>
      <c r="G142" s="62"/>
      <c r="H142" s="65"/>
      <c r="I142" s="61"/>
      <c r="J142" s="61"/>
      <c r="K142" s="62"/>
      <c r="L142" s="62"/>
      <c r="M142" s="58">
        <v>145.93</v>
      </c>
      <c r="N142" s="5">
        <v>140.54</v>
      </c>
      <c r="O142" s="5">
        <v>151.47999999999999</v>
      </c>
      <c r="P142" s="85">
        <v>2829</v>
      </c>
      <c r="Q142" s="59">
        <v>1683057</v>
      </c>
    </row>
    <row r="143" spans="1:17" ht="14.5" x14ac:dyDescent="0.35">
      <c r="A143" s="28" t="s">
        <v>41</v>
      </c>
      <c r="B143" s="28">
        <v>1994</v>
      </c>
      <c r="C143" s="65"/>
      <c r="D143" s="61"/>
      <c r="E143" s="61"/>
      <c r="F143" s="62"/>
      <c r="G143" s="62"/>
      <c r="H143" s="65"/>
      <c r="I143" s="61"/>
      <c r="J143" s="61"/>
      <c r="K143" s="62"/>
      <c r="L143" s="62"/>
      <c r="M143" s="58">
        <v>152.32</v>
      </c>
      <c r="N143" s="5">
        <v>146.79</v>
      </c>
      <c r="O143" s="5">
        <v>158.02000000000001</v>
      </c>
      <c r="P143" s="85">
        <v>2923</v>
      </c>
      <c r="Q143" s="59">
        <v>1658534</v>
      </c>
    </row>
    <row r="144" spans="1:17" ht="14.5" x14ac:dyDescent="0.35">
      <c r="A144" s="28" t="s">
        <v>41</v>
      </c>
      <c r="B144" s="28">
        <v>1995</v>
      </c>
      <c r="C144" s="65"/>
      <c r="D144" s="61"/>
      <c r="E144" s="61"/>
      <c r="F144" s="62"/>
      <c r="G144" s="62"/>
      <c r="H144" s="65"/>
      <c r="I144" s="61"/>
      <c r="J144" s="61"/>
      <c r="K144" s="62"/>
      <c r="L144" s="62"/>
      <c r="M144" s="58">
        <v>159.79</v>
      </c>
      <c r="N144" s="5">
        <v>154.13</v>
      </c>
      <c r="O144" s="5">
        <v>165.61</v>
      </c>
      <c r="P144" s="85">
        <v>3076</v>
      </c>
      <c r="Q144" s="59">
        <v>1642830</v>
      </c>
    </row>
    <row r="145" spans="1:17" ht="14.5" x14ac:dyDescent="0.35">
      <c r="A145" s="28" t="s">
        <v>41</v>
      </c>
      <c r="B145" s="28">
        <v>1996</v>
      </c>
      <c r="C145" s="65"/>
      <c r="D145" s="61"/>
      <c r="E145" s="61"/>
      <c r="F145" s="62"/>
      <c r="G145" s="62"/>
      <c r="H145" s="65"/>
      <c r="I145" s="61"/>
      <c r="J145" s="61"/>
      <c r="K145" s="62"/>
      <c r="L145" s="62"/>
      <c r="M145" s="58">
        <v>166.83</v>
      </c>
      <c r="N145" s="5">
        <v>161.05000000000001</v>
      </c>
      <c r="O145" s="5">
        <v>172.77</v>
      </c>
      <c r="P145" s="85">
        <v>3211</v>
      </c>
      <c r="Q145" s="59">
        <v>1636629</v>
      </c>
    </row>
    <row r="146" spans="1:17" ht="14.5" x14ac:dyDescent="0.35">
      <c r="A146" s="28" t="s">
        <v>41</v>
      </c>
      <c r="B146" s="28">
        <v>1997</v>
      </c>
      <c r="C146" s="65"/>
      <c r="D146" s="61"/>
      <c r="E146" s="61"/>
      <c r="F146" s="62"/>
      <c r="G146" s="62"/>
      <c r="H146" s="65"/>
      <c r="I146" s="61"/>
      <c r="J146" s="61"/>
      <c r="K146" s="62"/>
      <c r="L146" s="62"/>
      <c r="M146" s="58">
        <v>163.68</v>
      </c>
      <c r="N146" s="5">
        <v>158.03</v>
      </c>
      <c r="O146" s="5">
        <v>169.49</v>
      </c>
      <c r="P146" s="85">
        <v>3223</v>
      </c>
      <c r="Q146" s="59">
        <v>1639951</v>
      </c>
    </row>
    <row r="147" spans="1:17" ht="14.5" x14ac:dyDescent="0.35">
      <c r="A147" s="28" t="s">
        <v>41</v>
      </c>
      <c r="B147" s="28">
        <v>1998</v>
      </c>
      <c r="C147" s="65"/>
      <c r="D147" s="61"/>
      <c r="E147" s="61"/>
      <c r="F147" s="62"/>
      <c r="G147" s="62"/>
      <c r="H147" s="65"/>
      <c r="I147" s="61"/>
      <c r="J147" s="61"/>
      <c r="K147" s="62"/>
      <c r="L147" s="62"/>
      <c r="M147" s="58">
        <v>166.93</v>
      </c>
      <c r="N147" s="5">
        <v>161.25</v>
      </c>
      <c r="O147" s="5">
        <v>172.77</v>
      </c>
      <c r="P147" s="85">
        <v>3312</v>
      </c>
      <c r="Q147" s="59">
        <v>1640357</v>
      </c>
    </row>
    <row r="148" spans="1:17" ht="14.5" x14ac:dyDescent="0.35">
      <c r="A148" s="28" t="s">
        <v>41</v>
      </c>
      <c r="B148" s="28">
        <v>1999</v>
      </c>
      <c r="C148" s="65"/>
      <c r="D148" s="61"/>
      <c r="E148" s="61"/>
      <c r="F148" s="62"/>
      <c r="G148" s="62"/>
      <c r="H148" s="65"/>
      <c r="I148" s="61"/>
      <c r="J148" s="61"/>
      <c r="K148" s="62"/>
      <c r="L148" s="62"/>
      <c r="M148" s="58">
        <v>167.12</v>
      </c>
      <c r="N148" s="5">
        <v>161.44999999999999</v>
      </c>
      <c r="O148" s="5">
        <v>172.95</v>
      </c>
      <c r="P148" s="85">
        <v>3342</v>
      </c>
      <c r="Q148" s="59">
        <v>1636117</v>
      </c>
    </row>
    <row r="149" spans="1:17" ht="14.5" x14ac:dyDescent="0.35">
      <c r="A149" s="28" t="s">
        <v>41</v>
      </c>
      <c r="B149" s="28">
        <v>2000</v>
      </c>
      <c r="C149" s="65"/>
      <c r="D149" s="61"/>
      <c r="E149" s="61"/>
      <c r="F149" s="62"/>
      <c r="G149" s="62"/>
      <c r="H149" s="65"/>
      <c r="I149" s="61"/>
      <c r="J149" s="61"/>
      <c r="K149" s="62"/>
      <c r="L149" s="62"/>
      <c r="M149" s="58">
        <v>160.47999999999999</v>
      </c>
      <c r="N149" s="5">
        <v>154.94999999999999</v>
      </c>
      <c r="O149" s="5">
        <v>166.17</v>
      </c>
      <c r="P149" s="85">
        <v>3240</v>
      </c>
      <c r="Q149" s="59">
        <v>1627536</v>
      </c>
    </row>
    <row r="150" spans="1:17" ht="14.5" x14ac:dyDescent="0.35">
      <c r="A150" s="28" t="s">
        <v>41</v>
      </c>
      <c r="B150" s="28">
        <v>2001</v>
      </c>
      <c r="C150" s="65"/>
      <c r="D150" s="61"/>
      <c r="E150" s="61"/>
      <c r="F150" s="62"/>
      <c r="G150" s="62"/>
      <c r="H150" s="65"/>
      <c r="I150" s="61"/>
      <c r="J150" s="61"/>
      <c r="K150" s="62"/>
      <c r="L150" s="62"/>
      <c r="M150" s="58">
        <v>160.75</v>
      </c>
      <c r="N150" s="5">
        <v>155.19</v>
      </c>
      <c r="O150" s="5">
        <v>166.47</v>
      </c>
      <c r="P150" s="85">
        <v>3228</v>
      </c>
      <c r="Q150" s="59">
        <v>1608127</v>
      </c>
    </row>
    <row r="151" spans="1:17" ht="14.5" x14ac:dyDescent="0.35">
      <c r="A151" s="28" t="s">
        <v>41</v>
      </c>
      <c r="B151" s="28">
        <v>2002</v>
      </c>
      <c r="C151" s="65"/>
      <c r="D151" s="61"/>
      <c r="E151" s="61"/>
      <c r="F151" s="62"/>
      <c r="G151" s="62"/>
      <c r="H151" s="65"/>
      <c r="I151" s="61"/>
      <c r="J151" s="61"/>
      <c r="K151" s="62"/>
      <c r="L151" s="62"/>
      <c r="M151" s="58">
        <v>159.61000000000001</v>
      </c>
      <c r="N151" s="5">
        <v>154.05000000000001</v>
      </c>
      <c r="O151" s="5">
        <v>165.33</v>
      </c>
      <c r="P151" s="85">
        <v>3195</v>
      </c>
      <c r="Q151" s="59">
        <v>1571997</v>
      </c>
    </row>
    <row r="152" spans="1:17" ht="14.5" x14ac:dyDescent="0.35">
      <c r="A152" s="28" t="s">
        <v>41</v>
      </c>
      <c r="B152" s="28">
        <v>2003</v>
      </c>
      <c r="C152" s="65"/>
      <c r="D152" s="61"/>
      <c r="E152" s="61"/>
      <c r="F152" s="62"/>
      <c r="G152" s="62"/>
      <c r="H152" s="65"/>
      <c r="I152" s="61"/>
      <c r="J152" s="61"/>
      <c r="K152" s="62"/>
      <c r="L152" s="62"/>
      <c r="M152" s="58">
        <v>145.30000000000001</v>
      </c>
      <c r="N152" s="5">
        <v>139.97</v>
      </c>
      <c r="O152" s="5">
        <v>150.79</v>
      </c>
      <c r="P152" s="85">
        <v>2891</v>
      </c>
      <c r="Q152" s="59">
        <v>1543136</v>
      </c>
    </row>
    <row r="153" spans="1:17" ht="14.5" x14ac:dyDescent="0.35">
      <c r="A153" s="28" t="s">
        <v>41</v>
      </c>
      <c r="B153" s="28">
        <v>2004</v>
      </c>
      <c r="C153" s="65"/>
      <c r="D153" s="61"/>
      <c r="E153" s="61"/>
      <c r="F153" s="62"/>
      <c r="G153" s="62"/>
      <c r="H153" s="65"/>
      <c r="I153" s="61"/>
      <c r="J153" s="61"/>
      <c r="K153" s="62"/>
      <c r="L153" s="62"/>
      <c r="M153" s="58">
        <v>138.35</v>
      </c>
      <c r="N153" s="5">
        <v>133.13</v>
      </c>
      <c r="O153" s="5">
        <v>143.74</v>
      </c>
      <c r="P153" s="85">
        <v>2743</v>
      </c>
      <c r="Q153" s="59">
        <v>1515725</v>
      </c>
    </row>
    <row r="154" spans="1:17" ht="14.5" x14ac:dyDescent="0.35">
      <c r="A154" s="28" t="s">
        <v>41</v>
      </c>
      <c r="B154" s="28">
        <v>2005</v>
      </c>
      <c r="C154" s="65"/>
      <c r="D154" s="61"/>
      <c r="E154" s="61"/>
      <c r="F154" s="62"/>
      <c r="G154" s="62"/>
      <c r="H154" s="65"/>
      <c r="I154" s="61"/>
      <c r="J154" s="61"/>
      <c r="K154" s="62"/>
      <c r="L154" s="62"/>
      <c r="M154" s="58">
        <v>145.74</v>
      </c>
      <c r="N154" s="5">
        <v>140.37</v>
      </c>
      <c r="O154" s="5">
        <v>151.29</v>
      </c>
      <c r="P154" s="85">
        <v>2893</v>
      </c>
      <c r="Q154" s="59">
        <v>1493903</v>
      </c>
    </row>
    <row r="155" spans="1:17" ht="14.5" x14ac:dyDescent="0.35">
      <c r="A155" s="28" t="s">
        <v>41</v>
      </c>
      <c r="B155" s="28">
        <v>2006</v>
      </c>
      <c r="C155" s="65"/>
      <c r="D155" s="61"/>
      <c r="E155" s="61"/>
      <c r="F155" s="62"/>
      <c r="G155" s="62"/>
      <c r="H155" s="65"/>
      <c r="I155" s="61"/>
      <c r="J155" s="61"/>
      <c r="K155" s="62"/>
      <c r="L155" s="62"/>
      <c r="M155" s="58">
        <v>149.01</v>
      </c>
      <c r="N155" s="5">
        <v>143.54</v>
      </c>
      <c r="O155" s="5">
        <v>154.65</v>
      </c>
      <c r="P155" s="85">
        <v>2932</v>
      </c>
      <c r="Q155" s="59">
        <v>1475254</v>
      </c>
    </row>
    <row r="156" spans="1:17" ht="14.5" x14ac:dyDescent="0.35">
      <c r="A156" s="28" t="s">
        <v>41</v>
      </c>
      <c r="B156" s="28">
        <v>2007</v>
      </c>
      <c r="C156" s="65"/>
      <c r="D156" s="61"/>
      <c r="E156" s="61"/>
      <c r="F156" s="62"/>
      <c r="G156" s="62"/>
      <c r="H156" s="65"/>
      <c r="I156" s="61"/>
      <c r="J156" s="61"/>
      <c r="K156" s="62"/>
      <c r="L156" s="62"/>
      <c r="M156" s="58">
        <v>150.5</v>
      </c>
      <c r="N156" s="5">
        <v>145</v>
      </c>
      <c r="O156" s="5">
        <v>156.16</v>
      </c>
      <c r="P156" s="85">
        <v>2988</v>
      </c>
      <c r="Q156" s="59">
        <v>1464420</v>
      </c>
    </row>
    <row r="157" spans="1:17" ht="14.5" x14ac:dyDescent="0.35">
      <c r="A157" s="28" t="s">
        <v>41</v>
      </c>
      <c r="B157" s="28">
        <v>2008</v>
      </c>
      <c r="C157" s="65"/>
      <c r="D157" s="61"/>
      <c r="E157" s="61"/>
      <c r="F157" s="62"/>
      <c r="G157" s="62"/>
      <c r="H157" s="65"/>
      <c r="I157" s="61"/>
      <c r="J157" s="61"/>
      <c r="K157" s="62"/>
      <c r="L157" s="62"/>
      <c r="M157" s="58">
        <v>151.13</v>
      </c>
      <c r="N157" s="5">
        <v>145.62</v>
      </c>
      <c r="O157" s="5">
        <v>156.81</v>
      </c>
      <c r="P157" s="85">
        <v>3012</v>
      </c>
      <c r="Q157" s="59">
        <v>1460499</v>
      </c>
    </row>
    <row r="158" spans="1:17" ht="14.5" x14ac:dyDescent="0.35">
      <c r="A158" s="28" t="s">
        <v>41</v>
      </c>
      <c r="B158" s="28">
        <v>2009</v>
      </c>
      <c r="C158" s="65"/>
      <c r="D158" s="61"/>
      <c r="E158" s="61"/>
      <c r="F158" s="62"/>
      <c r="G158" s="62"/>
      <c r="H158" s="65"/>
      <c r="I158" s="61"/>
      <c r="J158" s="61"/>
      <c r="K158" s="62"/>
      <c r="L158" s="62"/>
      <c r="M158" s="58">
        <v>145.52000000000001</v>
      </c>
      <c r="N158" s="5">
        <v>140.1</v>
      </c>
      <c r="O158" s="5">
        <v>151.12</v>
      </c>
      <c r="P158" s="85">
        <v>2912</v>
      </c>
      <c r="Q158" s="59">
        <v>1455446</v>
      </c>
    </row>
    <row r="159" spans="1:17" ht="14.5" x14ac:dyDescent="0.35">
      <c r="A159" s="28" t="s">
        <v>41</v>
      </c>
      <c r="B159" s="28">
        <v>2010</v>
      </c>
      <c r="C159" s="65"/>
      <c r="D159" s="61"/>
      <c r="E159" s="61"/>
      <c r="F159" s="62"/>
      <c r="G159" s="62"/>
      <c r="H159" s="65"/>
      <c r="I159" s="61"/>
      <c r="J159" s="61"/>
      <c r="K159" s="62"/>
      <c r="L159" s="62"/>
      <c r="M159" s="58">
        <v>145.13</v>
      </c>
      <c r="N159" s="5">
        <v>139.72999999999999</v>
      </c>
      <c r="O159" s="5">
        <v>150.72</v>
      </c>
      <c r="P159" s="85">
        <v>2926</v>
      </c>
      <c r="Q159" s="59">
        <v>1448407</v>
      </c>
    </row>
    <row r="160" spans="1:17" ht="14.5" x14ac:dyDescent="0.35">
      <c r="A160" s="28" t="s">
        <v>41</v>
      </c>
      <c r="B160" s="28">
        <v>2011</v>
      </c>
      <c r="C160" s="65"/>
      <c r="D160" s="61"/>
      <c r="E160" s="61"/>
      <c r="F160" s="62"/>
      <c r="G160" s="62"/>
      <c r="H160" s="65"/>
      <c r="I160" s="61"/>
      <c r="J160" s="61"/>
      <c r="K160" s="62"/>
      <c r="L160" s="62"/>
      <c r="M160" s="58">
        <v>140.05000000000001</v>
      </c>
      <c r="N160" s="5">
        <v>134.72</v>
      </c>
      <c r="O160" s="5">
        <v>145.56</v>
      </c>
      <c r="P160" s="85">
        <v>2833</v>
      </c>
      <c r="Q160" s="59">
        <v>1450910</v>
      </c>
    </row>
    <row r="161" spans="1:18" ht="14.5" x14ac:dyDescent="0.35">
      <c r="A161" s="28" t="s">
        <v>41</v>
      </c>
      <c r="B161" s="28">
        <v>2012</v>
      </c>
      <c r="C161" s="65"/>
      <c r="D161" s="61"/>
      <c r="E161" s="61"/>
      <c r="F161" s="62"/>
      <c r="G161" s="62"/>
      <c r="H161" s="65"/>
      <c r="I161" s="61"/>
      <c r="J161" s="61"/>
      <c r="K161" s="62"/>
      <c r="L161" s="62"/>
      <c r="M161" s="58">
        <v>143.5</v>
      </c>
      <c r="N161" s="5">
        <v>138.11000000000001</v>
      </c>
      <c r="O161" s="5">
        <v>149.07</v>
      </c>
      <c r="P161" s="85">
        <v>2919</v>
      </c>
      <c r="Q161" s="59">
        <v>1456881</v>
      </c>
    </row>
    <row r="162" spans="1:18" ht="14.5" x14ac:dyDescent="0.35">
      <c r="A162" s="28" t="s">
        <v>41</v>
      </c>
      <c r="B162" s="28">
        <v>2013</v>
      </c>
      <c r="C162" s="65"/>
      <c r="D162" s="61"/>
      <c r="E162" s="61"/>
      <c r="F162" s="62"/>
      <c r="G162" s="62"/>
      <c r="H162" s="65"/>
      <c r="I162" s="61"/>
      <c r="J162" s="61"/>
      <c r="K162" s="62"/>
      <c r="L162" s="62"/>
      <c r="M162" s="58">
        <v>146.31</v>
      </c>
      <c r="N162" s="5">
        <v>140.87</v>
      </c>
      <c r="O162" s="5">
        <v>151.93</v>
      </c>
      <c r="P162" s="85">
        <v>2994</v>
      </c>
      <c r="Q162" s="59">
        <v>1461823</v>
      </c>
    </row>
    <row r="163" spans="1:18" ht="14.5" x14ac:dyDescent="0.35">
      <c r="A163" s="28" t="s">
        <v>41</v>
      </c>
      <c r="B163" s="28">
        <v>2014</v>
      </c>
      <c r="C163" s="65"/>
      <c r="D163" s="61"/>
      <c r="E163" s="61"/>
      <c r="F163" s="62"/>
      <c r="G163" s="62"/>
      <c r="H163" s="65"/>
      <c r="I163" s="61"/>
      <c r="J163" s="61"/>
      <c r="K163" s="62"/>
      <c r="L163" s="62"/>
      <c r="M163" s="58">
        <v>142.71</v>
      </c>
      <c r="N163" s="5">
        <v>137.34</v>
      </c>
      <c r="O163" s="5">
        <v>148.25</v>
      </c>
      <c r="P163" s="85">
        <v>2951</v>
      </c>
      <c r="Q163" s="59">
        <v>1465933</v>
      </c>
    </row>
    <row r="164" spans="1:18" ht="14.5" x14ac:dyDescent="0.35">
      <c r="A164" s="28" t="s">
        <v>41</v>
      </c>
      <c r="B164" s="28">
        <v>2015</v>
      </c>
      <c r="C164" s="65"/>
      <c r="D164" s="61"/>
      <c r="E164" s="61"/>
      <c r="F164" s="62"/>
      <c r="G164" s="62"/>
      <c r="H164" s="65"/>
      <c r="I164" s="61"/>
      <c r="J164" s="61"/>
      <c r="K164" s="62"/>
      <c r="L164" s="62"/>
      <c r="M164" s="58">
        <v>145.91999999999999</v>
      </c>
      <c r="N164" s="5">
        <v>140.51</v>
      </c>
      <c r="O164" s="5">
        <v>151.5</v>
      </c>
      <c r="P164" s="85">
        <v>3052</v>
      </c>
      <c r="Q164" s="59">
        <v>1466276</v>
      </c>
    </row>
    <row r="165" spans="1:18" ht="14.5" x14ac:dyDescent="0.35">
      <c r="A165" s="28" t="s">
        <v>41</v>
      </c>
      <c r="B165" s="28">
        <v>2016</v>
      </c>
      <c r="C165" s="70"/>
      <c r="D165" s="71"/>
      <c r="E165" s="71"/>
      <c r="F165" s="72"/>
      <c r="G165" s="72"/>
      <c r="H165" s="65"/>
      <c r="I165" s="71"/>
      <c r="J165" s="71"/>
      <c r="K165" s="72"/>
      <c r="L165" s="72"/>
      <c r="M165" s="58">
        <v>144.97</v>
      </c>
      <c r="N165" s="5">
        <v>139.55000000000001</v>
      </c>
      <c r="O165" s="5">
        <v>150.57</v>
      </c>
      <c r="P165" s="85">
        <v>3015</v>
      </c>
      <c r="Q165" s="59">
        <v>1458231</v>
      </c>
    </row>
    <row r="166" spans="1:18" ht="14.5" x14ac:dyDescent="0.35">
      <c r="A166" s="28" t="s">
        <v>41</v>
      </c>
      <c r="B166" s="28">
        <v>2017</v>
      </c>
      <c r="C166" s="60"/>
      <c r="D166" s="61"/>
      <c r="E166" s="61"/>
      <c r="F166" s="62"/>
      <c r="G166" s="62"/>
      <c r="H166" s="60"/>
      <c r="I166" s="61"/>
      <c r="J166" s="61"/>
      <c r="K166" s="62"/>
      <c r="L166" s="62"/>
      <c r="M166" s="58">
        <v>147.32</v>
      </c>
      <c r="N166" s="5">
        <v>141.78</v>
      </c>
      <c r="O166" s="5">
        <v>153.04</v>
      </c>
      <c r="P166" s="85">
        <v>3029</v>
      </c>
      <c r="Q166" s="59">
        <v>1444199</v>
      </c>
    </row>
    <row r="167" spans="1:18" ht="14.5" x14ac:dyDescent="0.35">
      <c r="A167" s="28" t="s">
        <v>41</v>
      </c>
      <c r="B167" s="28">
        <v>2018</v>
      </c>
      <c r="C167" s="60"/>
      <c r="D167" s="61"/>
      <c r="E167" s="61"/>
      <c r="F167" s="62"/>
      <c r="G167" s="62"/>
      <c r="H167" s="60"/>
      <c r="I167" s="61"/>
      <c r="J167" s="61"/>
      <c r="K167" s="62"/>
      <c r="L167" s="62"/>
      <c r="M167" s="58">
        <v>142.29</v>
      </c>
      <c r="N167" s="5">
        <v>136.88999999999999</v>
      </c>
      <c r="O167" s="5">
        <v>147.88</v>
      </c>
      <c r="P167" s="85">
        <v>2957</v>
      </c>
      <c r="Q167" s="59">
        <v>1428326</v>
      </c>
    </row>
    <row r="168" spans="1:18" ht="14.5" x14ac:dyDescent="0.35">
      <c r="A168" s="28" t="s">
        <v>41</v>
      </c>
      <c r="B168" s="28">
        <v>2019</v>
      </c>
      <c r="C168" s="60"/>
      <c r="D168" s="61"/>
      <c r="E168" s="61"/>
      <c r="F168" s="62"/>
      <c r="G168" s="62"/>
      <c r="H168" s="60"/>
      <c r="I168" s="61"/>
      <c r="J168" s="61"/>
      <c r="K168" s="62"/>
      <c r="L168" s="62"/>
      <c r="M168" s="58">
        <v>153.76</v>
      </c>
      <c r="N168" s="5">
        <v>148.06</v>
      </c>
      <c r="O168" s="5">
        <v>159.63</v>
      </c>
      <c r="P168" s="85">
        <v>3146</v>
      </c>
      <c r="Q168" s="59">
        <v>1409206</v>
      </c>
    </row>
    <row r="169" spans="1:18" ht="14.5" x14ac:dyDescent="0.35">
      <c r="A169" s="28" t="s">
        <v>41</v>
      </c>
      <c r="B169" s="28" t="s">
        <v>65</v>
      </c>
      <c r="C169" s="60"/>
      <c r="D169" s="61"/>
      <c r="E169" s="61"/>
      <c r="F169" s="62"/>
      <c r="G169" s="62"/>
      <c r="H169" s="60"/>
      <c r="I169" s="61"/>
      <c r="J169" s="61"/>
      <c r="K169" s="62"/>
      <c r="L169" s="62"/>
      <c r="M169" s="100">
        <v>146.78</v>
      </c>
      <c r="N169" s="101">
        <v>144.32</v>
      </c>
      <c r="O169" s="101">
        <v>149.28</v>
      </c>
      <c r="P169" s="102">
        <v>15199</v>
      </c>
      <c r="Q169" s="103">
        <v>7206238</v>
      </c>
    </row>
    <row r="170" spans="1:18" ht="14.5" x14ac:dyDescent="0.35">
      <c r="A170" s="6"/>
      <c r="B170" s="83"/>
      <c r="C170" s="60"/>
      <c r="D170" s="61"/>
      <c r="E170" s="61"/>
      <c r="F170" s="62"/>
      <c r="G170" s="62"/>
      <c r="H170" s="60"/>
      <c r="I170" s="61"/>
      <c r="J170" s="61"/>
      <c r="K170" s="62"/>
      <c r="L170" s="62"/>
      <c r="M170" s="60"/>
      <c r="N170" s="61"/>
      <c r="O170" s="61"/>
      <c r="P170" s="62"/>
      <c r="Q170" s="62"/>
    </row>
    <row r="171" spans="1:18" ht="14.5" x14ac:dyDescent="0.35">
      <c r="A171" s="6"/>
      <c r="B171" s="83"/>
      <c r="C171" s="60"/>
      <c r="D171" s="61"/>
      <c r="E171" s="61"/>
      <c r="F171" s="62"/>
      <c r="G171" s="62"/>
      <c r="H171" s="60"/>
      <c r="I171" s="61"/>
      <c r="J171" s="61"/>
      <c r="K171" s="62"/>
      <c r="L171" s="62"/>
      <c r="M171" s="60"/>
      <c r="N171" s="61"/>
      <c r="O171" s="61"/>
      <c r="P171" s="62"/>
      <c r="Q171" s="62"/>
    </row>
    <row r="172" spans="1:18" x14ac:dyDescent="0.3">
      <c r="A172" s="1" t="s">
        <v>35</v>
      </c>
      <c r="B172" s="16"/>
      <c r="C172" s="10"/>
      <c r="D172" s="10"/>
      <c r="E172" s="10"/>
      <c r="F172" s="10"/>
      <c r="G172" s="10"/>
      <c r="H172" s="84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66</v>
      </c>
      <c r="B173" s="10"/>
      <c r="C173" s="10"/>
      <c r="D173" s="10"/>
      <c r="E173" s="10"/>
      <c r="F173" s="10"/>
      <c r="G173" s="10"/>
      <c r="H173" s="84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46</v>
      </c>
      <c r="D175" s="15"/>
      <c r="E175" s="15"/>
      <c r="F175" s="15"/>
      <c r="G175" s="15"/>
      <c r="H175" s="14" t="s">
        <v>47</v>
      </c>
      <c r="I175" s="14"/>
      <c r="J175" s="14"/>
      <c r="K175" s="14"/>
      <c r="L175" s="14"/>
      <c r="M175" s="14" t="s">
        <v>48</v>
      </c>
      <c r="N175" s="14"/>
      <c r="O175" s="14"/>
      <c r="P175" s="14"/>
      <c r="Q175" s="14"/>
    </row>
    <row r="176" spans="1:18" x14ac:dyDescent="0.3">
      <c r="A176" s="11" t="s">
        <v>45</v>
      </c>
      <c r="B176" s="11" t="s">
        <v>44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ht="14.5" x14ac:dyDescent="0.35">
      <c r="A177" s="28" t="str">
        <f>A37</f>
        <v>All races</v>
      </c>
      <c r="B177" s="28" t="s">
        <v>65</v>
      </c>
      <c r="C177" s="65"/>
      <c r="D177" s="61"/>
      <c r="E177" s="61"/>
      <c r="F177" s="62"/>
      <c r="G177" s="62"/>
      <c r="H177" s="65"/>
      <c r="I177" s="61"/>
      <c r="J177" s="61"/>
      <c r="K177" s="62"/>
      <c r="L177" s="66"/>
      <c r="M177" s="28">
        <v>128.93</v>
      </c>
      <c r="N177" s="28">
        <v>127.39</v>
      </c>
      <c r="O177" s="28">
        <v>130.47999999999999</v>
      </c>
      <c r="P177" s="56">
        <v>28156</v>
      </c>
      <c r="Q177" s="56">
        <v>18550731</v>
      </c>
    </row>
    <row r="178" spans="1:17" ht="14.5" x14ac:dyDescent="0.35">
      <c r="A178" s="28" t="s">
        <v>43</v>
      </c>
      <c r="B178" s="28" t="s">
        <v>65</v>
      </c>
      <c r="C178" s="65"/>
      <c r="D178" s="61"/>
      <c r="E178" s="61"/>
      <c r="F178" s="62"/>
      <c r="G178" s="62"/>
      <c r="H178" s="65"/>
      <c r="I178" s="61"/>
      <c r="J178" s="61"/>
      <c r="K178" s="62"/>
      <c r="L178" s="66"/>
      <c r="M178" s="28">
        <v>111.75</v>
      </c>
      <c r="N178" s="28">
        <v>109.14</v>
      </c>
      <c r="O178" s="28">
        <v>114.4</v>
      </c>
      <c r="P178" s="56">
        <v>7165</v>
      </c>
      <c r="Q178" s="56">
        <v>5481555</v>
      </c>
    </row>
    <row r="179" spans="1:17" ht="14.5" x14ac:dyDescent="0.35">
      <c r="A179" s="28" t="s">
        <v>11</v>
      </c>
      <c r="B179" s="28" t="s">
        <v>65</v>
      </c>
      <c r="C179" s="65"/>
      <c r="D179" s="61"/>
      <c r="E179" s="61"/>
      <c r="F179" s="62"/>
      <c r="G179" s="62"/>
      <c r="H179" s="65"/>
      <c r="I179" s="61"/>
      <c r="J179" s="61"/>
      <c r="K179" s="60"/>
      <c r="L179" s="66"/>
      <c r="M179" s="28">
        <v>99.91</v>
      </c>
      <c r="N179" s="28">
        <v>96.68</v>
      </c>
      <c r="O179" s="28">
        <v>103.21</v>
      </c>
      <c r="P179" s="56">
        <v>3791</v>
      </c>
      <c r="Q179" s="56">
        <v>4675866</v>
      </c>
    </row>
    <row r="180" spans="1:17" ht="14.5" x14ac:dyDescent="0.35">
      <c r="A180" s="28" t="s">
        <v>42</v>
      </c>
      <c r="B180" s="28" t="s">
        <v>65</v>
      </c>
      <c r="C180" s="65"/>
      <c r="D180" s="61"/>
      <c r="E180" s="61"/>
      <c r="F180" s="62"/>
      <c r="G180" s="62"/>
      <c r="H180" s="65"/>
      <c r="I180" s="61"/>
      <c r="J180" s="61"/>
      <c r="K180" s="62"/>
      <c r="L180" s="66"/>
      <c r="M180" s="28">
        <v>125.17</v>
      </c>
      <c r="N180" s="28">
        <v>119.01</v>
      </c>
      <c r="O180" s="28">
        <v>131.58000000000001</v>
      </c>
      <c r="P180" s="56">
        <v>1632</v>
      </c>
      <c r="Q180" s="56">
        <v>1127405</v>
      </c>
    </row>
    <row r="181" spans="1:17" ht="14.5" x14ac:dyDescent="0.35">
      <c r="A181" s="28" t="s">
        <v>41</v>
      </c>
      <c r="B181" s="28" t="s">
        <v>65</v>
      </c>
      <c r="C181" s="60"/>
      <c r="D181" s="61"/>
      <c r="E181" s="61"/>
      <c r="F181" s="62"/>
      <c r="G181" s="62"/>
      <c r="H181" s="60"/>
      <c r="I181" s="61"/>
      <c r="J181" s="61"/>
      <c r="K181" s="62"/>
      <c r="L181" s="62"/>
      <c r="M181" s="28">
        <v>146.78</v>
      </c>
      <c r="N181" s="28">
        <v>144.32</v>
      </c>
      <c r="O181" s="28">
        <v>149.28</v>
      </c>
      <c r="P181" s="56">
        <v>15199</v>
      </c>
      <c r="Q181" s="56">
        <v>7206238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"/>
  <sheetViews>
    <sheetView zoomScale="84" zoomScaleNormal="84" workbookViewId="0">
      <selection activeCell="A3" sqref="A3"/>
    </sheetView>
  </sheetViews>
  <sheetFormatPr defaultColWidth="8.7265625" defaultRowHeight="14.5" x14ac:dyDescent="0.35"/>
  <cols>
    <col min="1" max="1" width="12.54296875" style="28" customWidth="1"/>
    <col min="2" max="4" width="15.453125" style="81" customWidth="1"/>
    <col min="5" max="16384" width="8.7265625" style="28"/>
  </cols>
  <sheetData>
    <row r="1" spans="1:7" x14ac:dyDescent="0.35">
      <c r="A1" s="28" t="s">
        <v>67</v>
      </c>
      <c r="B1" s="28"/>
      <c r="C1" s="28"/>
      <c r="D1" s="28"/>
    </row>
    <row r="2" spans="1:7" x14ac:dyDescent="0.35">
      <c r="A2" s="28" t="s">
        <v>126</v>
      </c>
      <c r="B2" s="28"/>
      <c r="C2" s="28"/>
      <c r="D2" s="28"/>
    </row>
    <row r="3" spans="1:7" x14ac:dyDescent="0.35">
      <c r="B3" s="28"/>
      <c r="C3" s="28"/>
      <c r="D3" s="28"/>
    </row>
    <row r="4" spans="1:7" x14ac:dyDescent="0.35">
      <c r="A4" s="28" t="s">
        <v>58</v>
      </c>
      <c r="B4" s="28"/>
      <c r="C4" s="28"/>
      <c r="D4" s="28"/>
    </row>
    <row r="5" spans="1:7" x14ac:dyDescent="0.35">
      <c r="B5" s="28" t="s">
        <v>3</v>
      </c>
      <c r="C5" s="28" t="s">
        <v>68</v>
      </c>
      <c r="D5" s="28" t="s">
        <v>4</v>
      </c>
      <c r="E5" s="28" t="s">
        <v>5</v>
      </c>
      <c r="F5" s="28" t="s">
        <v>6</v>
      </c>
      <c r="G5" s="28" t="s">
        <v>7</v>
      </c>
    </row>
    <row r="6" spans="1:7" x14ac:dyDescent="0.35">
      <c r="A6" s="28" t="s">
        <v>69</v>
      </c>
      <c r="B6" s="28" t="s">
        <v>70</v>
      </c>
      <c r="C6" s="28" t="s">
        <v>70</v>
      </c>
      <c r="D6" s="28" t="s">
        <v>70</v>
      </c>
      <c r="E6" s="28" t="s">
        <v>70</v>
      </c>
      <c r="F6" s="28" t="s">
        <v>70</v>
      </c>
      <c r="G6" s="56">
        <v>1036852</v>
      </c>
    </row>
    <row r="7" spans="1:7" x14ac:dyDescent="0.35">
      <c r="A7" s="28" t="s">
        <v>71</v>
      </c>
      <c r="B7" s="28" t="s">
        <v>70</v>
      </c>
      <c r="C7" s="28" t="s">
        <v>70</v>
      </c>
      <c r="D7" s="28" t="s">
        <v>70</v>
      </c>
      <c r="E7" s="28" t="s">
        <v>70</v>
      </c>
      <c r="F7" s="28" t="s">
        <v>70</v>
      </c>
      <c r="G7" s="56">
        <v>1054357</v>
      </c>
    </row>
    <row r="8" spans="1:7" x14ac:dyDescent="0.35">
      <c r="A8" s="28" t="s">
        <v>72</v>
      </c>
      <c r="B8" s="28" t="s">
        <v>70</v>
      </c>
      <c r="C8" s="28" t="s">
        <v>70</v>
      </c>
      <c r="D8" s="28" t="s">
        <v>70</v>
      </c>
      <c r="E8" s="28" t="s">
        <v>70</v>
      </c>
      <c r="F8" s="28" t="s">
        <v>70</v>
      </c>
      <c r="G8" s="56">
        <v>1065214</v>
      </c>
    </row>
    <row r="9" spans="1:7" x14ac:dyDescent="0.35">
      <c r="A9" s="28" t="s">
        <v>73</v>
      </c>
      <c r="B9" s="28" t="s">
        <v>70</v>
      </c>
      <c r="C9" s="28" t="s">
        <v>70</v>
      </c>
      <c r="D9" s="28" t="s">
        <v>70</v>
      </c>
      <c r="E9" s="28" t="s">
        <v>70</v>
      </c>
      <c r="F9" s="28" t="s">
        <v>70</v>
      </c>
      <c r="G9" s="56">
        <v>1047657</v>
      </c>
    </row>
    <row r="10" spans="1:7" x14ac:dyDescent="0.35">
      <c r="A10" s="28" t="s">
        <v>74</v>
      </c>
      <c r="B10" s="28" t="s">
        <v>70</v>
      </c>
      <c r="C10" s="28" t="s">
        <v>70</v>
      </c>
      <c r="D10" s="28" t="s">
        <v>70</v>
      </c>
      <c r="E10" s="28" t="s">
        <v>70</v>
      </c>
      <c r="F10" s="28" t="s">
        <v>70</v>
      </c>
      <c r="G10" s="56">
        <v>1109119</v>
      </c>
    </row>
    <row r="11" spans="1:7" x14ac:dyDescent="0.35">
      <c r="A11" s="28" t="s">
        <v>75</v>
      </c>
      <c r="B11" s="28">
        <v>9.8699999999999992</v>
      </c>
      <c r="C11" s="28">
        <v>0.84</v>
      </c>
      <c r="D11" s="28">
        <v>8.2899999999999991</v>
      </c>
      <c r="E11" s="28">
        <v>11.66</v>
      </c>
      <c r="F11" s="28">
        <v>138</v>
      </c>
      <c r="G11" s="56">
        <v>1398797</v>
      </c>
    </row>
    <row r="12" spans="1:7" x14ac:dyDescent="0.35">
      <c r="A12" s="28" t="s">
        <v>76</v>
      </c>
      <c r="B12" s="28">
        <v>30.24</v>
      </c>
      <c r="C12" s="28">
        <v>1.45</v>
      </c>
      <c r="D12" s="28">
        <v>27.46</v>
      </c>
      <c r="E12" s="28">
        <v>33.22</v>
      </c>
      <c r="F12" s="28">
        <v>434</v>
      </c>
      <c r="G12" s="56">
        <v>1435342</v>
      </c>
    </row>
    <row r="13" spans="1:7" x14ac:dyDescent="0.35">
      <c r="A13" s="28" t="s">
        <v>77</v>
      </c>
      <c r="B13" s="28">
        <v>66.47</v>
      </c>
      <c r="C13" s="28">
        <v>2.2200000000000002</v>
      </c>
      <c r="D13" s="28">
        <v>62.19</v>
      </c>
      <c r="E13" s="28">
        <v>70.97</v>
      </c>
      <c r="F13" s="28">
        <v>895</v>
      </c>
      <c r="G13" s="56">
        <v>1346406</v>
      </c>
    </row>
    <row r="14" spans="1:7" x14ac:dyDescent="0.35">
      <c r="A14" s="28" t="s">
        <v>78</v>
      </c>
      <c r="B14" s="28">
        <v>140.68</v>
      </c>
      <c r="C14" s="28">
        <v>3.35</v>
      </c>
      <c r="D14" s="28">
        <v>134.19</v>
      </c>
      <c r="E14" s="28">
        <v>147.4</v>
      </c>
      <c r="F14" s="56">
        <v>1764</v>
      </c>
      <c r="G14" s="56">
        <v>1253916</v>
      </c>
    </row>
    <row r="15" spans="1:7" x14ac:dyDescent="0.35">
      <c r="A15" s="28" t="s">
        <v>79</v>
      </c>
      <c r="B15" s="28">
        <v>213.58</v>
      </c>
      <c r="C15" s="28">
        <v>4.1100000000000003</v>
      </c>
      <c r="D15" s="28">
        <v>205.61</v>
      </c>
      <c r="E15" s="28">
        <v>221.78</v>
      </c>
      <c r="F15" s="56">
        <v>2707</v>
      </c>
      <c r="G15" s="56">
        <v>1267447</v>
      </c>
    </row>
    <row r="16" spans="1:7" x14ac:dyDescent="0.35">
      <c r="A16" s="28" t="s">
        <v>80</v>
      </c>
      <c r="B16" s="28">
        <v>249.27</v>
      </c>
      <c r="C16" s="28">
        <v>4.49</v>
      </c>
      <c r="D16" s="28">
        <v>240.54</v>
      </c>
      <c r="E16" s="28">
        <v>258.24</v>
      </c>
      <c r="F16" s="56">
        <v>3077</v>
      </c>
      <c r="G16" s="56">
        <v>1234388</v>
      </c>
    </row>
    <row r="17" spans="1:7" x14ac:dyDescent="0.35">
      <c r="A17" s="28" t="s">
        <v>81</v>
      </c>
      <c r="B17" s="28">
        <v>275.33</v>
      </c>
      <c r="C17" s="28">
        <v>4.76</v>
      </c>
      <c r="D17" s="28">
        <v>266.08</v>
      </c>
      <c r="E17" s="28">
        <v>284.81</v>
      </c>
      <c r="F17" s="56">
        <v>3349</v>
      </c>
      <c r="G17" s="56">
        <v>1216373</v>
      </c>
    </row>
    <row r="18" spans="1:7" x14ac:dyDescent="0.35">
      <c r="A18" s="28" t="s">
        <v>82</v>
      </c>
      <c r="B18" s="28">
        <v>336.51</v>
      </c>
      <c r="C18" s="28">
        <v>5.54</v>
      </c>
      <c r="D18" s="28">
        <v>325.74</v>
      </c>
      <c r="E18" s="28">
        <v>347.54</v>
      </c>
      <c r="F18" s="56">
        <v>3693</v>
      </c>
      <c r="G18" s="56">
        <v>1097439</v>
      </c>
    </row>
    <row r="19" spans="1:7" x14ac:dyDescent="0.35">
      <c r="A19" s="28" t="s">
        <v>83</v>
      </c>
      <c r="B19" s="28">
        <v>389.6</v>
      </c>
      <c r="C19" s="28">
        <v>6.43</v>
      </c>
      <c r="D19" s="28">
        <v>377.09</v>
      </c>
      <c r="E19" s="28">
        <v>402.42</v>
      </c>
      <c r="F19" s="56">
        <v>3668</v>
      </c>
      <c r="G19" s="56">
        <v>941478</v>
      </c>
    </row>
    <row r="20" spans="1:7" x14ac:dyDescent="0.35">
      <c r="A20" s="28" t="s">
        <v>84</v>
      </c>
      <c r="B20" s="28">
        <v>474.32</v>
      </c>
      <c r="C20" s="28">
        <v>8.19</v>
      </c>
      <c r="D20" s="28">
        <v>458.4</v>
      </c>
      <c r="E20" s="28">
        <v>490.66</v>
      </c>
      <c r="F20" s="56">
        <v>3352</v>
      </c>
      <c r="G20" s="56">
        <v>706690</v>
      </c>
    </row>
    <row r="21" spans="1:7" x14ac:dyDescent="0.35">
      <c r="A21" s="28" t="s">
        <v>85</v>
      </c>
      <c r="B21" s="28">
        <v>410.98</v>
      </c>
      <c r="C21" s="28">
        <v>9.07</v>
      </c>
      <c r="D21" s="28">
        <v>393.38</v>
      </c>
      <c r="E21" s="28">
        <v>429.16</v>
      </c>
      <c r="F21" s="56">
        <v>2051</v>
      </c>
      <c r="G21" s="56">
        <v>499053</v>
      </c>
    </row>
    <row r="22" spans="1:7" x14ac:dyDescent="0.35">
      <c r="A22" s="28" t="s">
        <v>86</v>
      </c>
      <c r="B22" s="28">
        <v>401.92</v>
      </c>
      <c r="C22" s="28">
        <v>10.52</v>
      </c>
      <c r="D22" s="28">
        <v>381.56</v>
      </c>
      <c r="E22" s="28">
        <v>423.08</v>
      </c>
      <c r="F22" s="56">
        <v>1459</v>
      </c>
      <c r="G22" s="56">
        <v>363010</v>
      </c>
    </row>
    <row r="23" spans="1:7" x14ac:dyDescent="0.35">
      <c r="A23" s="28" t="s">
        <v>87</v>
      </c>
      <c r="B23" s="28">
        <v>325.86</v>
      </c>
      <c r="C23" s="28">
        <v>8.26</v>
      </c>
      <c r="D23" s="28">
        <v>309.87</v>
      </c>
      <c r="E23" s="28">
        <v>342.47</v>
      </c>
      <c r="F23" s="56">
        <v>1555</v>
      </c>
      <c r="G23" s="56">
        <v>477193</v>
      </c>
    </row>
    <row r="24" spans="1:7" x14ac:dyDescent="0.35">
      <c r="B24" s="28"/>
      <c r="C24" s="28"/>
      <c r="D24" s="28"/>
    </row>
    <row r="25" spans="1:7" x14ac:dyDescent="0.35">
      <c r="B25" s="28" t="s">
        <v>88</v>
      </c>
      <c r="C25" s="28"/>
      <c r="D25" s="28"/>
    </row>
    <row r="26" spans="1:7" x14ac:dyDescent="0.35">
      <c r="A26" s="28" t="s">
        <v>33</v>
      </c>
      <c r="B26" s="28" t="s">
        <v>89</v>
      </c>
      <c r="C26" s="28"/>
      <c r="D26" s="2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250"/>
  <sheetViews>
    <sheetView zoomScale="60" zoomScaleNormal="60" zoomScaleSheetLayoutView="77" workbookViewId="0">
      <selection activeCell="AC26" sqref="AC26"/>
    </sheetView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hidden="1" customWidth="1"/>
    <col min="4" max="4" width="11.453125" style="21" hidden="1" customWidth="1"/>
    <col min="5" max="5" width="9.7265625" style="54" hidden="1" customWidth="1"/>
    <col min="6" max="6" width="12.26953125" style="54" hidden="1" customWidth="1"/>
    <col min="7" max="7" width="9.26953125" style="21" hidden="1" customWidth="1"/>
    <col min="8" max="8" width="12.1796875" style="21" hidden="1" customWidth="1"/>
    <col min="9" max="9" width="9.453125" style="54" hidden="1" customWidth="1"/>
    <col min="10" max="10" width="12.26953125" style="54" hidden="1" customWidth="1"/>
    <col min="11" max="11" width="9.26953125" style="21" hidden="1" customWidth="1"/>
    <col min="12" max="12" width="11.7265625" style="21" hidden="1" customWidth="1"/>
    <col min="13" max="13" width="11.7265625" style="21" customWidth="1"/>
    <col min="14" max="14" width="12.26953125" style="54" customWidth="1"/>
    <col min="15" max="16384" width="9.1796875" style="20"/>
  </cols>
  <sheetData>
    <row r="1" spans="1:17" s="22" customFormat="1" x14ac:dyDescent="0.35">
      <c r="A1" s="28" t="s">
        <v>90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22" customFormat="1" x14ac:dyDescent="0.35">
      <c r="A2" s="28" t="s">
        <v>103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22" customFormat="1" x14ac:dyDescent="0.3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22" customFormat="1" x14ac:dyDescent="0.35">
      <c r="A4" s="28" t="s">
        <v>58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x14ac:dyDescent="0.35">
      <c r="A5" s="28"/>
      <c r="B5" s="28"/>
      <c r="C5" s="28" t="s">
        <v>0</v>
      </c>
      <c r="D5" s="28" t="s">
        <v>0</v>
      </c>
      <c r="E5" s="28" t="s">
        <v>0</v>
      </c>
      <c r="F5" s="28" t="s">
        <v>0</v>
      </c>
      <c r="G5" s="28" t="s">
        <v>0</v>
      </c>
      <c r="H5" s="28" t="s">
        <v>1</v>
      </c>
      <c r="I5" s="28" t="s">
        <v>1</v>
      </c>
      <c r="J5" s="28" t="s">
        <v>1</v>
      </c>
      <c r="K5" s="28" t="s">
        <v>1</v>
      </c>
      <c r="L5" s="28" t="s">
        <v>1</v>
      </c>
      <c r="M5" s="28" t="s">
        <v>2</v>
      </c>
      <c r="N5" s="28" t="s">
        <v>2</v>
      </c>
      <c r="O5" s="28" t="s">
        <v>2</v>
      </c>
      <c r="P5" s="28" t="s">
        <v>2</v>
      </c>
      <c r="Q5" s="28" t="s">
        <v>2</v>
      </c>
    </row>
    <row r="6" spans="1:17" x14ac:dyDescent="0.35">
      <c r="A6" s="28"/>
      <c r="B6" s="28" t="s">
        <v>104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3</v>
      </c>
      <c r="I6" s="28" t="s">
        <v>4</v>
      </c>
      <c r="J6" s="28" t="s">
        <v>5</v>
      </c>
      <c r="K6" s="28" t="s">
        <v>6</v>
      </c>
      <c r="L6" s="28" t="s">
        <v>7</v>
      </c>
      <c r="M6" s="28" t="s">
        <v>3</v>
      </c>
      <c r="N6" s="28" t="s">
        <v>4</v>
      </c>
      <c r="O6" s="28" t="s">
        <v>5</v>
      </c>
      <c r="P6" s="28" t="s">
        <v>6</v>
      </c>
      <c r="Q6" s="28" t="s">
        <v>7</v>
      </c>
    </row>
    <row r="7" spans="1:17" x14ac:dyDescent="0.35">
      <c r="A7" s="28" t="s">
        <v>8</v>
      </c>
      <c r="B7" s="28" t="s">
        <v>91</v>
      </c>
      <c r="C7" s="28">
        <v>129.13999999999999</v>
      </c>
      <c r="D7" s="28">
        <v>127.53</v>
      </c>
      <c r="E7" s="28">
        <v>130.77000000000001</v>
      </c>
      <c r="F7" s="56">
        <v>25469</v>
      </c>
      <c r="G7" s="56">
        <v>16646753</v>
      </c>
      <c r="H7" s="56" t="s">
        <v>70</v>
      </c>
      <c r="I7" s="28" t="s">
        <v>70</v>
      </c>
      <c r="J7" s="28" t="s">
        <v>70</v>
      </c>
      <c r="K7" s="28" t="s">
        <v>70</v>
      </c>
      <c r="L7" s="28">
        <v>0</v>
      </c>
      <c r="M7" s="28">
        <v>129.13999999999999</v>
      </c>
      <c r="N7" s="28">
        <v>127.53</v>
      </c>
      <c r="O7" s="28">
        <v>130.77000000000001</v>
      </c>
      <c r="P7" s="56">
        <v>25469</v>
      </c>
      <c r="Q7" s="56">
        <v>16646753</v>
      </c>
    </row>
    <row r="8" spans="1:17" x14ac:dyDescent="0.35">
      <c r="A8" s="28" t="s">
        <v>8</v>
      </c>
      <c r="B8" s="28" t="s">
        <v>92</v>
      </c>
      <c r="C8" s="28">
        <v>123.22</v>
      </c>
      <c r="D8" s="28">
        <v>120.05</v>
      </c>
      <c r="E8" s="28">
        <v>126.46</v>
      </c>
      <c r="F8" s="56">
        <v>5957</v>
      </c>
      <c r="G8" s="56">
        <v>4211350</v>
      </c>
      <c r="H8" s="56" t="s">
        <v>70</v>
      </c>
      <c r="I8" s="28" t="s">
        <v>70</v>
      </c>
      <c r="J8" s="28" t="s">
        <v>70</v>
      </c>
      <c r="K8" s="28" t="s">
        <v>70</v>
      </c>
      <c r="L8" s="28">
        <v>0</v>
      </c>
      <c r="M8" s="28">
        <v>123.22</v>
      </c>
      <c r="N8" s="28">
        <v>120.05</v>
      </c>
      <c r="O8" s="28">
        <v>126.46</v>
      </c>
      <c r="P8" s="56">
        <v>5957</v>
      </c>
      <c r="Q8" s="56">
        <v>4211350</v>
      </c>
    </row>
    <row r="9" spans="1:17" x14ac:dyDescent="0.35">
      <c r="A9" s="28" t="s">
        <v>8</v>
      </c>
      <c r="B9" s="28" t="s">
        <v>93</v>
      </c>
      <c r="C9" s="28">
        <v>134.11000000000001</v>
      </c>
      <c r="D9" s="28">
        <v>130.26</v>
      </c>
      <c r="E9" s="28">
        <v>138.05000000000001</v>
      </c>
      <c r="F9" s="56">
        <v>4837</v>
      </c>
      <c r="G9" s="56">
        <v>2919853</v>
      </c>
      <c r="H9" s="56" t="s">
        <v>70</v>
      </c>
      <c r="I9" s="28" t="s">
        <v>70</v>
      </c>
      <c r="J9" s="28" t="s">
        <v>70</v>
      </c>
      <c r="K9" s="28" t="s">
        <v>70</v>
      </c>
      <c r="L9" s="28">
        <v>0</v>
      </c>
      <c r="M9" s="28">
        <v>134.11000000000001</v>
      </c>
      <c r="N9" s="28">
        <v>130.26</v>
      </c>
      <c r="O9" s="28">
        <v>138.05000000000001</v>
      </c>
      <c r="P9" s="56">
        <v>4837</v>
      </c>
      <c r="Q9" s="56">
        <v>2919853</v>
      </c>
    </row>
    <row r="10" spans="1:17" x14ac:dyDescent="0.35">
      <c r="A10" s="28" t="s">
        <v>8</v>
      </c>
      <c r="B10" s="28" t="s">
        <v>94</v>
      </c>
      <c r="C10" s="28">
        <v>157.04</v>
      </c>
      <c r="D10" s="28">
        <v>148.72999999999999</v>
      </c>
      <c r="E10" s="28">
        <v>165.74</v>
      </c>
      <c r="F10" s="56">
        <v>1543</v>
      </c>
      <c r="G10" s="56">
        <v>664760</v>
      </c>
      <c r="H10" s="56" t="s">
        <v>70</v>
      </c>
      <c r="I10" s="28" t="s">
        <v>70</v>
      </c>
      <c r="J10" s="28" t="s">
        <v>70</v>
      </c>
      <c r="K10" s="28" t="s">
        <v>70</v>
      </c>
      <c r="L10" s="28">
        <v>0</v>
      </c>
      <c r="M10" s="28">
        <v>157.04</v>
      </c>
      <c r="N10" s="28">
        <v>148.72999999999999</v>
      </c>
      <c r="O10" s="28">
        <v>165.74</v>
      </c>
      <c r="P10" s="56">
        <v>1543</v>
      </c>
      <c r="Q10" s="56">
        <v>664760</v>
      </c>
    </row>
    <row r="11" spans="1:17" x14ac:dyDescent="0.35">
      <c r="A11" s="28" t="s">
        <v>8</v>
      </c>
      <c r="B11" s="28" t="s">
        <v>95</v>
      </c>
      <c r="C11" s="28">
        <v>125.8</v>
      </c>
      <c r="D11" s="28">
        <v>121.32</v>
      </c>
      <c r="E11" s="28">
        <v>130.41999999999999</v>
      </c>
      <c r="F11" s="56">
        <v>3139</v>
      </c>
      <c r="G11" s="56">
        <v>2143848</v>
      </c>
      <c r="H11" s="56" t="s">
        <v>70</v>
      </c>
      <c r="I11" s="28" t="s">
        <v>70</v>
      </c>
      <c r="J11" s="28" t="s">
        <v>70</v>
      </c>
      <c r="K11" s="28" t="s">
        <v>70</v>
      </c>
      <c r="L11" s="28">
        <v>0</v>
      </c>
      <c r="M11" s="28">
        <v>125.8</v>
      </c>
      <c r="N11" s="28">
        <v>121.32</v>
      </c>
      <c r="O11" s="28">
        <v>130.41999999999999</v>
      </c>
      <c r="P11" s="56">
        <v>3139</v>
      </c>
      <c r="Q11" s="56">
        <v>2143848</v>
      </c>
    </row>
    <row r="12" spans="1:17" x14ac:dyDescent="0.35">
      <c r="A12" s="28" t="s">
        <v>8</v>
      </c>
      <c r="B12" s="28" t="s">
        <v>96</v>
      </c>
      <c r="C12" s="28">
        <v>136.88999999999999</v>
      </c>
      <c r="D12" s="28">
        <v>132.15</v>
      </c>
      <c r="E12" s="28">
        <v>141.77000000000001</v>
      </c>
      <c r="F12" s="56">
        <v>3301</v>
      </c>
      <c r="G12" s="56">
        <v>1941190</v>
      </c>
      <c r="H12" s="56" t="s">
        <v>70</v>
      </c>
      <c r="I12" s="28" t="s">
        <v>70</v>
      </c>
      <c r="J12" s="28" t="s">
        <v>70</v>
      </c>
      <c r="K12" s="28" t="s">
        <v>70</v>
      </c>
      <c r="L12" s="28">
        <v>0</v>
      </c>
      <c r="M12" s="28">
        <v>136.88999999999999</v>
      </c>
      <c r="N12" s="28">
        <v>132.15</v>
      </c>
      <c r="O12" s="28">
        <v>141.77000000000001</v>
      </c>
      <c r="P12" s="56">
        <v>3301</v>
      </c>
      <c r="Q12" s="56">
        <v>1941190</v>
      </c>
    </row>
    <row r="13" spans="1:17" x14ac:dyDescent="0.35">
      <c r="A13" s="28" t="s">
        <v>8</v>
      </c>
      <c r="B13" s="28" t="s">
        <v>97</v>
      </c>
      <c r="C13" s="28">
        <v>124.64</v>
      </c>
      <c r="D13" s="28">
        <v>121.63</v>
      </c>
      <c r="E13" s="28">
        <v>127.7</v>
      </c>
      <c r="F13" s="56">
        <v>6692</v>
      </c>
      <c r="G13" s="56">
        <v>4765752</v>
      </c>
      <c r="H13" s="56" t="s">
        <v>70</v>
      </c>
      <c r="I13" s="28" t="s">
        <v>70</v>
      </c>
      <c r="J13" s="28" t="s">
        <v>70</v>
      </c>
      <c r="K13" s="28" t="s">
        <v>70</v>
      </c>
      <c r="L13" s="28">
        <v>0</v>
      </c>
      <c r="M13" s="28">
        <v>124.64</v>
      </c>
      <c r="N13" s="28">
        <v>121.63</v>
      </c>
      <c r="O13" s="28">
        <v>127.7</v>
      </c>
      <c r="P13" s="56">
        <v>6692</v>
      </c>
      <c r="Q13" s="56">
        <v>4765752</v>
      </c>
    </row>
    <row r="14" spans="1:17" x14ac:dyDescent="0.35">
      <c r="A14" s="28" t="s">
        <v>8</v>
      </c>
      <c r="B14" s="28" t="s">
        <v>98</v>
      </c>
      <c r="C14" s="28">
        <v>126.79</v>
      </c>
      <c r="D14" s="28">
        <v>121.87</v>
      </c>
      <c r="E14" s="28">
        <v>131.86000000000001</v>
      </c>
      <c r="F14" s="56">
        <v>2687</v>
      </c>
      <c r="G14" s="56">
        <v>1903978</v>
      </c>
      <c r="H14" s="56" t="s">
        <v>70</v>
      </c>
      <c r="I14" s="28" t="s">
        <v>70</v>
      </c>
      <c r="J14" s="28" t="s">
        <v>70</v>
      </c>
      <c r="K14" s="28" t="s">
        <v>70</v>
      </c>
      <c r="L14" s="28">
        <v>0</v>
      </c>
      <c r="M14" s="28">
        <v>126.79</v>
      </c>
      <c r="N14" s="28">
        <v>121.87</v>
      </c>
      <c r="O14" s="28">
        <v>131.86000000000001</v>
      </c>
      <c r="P14" s="56">
        <v>2687</v>
      </c>
      <c r="Q14" s="56">
        <v>1903978</v>
      </c>
    </row>
    <row r="15" spans="1:17" x14ac:dyDescent="0.35">
      <c r="A15" s="28" t="s">
        <v>8</v>
      </c>
      <c r="B15" s="28" t="s">
        <v>99</v>
      </c>
      <c r="C15" s="28">
        <v>118.4</v>
      </c>
      <c r="D15" s="28">
        <v>111.94</v>
      </c>
      <c r="E15" s="28">
        <v>125.14</v>
      </c>
      <c r="F15" s="56">
        <v>1329</v>
      </c>
      <c r="G15" s="56">
        <v>1062176</v>
      </c>
      <c r="H15" s="56" t="s">
        <v>70</v>
      </c>
      <c r="I15" s="28" t="s">
        <v>70</v>
      </c>
      <c r="J15" s="28" t="s">
        <v>70</v>
      </c>
      <c r="K15" s="28" t="s">
        <v>70</v>
      </c>
      <c r="L15" s="28">
        <v>0</v>
      </c>
      <c r="M15" s="28">
        <v>118.4</v>
      </c>
      <c r="N15" s="28">
        <v>111.94</v>
      </c>
      <c r="O15" s="28">
        <v>125.14</v>
      </c>
      <c r="P15" s="56">
        <v>1329</v>
      </c>
      <c r="Q15" s="56">
        <v>1062176</v>
      </c>
    </row>
    <row r="16" spans="1:17" x14ac:dyDescent="0.35">
      <c r="A16" s="28" t="s">
        <v>8</v>
      </c>
      <c r="B16" s="28" t="s">
        <v>100</v>
      </c>
      <c r="C16" s="28">
        <v>113.64</v>
      </c>
      <c r="D16" s="28">
        <v>97.43</v>
      </c>
      <c r="E16" s="28">
        <v>131.81</v>
      </c>
      <c r="F16" s="28">
        <v>183</v>
      </c>
      <c r="G16" s="56">
        <v>150759</v>
      </c>
      <c r="H16" s="56" t="s">
        <v>70</v>
      </c>
      <c r="I16" s="28" t="s">
        <v>70</v>
      </c>
      <c r="J16" s="28" t="s">
        <v>70</v>
      </c>
      <c r="K16" s="28" t="s">
        <v>70</v>
      </c>
      <c r="L16" s="28">
        <v>0</v>
      </c>
      <c r="M16" s="28">
        <v>113.64</v>
      </c>
      <c r="N16" s="28">
        <v>97.43</v>
      </c>
      <c r="O16" s="28">
        <v>131.81</v>
      </c>
      <c r="P16" s="28">
        <v>183</v>
      </c>
      <c r="Q16" s="56">
        <v>150759</v>
      </c>
    </row>
    <row r="17" spans="1:17" x14ac:dyDescent="0.35">
      <c r="A17" s="28" t="s">
        <v>8</v>
      </c>
      <c r="B17" s="28" t="s">
        <v>101</v>
      </c>
      <c r="C17" s="28">
        <v>140.63999999999999</v>
      </c>
      <c r="D17" s="28">
        <v>132.31</v>
      </c>
      <c r="E17" s="28">
        <v>149.38999999999999</v>
      </c>
      <c r="F17" s="56">
        <v>1175</v>
      </c>
      <c r="G17" s="56">
        <v>691043</v>
      </c>
      <c r="H17" s="56" t="s">
        <v>70</v>
      </c>
      <c r="I17" s="28" t="s">
        <v>70</v>
      </c>
      <c r="J17" s="28" t="s">
        <v>70</v>
      </c>
      <c r="K17" s="28" t="s">
        <v>70</v>
      </c>
      <c r="L17" s="28">
        <v>0</v>
      </c>
      <c r="M17" s="28">
        <v>140.63999999999999</v>
      </c>
      <c r="N17" s="28">
        <v>132.31</v>
      </c>
      <c r="O17" s="28">
        <v>149.38999999999999</v>
      </c>
      <c r="P17" s="56">
        <v>1175</v>
      </c>
      <c r="Q17" s="56">
        <v>691043</v>
      </c>
    </row>
    <row r="18" spans="1:17" s="24" customFormat="1" x14ac:dyDescent="0.35">
      <c r="A18" s="105" t="s">
        <v>8</v>
      </c>
      <c r="B18" s="105" t="s">
        <v>102</v>
      </c>
      <c r="C18" s="105">
        <v>128.93</v>
      </c>
      <c r="D18" s="105">
        <v>127.39</v>
      </c>
      <c r="E18" s="105">
        <v>130.47999999999999</v>
      </c>
      <c r="F18" s="106">
        <v>28156</v>
      </c>
      <c r="G18" s="106">
        <v>18550731</v>
      </c>
      <c r="H18" s="106" t="s">
        <v>70</v>
      </c>
      <c r="I18" s="105" t="s">
        <v>70</v>
      </c>
      <c r="J18" s="105" t="s">
        <v>70</v>
      </c>
      <c r="K18" s="105" t="s">
        <v>70</v>
      </c>
      <c r="L18" s="105">
        <v>0</v>
      </c>
      <c r="M18" s="105">
        <v>128.93</v>
      </c>
      <c r="N18" s="105">
        <v>127.39</v>
      </c>
      <c r="O18" s="105">
        <v>130.47999999999999</v>
      </c>
      <c r="P18" s="106">
        <v>28156</v>
      </c>
      <c r="Q18" s="106">
        <v>18550731</v>
      </c>
    </row>
    <row r="19" spans="1:17" s="24" customFormat="1" x14ac:dyDescent="0.35">
      <c r="A19" s="105" t="s">
        <v>8</v>
      </c>
      <c r="B19" s="105" t="s">
        <v>25</v>
      </c>
      <c r="C19" s="105">
        <v>124.07</v>
      </c>
      <c r="D19" s="105">
        <v>123.4</v>
      </c>
      <c r="E19" s="105">
        <v>124.73</v>
      </c>
      <c r="F19" s="106">
        <v>139998</v>
      </c>
      <c r="G19" s="106">
        <v>98795221</v>
      </c>
      <c r="H19" s="106" t="s">
        <v>70</v>
      </c>
      <c r="I19" s="105" t="s">
        <v>70</v>
      </c>
      <c r="J19" s="105" t="s">
        <v>70</v>
      </c>
      <c r="K19" s="105" t="s">
        <v>70</v>
      </c>
      <c r="L19" s="105">
        <v>0</v>
      </c>
      <c r="M19" s="105">
        <v>124.07</v>
      </c>
      <c r="N19" s="105">
        <v>123.4</v>
      </c>
      <c r="O19" s="105">
        <v>124.73</v>
      </c>
      <c r="P19" s="106">
        <v>139998</v>
      </c>
      <c r="Q19" s="106">
        <v>98795221</v>
      </c>
    </row>
    <row r="20" spans="1:17" x14ac:dyDescent="0.35">
      <c r="A20" s="28" t="s">
        <v>43</v>
      </c>
      <c r="B20" s="28" t="s">
        <v>91</v>
      </c>
      <c r="C20" s="28">
        <v>111.61</v>
      </c>
      <c r="D20" s="28">
        <v>108.98</v>
      </c>
      <c r="E20" s="28">
        <v>114.3</v>
      </c>
      <c r="F20" s="56">
        <v>6987</v>
      </c>
      <c r="G20" s="56">
        <v>5358019</v>
      </c>
      <c r="H20" s="56" t="s">
        <v>70</v>
      </c>
      <c r="I20" s="28" t="s">
        <v>70</v>
      </c>
      <c r="J20" s="28" t="s">
        <v>70</v>
      </c>
      <c r="K20" s="28" t="s">
        <v>70</v>
      </c>
      <c r="L20" s="28">
        <v>0</v>
      </c>
      <c r="M20" s="28">
        <v>111.61</v>
      </c>
      <c r="N20" s="28">
        <v>108.98</v>
      </c>
      <c r="O20" s="28">
        <v>114.3</v>
      </c>
      <c r="P20" s="56">
        <v>6987</v>
      </c>
      <c r="Q20" s="56">
        <v>5358019</v>
      </c>
    </row>
    <row r="21" spans="1:17" x14ac:dyDescent="0.35">
      <c r="A21" s="28" t="s">
        <v>43</v>
      </c>
      <c r="B21" s="28" t="s">
        <v>92</v>
      </c>
      <c r="C21" s="28">
        <v>108.77</v>
      </c>
      <c r="D21" s="28">
        <v>103.61</v>
      </c>
      <c r="E21" s="28">
        <v>114.13</v>
      </c>
      <c r="F21" s="56">
        <v>1713</v>
      </c>
      <c r="G21" s="56">
        <v>1398877</v>
      </c>
      <c r="H21" s="56" t="s">
        <v>70</v>
      </c>
      <c r="I21" s="28" t="s">
        <v>70</v>
      </c>
      <c r="J21" s="28" t="s">
        <v>70</v>
      </c>
      <c r="K21" s="28" t="s">
        <v>70</v>
      </c>
      <c r="L21" s="28">
        <v>0</v>
      </c>
      <c r="M21" s="28">
        <v>108.77</v>
      </c>
      <c r="N21" s="28">
        <v>103.61</v>
      </c>
      <c r="O21" s="28">
        <v>114.13</v>
      </c>
      <c r="P21" s="56">
        <v>1713</v>
      </c>
      <c r="Q21" s="56">
        <v>1398877</v>
      </c>
    </row>
    <row r="22" spans="1:17" x14ac:dyDescent="0.35">
      <c r="A22" s="28" t="s">
        <v>43</v>
      </c>
      <c r="B22" s="28" t="s">
        <v>93</v>
      </c>
      <c r="C22" s="28">
        <v>118.03</v>
      </c>
      <c r="D22" s="28">
        <v>109.92</v>
      </c>
      <c r="E22" s="28">
        <v>126.63</v>
      </c>
      <c r="F22" s="28">
        <v>808</v>
      </c>
      <c r="G22" s="56">
        <v>560891</v>
      </c>
      <c r="H22" s="56" t="s">
        <v>70</v>
      </c>
      <c r="I22" s="28" t="s">
        <v>70</v>
      </c>
      <c r="J22" s="28" t="s">
        <v>70</v>
      </c>
      <c r="K22" s="28" t="s">
        <v>70</v>
      </c>
      <c r="L22" s="28">
        <v>0</v>
      </c>
      <c r="M22" s="28">
        <v>118.03</v>
      </c>
      <c r="N22" s="28">
        <v>109.92</v>
      </c>
      <c r="O22" s="28">
        <v>126.63</v>
      </c>
      <c r="P22" s="28">
        <v>808</v>
      </c>
      <c r="Q22" s="56">
        <v>560891</v>
      </c>
    </row>
    <row r="23" spans="1:17" x14ac:dyDescent="0.35">
      <c r="A23" s="28" t="s">
        <v>43</v>
      </c>
      <c r="B23" s="28" t="s">
        <v>94</v>
      </c>
      <c r="C23" s="28">
        <v>129.57</v>
      </c>
      <c r="D23" s="28">
        <v>104.04</v>
      </c>
      <c r="E23" s="28">
        <v>160.18</v>
      </c>
      <c r="F23" s="28">
        <v>93</v>
      </c>
      <c r="G23" s="56">
        <v>54261</v>
      </c>
      <c r="H23" s="56" t="s">
        <v>70</v>
      </c>
      <c r="I23" s="28" t="s">
        <v>70</v>
      </c>
      <c r="J23" s="28" t="s">
        <v>70</v>
      </c>
      <c r="K23" s="28" t="s">
        <v>70</v>
      </c>
      <c r="L23" s="28">
        <v>0</v>
      </c>
      <c r="M23" s="28">
        <v>129.57</v>
      </c>
      <c r="N23" s="28">
        <v>104.04</v>
      </c>
      <c r="O23" s="28">
        <v>160.18</v>
      </c>
      <c r="P23" s="28">
        <v>93</v>
      </c>
      <c r="Q23" s="56">
        <v>54261</v>
      </c>
    </row>
    <row r="24" spans="1:17" x14ac:dyDescent="0.35">
      <c r="A24" s="28" t="s">
        <v>43</v>
      </c>
      <c r="B24" s="28" t="s">
        <v>95</v>
      </c>
      <c r="C24" s="28">
        <v>110.82</v>
      </c>
      <c r="D24" s="28">
        <v>104.37</v>
      </c>
      <c r="E24" s="28">
        <v>117.61</v>
      </c>
      <c r="F24" s="56">
        <v>1198</v>
      </c>
      <c r="G24" s="56">
        <v>851260</v>
      </c>
      <c r="H24" s="56" t="s">
        <v>70</v>
      </c>
      <c r="I24" s="28" t="s">
        <v>70</v>
      </c>
      <c r="J24" s="28" t="s">
        <v>70</v>
      </c>
      <c r="K24" s="28" t="s">
        <v>70</v>
      </c>
      <c r="L24" s="28">
        <v>0</v>
      </c>
      <c r="M24" s="28">
        <v>110.82</v>
      </c>
      <c r="N24" s="28">
        <v>104.37</v>
      </c>
      <c r="O24" s="28">
        <v>117.61</v>
      </c>
      <c r="P24" s="56">
        <v>1198</v>
      </c>
      <c r="Q24" s="56">
        <v>851260</v>
      </c>
    </row>
    <row r="25" spans="1:17" x14ac:dyDescent="0.35">
      <c r="A25" s="28" t="s">
        <v>43</v>
      </c>
      <c r="B25" s="28" t="s">
        <v>96</v>
      </c>
      <c r="C25" s="28">
        <v>130.94</v>
      </c>
      <c r="D25" s="28">
        <v>122.91</v>
      </c>
      <c r="E25" s="28">
        <v>139.4</v>
      </c>
      <c r="F25" s="56">
        <v>1022</v>
      </c>
      <c r="G25" s="56">
        <v>638485</v>
      </c>
      <c r="H25" s="56" t="s">
        <v>70</v>
      </c>
      <c r="I25" s="28" t="s">
        <v>70</v>
      </c>
      <c r="J25" s="28" t="s">
        <v>70</v>
      </c>
      <c r="K25" s="28" t="s">
        <v>70</v>
      </c>
      <c r="L25" s="28">
        <v>0</v>
      </c>
      <c r="M25" s="28">
        <v>130.94</v>
      </c>
      <c r="N25" s="28">
        <v>122.91</v>
      </c>
      <c r="O25" s="28">
        <v>139.4</v>
      </c>
      <c r="P25" s="56">
        <v>1022</v>
      </c>
      <c r="Q25" s="56">
        <v>638485</v>
      </c>
    </row>
    <row r="26" spans="1:17" x14ac:dyDescent="0.35">
      <c r="A26" s="28" t="s">
        <v>43</v>
      </c>
      <c r="B26" s="28" t="s">
        <v>97</v>
      </c>
      <c r="C26" s="28">
        <v>104.51</v>
      </c>
      <c r="D26" s="28">
        <v>100.1</v>
      </c>
      <c r="E26" s="28">
        <v>109.06</v>
      </c>
      <c r="F26" s="56">
        <v>2153</v>
      </c>
      <c r="G26" s="56">
        <v>1854245</v>
      </c>
      <c r="H26" s="56" t="s">
        <v>70</v>
      </c>
      <c r="I26" s="28" t="s">
        <v>70</v>
      </c>
      <c r="J26" s="28" t="s">
        <v>70</v>
      </c>
      <c r="K26" s="28" t="s">
        <v>70</v>
      </c>
      <c r="L26" s="28">
        <v>0</v>
      </c>
      <c r="M26" s="28">
        <v>104.51</v>
      </c>
      <c r="N26" s="28">
        <v>100.1</v>
      </c>
      <c r="O26" s="28">
        <v>109.06</v>
      </c>
      <c r="P26" s="56">
        <v>2153</v>
      </c>
      <c r="Q26" s="56">
        <v>1854245</v>
      </c>
    </row>
    <row r="27" spans="1:17" x14ac:dyDescent="0.35">
      <c r="A27" s="28" t="s">
        <v>43</v>
      </c>
      <c r="B27" s="28" t="s">
        <v>98</v>
      </c>
      <c r="C27" s="28">
        <v>117.84</v>
      </c>
      <c r="D27" s="28">
        <v>100.43</v>
      </c>
      <c r="E27" s="28">
        <v>137.66</v>
      </c>
      <c r="F27" s="28">
        <v>178</v>
      </c>
      <c r="G27" s="56">
        <v>123536</v>
      </c>
      <c r="H27" s="56" t="s">
        <v>70</v>
      </c>
      <c r="I27" s="28" t="s">
        <v>70</v>
      </c>
      <c r="J27" s="28" t="s">
        <v>70</v>
      </c>
      <c r="K27" s="28" t="s">
        <v>70</v>
      </c>
      <c r="L27" s="28">
        <v>0</v>
      </c>
      <c r="M27" s="28">
        <v>117.84</v>
      </c>
      <c r="N27" s="28">
        <v>100.43</v>
      </c>
      <c r="O27" s="28">
        <v>137.66</v>
      </c>
      <c r="P27" s="28">
        <v>178</v>
      </c>
      <c r="Q27" s="56">
        <v>123536</v>
      </c>
    </row>
    <row r="28" spans="1:17" x14ac:dyDescent="0.35">
      <c r="A28" s="28" t="s">
        <v>43</v>
      </c>
      <c r="B28" s="28" t="s">
        <v>99</v>
      </c>
      <c r="C28" s="28">
        <v>106.94</v>
      </c>
      <c r="D28" s="28">
        <v>86.95</v>
      </c>
      <c r="E28" s="28">
        <v>130.62</v>
      </c>
      <c r="F28" s="28">
        <v>110</v>
      </c>
      <c r="G28" s="56">
        <v>78521</v>
      </c>
      <c r="H28" s="56" t="s">
        <v>70</v>
      </c>
      <c r="I28" s="28" t="s">
        <v>70</v>
      </c>
      <c r="J28" s="28" t="s">
        <v>70</v>
      </c>
      <c r="K28" s="28" t="s">
        <v>70</v>
      </c>
      <c r="L28" s="28">
        <v>0</v>
      </c>
      <c r="M28" s="28">
        <v>106.94</v>
      </c>
      <c r="N28" s="28">
        <v>86.95</v>
      </c>
      <c r="O28" s="28">
        <v>130.62</v>
      </c>
      <c r="P28" s="28">
        <v>110</v>
      </c>
      <c r="Q28" s="56">
        <v>78521</v>
      </c>
    </row>
    <row r="29" spans="1:17" x14ac:dyDescent="0.35">
      <c r="A29" s="28" t="s">
        <v>43</v>
      </c>
      <c r="B29" s="28" t="s">
        <v>100</v>
      </c>
      <c r="C29" s="28" t="s">
        <v>70</v>
      </c>
      <c r="D29" s="28" t="s">
        <v>70</v>
      </c>
      <c r="E29" s="28" t="s">
        <v>70</v>
      </c>
      <c r="F29" s="28" t="s">
        <v>70</v>
      </c>
      <c r="G29" s="56">
        <v>5103</v>
      </c>
      <c r="H29" s="56" t="s">
        <v>70</v>
      </c>
      <c r="I29" s="28" t="s">
        <v>70</v>
      </c>
      <c r="J29" s="28" t="s">
        <v>70</v>
      </c>
      <c r="K29" s="28" t="s">
        <v>70</v>
      </c>
      <c r="L29" s="28">
        <v>0</v>
      </c>
      <c r="M29" s="28" t="s">
        <v>70</v>
      </c>
      <c r="N29" s="28" t="s">
        <v>70</v>
      </c>
      <c r="O29" s="28" t="s">
        <v>70</v>
      </c>
      <c r="P29" s="28" t="s">
        <v>70</v>
      </c>
      <c r="Q29" s="56">
        <v>5103</v>
      </c>
    </row>
    <row r="30" spans="1:17" x14ac:dyDescent="0.35">
      <c r="A30" s="28" t="s">
        <v>43</v>
      </c>
      <c r="B30" s="28" t="s">
        <v>101</v>
      </c>
      <c r="C30" s="28">
        <v>141.88</v>
      </c>
      <c r="D30" s="28">
        <v>106.61</v>
      </c>
      <c r="E30" s="28">
        <v>186.17</v>
      </c>
      <c r="F30" s="28">
        <v>59</v>
      </c>
      <c r="G30" s="56">
        <v>39912</v>
      </c>
      <c r="H30" s="56" t="s">
        <v>70</v>
      </c>
      <c r="I30" s="28" t="s">
        <v>70</v>
      </c>
      <c r="J30" s="28" t="s">
        <v>70</v>
      </c>
      <c r="K30" s="28" t="s">
        <v>70</v>
      </c>
      <c r="L30" s="28">
        <v>0</v>
      </c>
      <c r="M30" s="28">
        <v>141.88</v>
      </c>
      <c r="N30" s="28">
        <v>106.61</v>
      </c>
      <c r="O30" s="28">
        <v>186.17</v>
      </c>
      <c r="P30" s="28">
        <v>59</v>
      </c>
      <c r="Q30" s="56">
        <v>39912</v>
      </c>
    </row>
    <row r="31" spans="1:17" s="24" customFormat="1" x14ac:dyDescent="0.35">
      <c r="A31" s="105" t="s">
        <v>43</v>
      </c>
      <c r="B31" s="105" t="s">
        <v>102</v>
      </c>
      <c r="C31" s="105">
        <v>111.75</v>
      </c>
      <c r="D31" s="105">
        <v>109.14</v>
      </c>
      <c r="E31" s="105">
        <v>114.4</v>
      </c>
      <c r="F31" s="106">
        <v>7165</v>
      </c>
      <c r="G31" s="106">
        <v>5481555</v>
      </c>
      <c r="H31" s="106" t="s">
        <v>70</v>
      </c>
      <c r="I31" s="105" t="s">
        <v>70</v>
      </c>
      <c r="J31" s="105" t="s">
        <v>70</v>
      </c>
      <c r="K31" s="105" t="s">
        <v>70</v>
      </c>
      <c r="L31" s="105">
        <v>0</v>
      </c>
      <c r="M31" s="105">
        <v>111.75</v>
      </c>
      <c r="N31" s="105">
        <v>109.14</v>
      </c>
      <c r="O31" s="105">
        <v>114.4</v>
      </c>
      <c r="P31" s="106">
        <v>7165</v>
      </c>
      <c r="Q31" s="106">
        <v>5481555</v>
      </c>
    </row>
    <row r="32" spans="1:17" s="24" customFormat="1" x14ac:dyDescent="0.35">
      <c r="A32" s="105" t="s">
        <v>43</v>
      </c>
      <c r="B32" s="105" t="s">
        <v>25</v>
      </c>
      <c r="C32" s="105">
        <v>109.74</v>
      </c>
      <c r="D32" s="105">
        <v>108.24</v>
      </c>
      <c r="E32" s="105">
        <v>111.26</v>
      </c>
      <c r="F32" s="106">
        <v>21040</v>
      </c>
      <c r="G32" s="106">
        <v>15993478</v>
      </c>
      <c r="H32" s="106" t="s">
        <v>70</v>
      </c>
      <c r="I32" s="105" t="s">
        <v>70</v>
      </c>
      <c r="J32" s="105" t="s">
        <v>70</v>
      </c>
      <c r="K32" s="105" t="s">
        <v>70</v>
      </c>
      <c r="L32" s="105">
        <v>0</v>
      </c>
      <c r="M32" s="105">
        <v>109.74</v>
      </c>
      <c r="N32" s="105">
        <v>108.24</v>
      </c>
      <c r="O32" s="105">
        <v>111.26</v>
      </c>
      <c r="P32" s="106">
        <v>21040</v>
      </c>
      <c r="Q32" s="106">
        <v>15993478</v>
      </c>
    </row>
    <row r="33" spans="1:17" x14ac:dyDescent="0.35">
      <c r="A33" s="28" t="s">
        <v>11</v>
      </c>
      <c r="B33" s="28" t="s">
        <v>91</v>
      </c>
      <c r="C33" s="28">
        <v>100.21</v>
      </c>
      <c r="D33" s="28">
        <v>96.65</v>
      </c>
      <c r="E33" s="28">
        <v>103.87</v>
      </c>
      <c r="F33" s="56">
        <v>3114</v>
      </c>
      <c r="G33" s="56">
        <v>3741693</v>
      </c>
      <c r="H33" s="56" t="s">
        <v>70</v>
      </c>
      <c r="I33" s="28" t="s">
        <v>70</v>
      </c>
      <c r="J33" s="28" t="s">
        <v>70</v>
      </c>
      <c r="K33" s="28" t="s">
        <v>70</v>
      </c>
      <c r="L33" s="28">
        <v>0</v>
      </c>
      <c r="M33" s="28">
        <v>100.21</v>
      </c>
      <c r="N33" s="28">
        <v>96.65</v>
      </c>
      <c r="O33" s="28">
        <v>103.87</v>
      </c>
      <c r="P33" s="56">
        <v>3114</v>
      </c>
      <c r="Q33" s="56">
        <v>3741693</v>
      </c>
    </row>
    <row r="34" spans="1:17" x14ac:dyDescent="0.35">
      <c r="A34" s="28" t="s">
        <v>11</v>
      </c>
      <c r="B34" s="28" t="s">
        <v>92</v>
      </c>
      <c r="C34" s="28">
        <v>93</v>
      </c>
      <c r="D34" s="28">
        <v>85.89</v>
      </c>
      <c r="E34" s="28">
        <v>100.53</v>
      </c>
      <c r="F34" s="28">
        <v>670</v>
      </c>
      <c r="G34" s="56">
        <v>916621</v>
      </c>
      <c r="H34" s="56" t="s">
        <v>70</v>
      </c>
      <c r="I34" s="28" t="s">
        <v>70</v>
      </c>
      <c r="J34" s="28" t="s">
        <v>70</v>
      </c>
      <c r="K34" s="28" t="s">
        <v>70</v>
      </c>
      <c r="L34" s="28">
        <v>0</v>
      </c>
      <c r="M34" s="28">
        <v>93</v>
      </c>
      <c r="N34" s="28">
        <v>85.89</v>
      </c>
      <c r="O34" s="28">
        <v>100.53</v>
      </c>
      <c r="P34" s="28">
        <v>670</v>
      </c>
      <c r="Q34" s="56">
        <v>916621</v>
      </c>
    </row>
    <row r="35" spans="1:17" x14ac:dyDescent="0.35">
      <c r="A35" s="28" t="s">
        <v>11</v>
      </c>
      <c r="B35" s="28" t="s">
        <v>93</v>
      </c>
      <c r="C35" s="28">
        <v>103.42</v>
      </c>
      <c r="D35" s="28">
        <v>95.12</v>
      </c>
      <c r="E35" s="28">
        <v>112.22</v>
      </c>
      <c r="F35" s="28">
        <v>607</v>
      </c>
      <c r="G35" s="56">
        <v>729784</v>
      </c>
      <c r="H35" s="56" t="s">
        <v>70</v>
      </c>
      <c r="I35" s="28" t="s">
        <v>70</v>
      </c>
      <c r="J35" s="28" t="s">
        <v>70</v>
      </c>
      <c r="K35" s="28" t="s">
        <v>70</v>
      </c>
      <c r="L35" s="28">
        <v>0</v>
      </c>
      <c r="M35" s="28">
        <v>103.42</v>
      </c>
      <c r="N35" s="28">
        <v>95.12</v>
      </c>
      <c r="O35" s="28">
        <v>112.22</v>
      </c>
      <c r="P35" s="28">
        <v>607</v>
      </c>
      <c r="Q35" s="56">
        <v>729784</v>
      </c>
    </row>
    <row r="36" spans="1:17" x14ac:dyDescent="0.35">
      <c r="A36" s="28" t="s">
        <v>11</v>
      </c>
      <c r="B36" s="28" t="s">
        <v>94</v>
      </c>
      <c r="C36" s="28">
        <v>126.48</v>
      </c>
      <c r="D36" s="28">
        <v>102.56</v>
      </c>
      <c r="E36" s="28">
        <v>154.15</v>
      </c>
      <c r="F36" s="28">
        <v>105</v>
      </c>
      <c r="G36" s="56">
        <v>99941</v>
      </c>
      <c r="H36" s="56" t="s">
        <v>70</v>
      </c>
      <c r="I36" s="28" t="s">
        <v>70</v>
      </c>
      <c r="J36" s="28" t="s">
        <v>70</v>
      </c>
      <c r="K36" s="28" t="s">
        <v>70</v>
      </c>
      <c r="L36" s="28">
        <v>0</v>
      </c>
      <c r="M36" s="28">
        <v>126.48</v>
      </c>
      <c r="N36" s="28">
        <v>102.56</v>
      </c>
      <c r="O36" s="28">
        <v>154.15</v>
      </c>
      <c r="P36" s="28">
        <v>105</v>
      </c>
      <c r="Q36" s="56">
        <v>99941</v>
      </c>
    </row>
    <row r="37" spans="1:17" x14ac:dyDescent="0.35">
      <c r="A37" s="28" t="s">
        <v>11</v>
      </c>
      <c r="B37" s="28" t="s">
        <v>95</v>
      </c>
      <c r="C37" s="28">
        <v>86.65</v>
      </c>
      <c r="D37" s="28">
        <v>76.239999999999995</v>
      </c>
      <c r="E37" s="28">
        <v>98.07</v>
      </c>
      <c r="F37" s="28">
        <v>257</v>
      </c>
      <c r="G37" s="56">
        <v>317114</v>
      </c>
      <c r="H37" s="56" t="s">
        <v>70</v>
      </c>
      <c r="I37" s="28" t="s">
        <v>70</v>
      </c>
      <c r="J37" s="28" t="s">
        <v>70</v>
      </c>
      <c r="K37" s="28" t="s">
        <v>70</v>
      </c>
      <c r="L37" s="28">
        <v>0</v>
      </c>
      <c r="M37" s="28">
        <v>86.65</v>
      </c>
      <c r="N37" s="28">
        <v>76.239999999999995</v>
      </c>
      <c r="O37" s="28">
        <v>98.07</v>
      </c>
      <c r="P37" s="28">
        <v>257</v>
      </c>
      <c r="Q37" s="56">
        <v>317114</v>
      </c>
    </row>
    <row r="38" spans="1:17" x14ac:dyDescent="0.35">
      <c r="A38" s="28" t="s">
        <v>11</v>
      </c>
      <c r="B38" s="28" t="s">
        <v>96</v>
      </c>
      <c r="C38" s="28">
        <v>98.25</v>
      </c>
      <c r="D38" s="28">
        <v>88.84</v>
      </c>
      <c r="E38" s="28">
        <v>108.36</v>
      </c>
      <c r="F38" s="28">
        <v>412</v>
      </c>
      <c r="G38" s="56">
        <v>466192</v>
      </c>
      <c r="H38" s="56" t="s">
        <v>70</v>
      </c>
      <c r="I38" s="28" t="s">
        <v>70</v>
      </c>
      <c r="J38" s="28" t="s">
        <v>70</v>
      </c>
      <c r="K38" s="28" t="s">
        <v>70</v>
      </c>
      <c r="L38" s="28">
        <v>0</v>
      </c>
      <c r="M38" s="28">
        <v>98.25</v>
      </c>
      <c r="N38" s="28">
        <v>88.84</v>
      </c>
      <c r="O38" s="28">
        <v>108.36</v>
      </c>
      <c r="P38" s="28">
        <v>412</v>
      </c>
      <c r="Q38" s="56">
        <v>466192</v>
      </c>
    </row>
    <row r="39" spans="1:17" x14ac:dyDescent="0.35">
      <c r="A39" s="28" t="s">
        <v>11</v>
      </c>
      <c r="B39" s="28" t="s">
        <v>97</v>
      </c>
      <c r="C39" s="28">
        <v>107.24</v>
      </c>
      <c r="D39" s="28">
        <v>100.75</v>
      </c>
      <c r="E39" s="28">
        <v>114.01</v>
      </c>
      <c r="F39" s="56">
        <v>1063</v>
      </c>
      <c r="G39" s="56">
        <v>1212041</v>
      </c>
      <c r="H39" s="56" t="s">
        <v>70</v>
      </c>
      <c r="I39" s="28" t="s">
        <v>70</v>
      </c>
      <c r="J39" s="28" t="s">
        <v>70</v>
      </c>
      <c r="K39" s="28" t="s">
        <v>70</v>
      </c>
      <c r="L39" s="28">
        <v>0</v>
      </c>
      <c r="M39" s="28">
        <v>107.24</v>
      </c>
      <c r="N39" s="28">
        <v>100.75</v>
      </c>
      <c r="O39" s="28">
        <v>114.01</v>
      </c>
      <c r="P39" s="56">
        <v>1063</v>
      </c>
      <c r="Q39" s="56">
        <v>1212041</v>
      </c>
    </row>
    <row r="40" spans="1:17" x14ac:dyDescent="0.35">
      <c r="A40" s="28" t="s">
        <v>11</v>
      </c>
      <c r="B40" s="28" t="s">
        <v>98</v>
      </c>
      <c r="C40" s="28">
        <v>98.07</v>
      </c>
      <c r="D40" s="28">
        <v>90.55</v>
      </c>
      <c r="E40" s="28">
        <v>106.03</v>
      </c>
      <c r="F40" s="28">
        <v>677</v>
      </c>
      <c r="G40" s="56">
        <v>934173</v>
      </c>
      <c r="H40" s="56" t="s">
        <v>70</v>
      </c>
      <c r="I40" s="28" t="s">
        <v>70</v>
      </c>
      <c r="J40" s="28" t="s">
        <v>70</v>
      </c>
      <c r="K40" s="28" t="s">
        <v>70</v>
      </c>
      <c r="L40" s="28">
        <v>0</v>
      </c>
      <c r="M40" s="28">
        <v>98.07</v>
      </c>
      <c r="N40" s="28">
        <v>90.55</v>
      </c>
      <c r="O40" s="28">
        <v>106.03</v>
      </c>
      <c r="P40" s="28">
        <v>677</v>
      </c>
      <c r="Q40" s="56">
        <v>934173</v>
      </c>
    </row>
    <row r="41" spans="1:17" x14ac:dyDescent="0.35">
      <c r="A41" s="28" t="s">
        <v>11</v>
      </c>
      <c r="B41" s="28" t="s">
        <v>99</v>
      </c>
      <c r="C41" s="28">
        <v>90.32</v>
      </c>
      <c r="D41" s="28">
        <v>81.38</v>
      </c>
      <c r="E41" s="28">
        <v>99.93</v>
      </c>
      <c r="F41" s="28">
        <v>404</v>
      </c>
      <c r="G41" s="56">
        <v>615196</v>
      </c>
      <c r="H41" s="56" t="s">
        <v>70</v>
      </c>
      <c r="I41" s="28" t="s">
        <v>70</v>
      </c>
      <c r="J41" s="28" t="s">
        <v>70</v>
      </c>
      <c r="K41" s="28" t="s">
        <v>70</v>
      </c>
      <c r="L41" s="28">
        <v>0</v>
      </c>
      <c r="M41" s="28">
        <v>90.32</v>
      </c>
      <c r="N41" s="28">
        <v>81.38</v>
      </c>
      <c r="O41" s="28">
        <v>99.93</v>
      </c>
      <c r="P41" s="28">
        <v>404</v>
      </c>
      <c r="Q41" s="56">
        <v>615196</v>
      </c>
    </row>
    <row r="42" spans="1:17" x14ac:dyDescent="0.35">
      <c r="A42" s="28" t="s">
        <v>11</v>
      </c>
      <c r="B42" s="28" t="s">
        <v>100</v>
      </c>
      <c r="C42" s="28">
        <v>91.31</v>
      </c>
      <c r="D42" s="28">
        <v>70.53</v>
      </c>
      <c r="E42" s="28">
        <v>116.13</v>
      </c>
      <c r="F42" s="28">
        <v>68</v>
      </c>
      <c r="G42" s="56">
        <v>89715</v>
      </c>
      <c r="H42" s="56" t="s">
        <v>70</v>
      </c>
      <c r="I42" s="28" t="s">
        <v>70</v>
      </c>
      <c r="J42" s="28" t="s">
        <v>70</v>
      </c>
      <c r="K42" s="28" t="s">
        <v>70</v>
      </c>
      <c r="L42" s="28">
        <v>0</v>
      </c>
      <c r="M42" s="28">
        <v>91.31</v>
      </c>
      <c r="N42" s="28">
        <v>70.53</v>
      </c>
      <c r="O42" s="28">
        <v>116.13</v>
      </c>
      <c r="P42" s="28">
        <v>68</v>
      </c>
      <c r="Q42" s="56">
        <v>89715</v>
      </c>
    </row>
    <row r="43" spans="1:17" x14ac:dyDescent="0.35">
      <c r="A43" s="28" t="s">
        <v>11</v>
      </c>
      <c r="B43" s="28" t="s">
        <v>101</v>
      </c>
      <c r="C43" s="28">
        <v>119.91</v>
      </c>
      <c r="D43" s="28">
        <v>103.41</v>
      </c>
      <c r="E43" s="28">
        <v>138.19</v>
      </c>
      <c r="F43" s="28">
        <v>205</v>
      </c>
      <c r="G43" s="56">
        <v>229262</v>
      </c>
      <c r="H43" s="56" t="s">
        <v>70</v>
      </c>
      <c r="I43" s="28" t="s">
        <v>70</v>
      </c>
      <c r="J43" s="28" t="s">
        <v>70</v>
      </c>
      <c r="K43" s="28" t="s">
        <v>70</v>
      </c>
      <c r="L43" s="28">
        <v>0</v>
      </c>
      <c r="M43" s="28">
        <v>119.91</v>
      </c>
      <c r="N43" s="28">
        <v>103.41</v>
      </c>
      <c r="O43" s="28">
        <v>138.19</v>
      </c>
      <c r="P43" s="28">
        <v>205</v>
      </c>
      <c r="Q43" s="56">
        <v>229262</v>
      </c>
    </row>
    <row r="44" spans="1:17" s="24" customFormat="1" x14ac:dyDescent="0.35">
      <c r="A44" s="105" t="s">
        <v>11</v>
      </c>
      <c r="B44" s="105" t="s">
        <v>102</v>
      </c>
      <c r="C44" s="105">
        <v>99.91</v>
      </c>
      <c r="D44" s="105">
        <v>96.68</v>
      </c>
      <c r="E44" s="105">
        <v>103.21</v>
      </c>
      <c r="F44" s="106">
        <v>3791</v>
      </c>
      <c r="G44" s="106">
        <v>4675866</v>
      </c>
      <c r="H44" s="106" t="s">
        <v>70</v>
      </c>
      <c r="I44" s="105" t="s">
        <v>70</v>
      </c>
      <c r="J44" s="105" t="s">
        <v>70</v>
      </c>
      <c r="K44" s="105" t="s">
        <v>70</v>
      </c>
      <c r="L44" s="105">
        <v>0</v>
      </c>
      <c r="M44" s="105">
        <v>99.91</v>
      </c>
      <c r="N44" s="105">
        <v>96.68</v>
      </c>
      <c r="O44" s="105">
        <v>103.21</v>
      </c>
      <c r="P44" s="106">
        <v>3791</v>
      </c>
      <c r="Q44" s="106">
        <v>4675866</v>
      </c>
    </row>
    <row r="45" spans="1:17" s="24" customFormat="1" x14ac:dyDescent="0.35">
      <c r="A45" s="105" t="s">
        <v>11</v>
      </c>
      <c r="B45" s="105" t="s">
        <v>25</v>
      </c>
      <c r="C45" s="105">
        <v>95.65</v>
      </c>
      <c r="D45" s="105">
        <v>94.53</v>
      </c>
      <c r="E45" s="105">
        <v>96.77</v>
      </c>
      <c r="F45" s="106">
        <v>29507</v>
      </c>
      <c r="G45" s="106">
        <v>38088330</v>
      </c>
      <c r="H45" s="106" t="s">
        <v>70</v>
      </c>
      <c r="I45" s="105" t="s">
        <v>70</v>
      </c>
      <c r="J45" s="105" t="s">
        <v>70</v>
      </c>
      <c r="K45" s="105" t="s">
        <v>70</v>
      </c>
      <c r="L45" s="105">
        <v>0</v>
      </c>
      <c r="M45" s="105">
        <v>95.65</v>
      </c>
      <c r="N45" s="105">
        <v>94.53</v>
      </c>
      <c r="O45" s="105">
        <v>96.77</v>
      </c>
      <c r="P45" s="106">
        <v>29507</v>
      </c>
      <c r="Q45" s="106">
        <v>38088330</v>
      </c>
    </row>
    <row r="46" spans="1:17" x14ac:dyDescent="0.35">
      <c r="A46" s="28" t="s">
        <v>42</v>
      </c>
      <c r="B46" s="28" t="s">
        <v>91</v>
      </c>
      <c r="C46" s="28">
        <v>125.92</v>
      </c>
      <c r="D46" s="28">
        <v>119.66</v>
      </c>
      <c r="E46" s="28">
        <v>132.44</v>
      </c>
      <c r="F46" s="56">
        <v>1597</v>
      </c>
      <c r="G46" s="56">
        <v>1092628</v>
      </c>
      <c r="H46" s="56" t="s">
        <v>70</v>
      </c>
      <c r="I46" s="28" t="s">
        <v>70</v>
      </c>
      <c r="J46" s="28" t="s">
        <v>70</v>
      </c>
      <c r="K46" s="28" t="s">
        <v>70</v>
      </c>
      <c r="L46" s="28">
        <v>0</v>
      </c>
      <c r="M46" s="28">
        <v>125.92</v>
      </c>
      <c r="N46" s="28">
        <v>119.66</v>
      </c>
      <c r="O46" s="28">
        <v>132.44</v>
      </c>
      <c r="P46" s="56">
        <v>1597</v>
      </c>
      <c r="Q46" s="56">
        <v>1092628</v>
      </c>
    </row>
    <row r="47" spans="1:17" x14ac:dyDescent="0.35">
      <c r="A47" s="28" t="s">
        <v>42</v>
      </c>
      <c r="B47" s="28" t="s">
        <v>92</v>
      </c>
      <c r="C47" s="28">
        <v>122.89</v>
      </c>
      <c r="D47" s="28">
        <v>113.85</v>
      </c>
      <c r="E47" s="28">
        <v>132.47999999999999</v>
      </c>
      <c r="F47" s="28">
        <v>725</v>
      </c>
      <c r="G47" s="56">
        <v>495627</v>
      </c>
      <c r="H47" s="56" t="s">
        <v>70</v>
      </c>
      <c r="I47" s="28" t="s">
        <v>70</v>
      </c>
      <c r="J47" s="28" t="s">
        <v>70</v>
      </c>
      <c r="K47" s="28" t="s">
        <v>70</v>
      </c>
      <c r="L47" s="28">
        <v>0</v>
      </c>
      <c r="M47" s="28">
        <v>122.89</v>
      </c>
      <c r="N47" s="28">
        <v>113.85</v>
      </c>
      <c r="O47" s="28">
        <v>132.47999999999999</v>
      </c>
      <c r="P47" s="28">
        <v>725</v>
      </c>
      <c r="Q47" s="56">
        <v>495627</v>
      </c>
    </row>
    <row r="48" spans="1:17" x14ac:dyDescent="0.35">
      <c r="A48" s="28" t="s">
        <v>42</v>
      </c>
      <c r="B48" s="28" t="s">
        <v>93</v>
      </c>
      <c r="C48" s="28">
        <v>129.46</v>
      </c>
      <c r="D48" s="28">
        <v>117.07</v>
      </c>
      <c r="E48" s="28">
        <v>142.84</v>
      </c>
      <c r="F48" s="28">
        <v>421</v>
      </c>
      <c r="G48" s="56">
        <v>289816</v>
      </c>
      <c r="H48" s="56" t="s">
        <v>70</v>
      </c>
      <c r="I48" s="28" t="s">
        <v>70</v>
      </c>
      <c r="J48" s="28" t="s">
        <v>70</v>
      </c>
      <c r="K48" s="28" t="s">
        <v>70</v>
      </c>
      <c r="L48" s="28">
        <v>0</v>
      </c>
      <c r="M48" s="28">
        <v>129.46</v>
      </c>
      <c r="N48" s="28">
        <v>117.07</v>
      </c>
      <c r="O48" s="28">
        <v>142.84</v>
      </c>
      <c r="P48" s="28">
        <v>421</v>
      </c>
      <c r="Q48" s="56">
        <v>289816</v>
      </c>
    </row>
    <row r="49" spans="1:17" s="22" customFormat="1" x14ac:dyDescent="0.35">
      <c r="A49" s="28" t="s">
        <v>42</v>
      </c>
      <c r="B49" s="28" t="s">
        <v>94</v>
      </c>
      <c r="C49" s="28">
        <v>132.38</v>
      </c>
      <c r="D49" s="28">
        <v>82.03</v>
      </c>
      <c r="E49" s="28">
        <v>202.87</v>
      </c>
      <c r="F49" s="28">
        <v>22</v>
      </c>
      <c r="G49" s="56">
        <v>15110</v>
      </c>
      <c r="H49" s="56" t="s">
        <v>70</v>
      </c>
      <c r="I49" s="28" t="s">
        <v>70</v>
      </c>
      <c r="J49" s="28" t="s">
        <v>70</v>
      </c>
      <c r="K49" s="28" t="s">
        <v>70</v>
      </c>
      <c r="L49" s="28">
        <v>0</v>
      </c>
      <c r="M49" s="28">
        <v>132.38</v>
      </c>
      <c r="N49" s="28">
        <v>82.03</v>
      </c>
      <c r="O49" s="28">
        <v>202.87</v>
      </c>
      <c r="P49" s="28">
        <v>22</v>
      </c>
      <c r="Q49" s="56">
        <v>15110</v>
      </c>
    </row>
    <row r="50" spans="1:17" s="22" customFormat="1" x14ac:dyDescent="0.35">
      <c r="A50" s="28" t="s">
        <v>42</v>
      </c>
      <c r="B50" s="28" t="s">
        <v>95</v>
      </c>
      <c r="C50" s="28">
        <v>131.77000000000001</v>
      </c>
      <c r="D50" s="28">
        <v>112.92</v>
      </c>
      <c r="E50" s="28">
        <v>153.02000000000001</v>
      </c>
      <c r="F50" s="28">
        <v>190</v>
      </c>
      <c r="G50" s="56">
        <v>117850</v>
      </c>
      <c r="H50" s="56" t="s">
        <v>70</v>
      </c>
      <c r="I50" s="28" t="s">
        <v>70</v>
      </c>
      <c r="J50" s="28" t="s">
        <v>70</v>
      </c>
      <c r="K50" s="28" t="s">
        <v>70</v>
      </c>
      <c r="L50" s="28">
        <v>0</v>
      </c>
      <c r="M50" s="28">
        <v>131.77000000000001</v>
      </c>
      <c r="N50" s="28">
        <v>112.92</v>
      </c>
      <c r="O50" s="28">
        <v>153.02000000000001</v>
      </c>
      <c r="P50" s="28">
        <v>190</v>
      </c>
      <c r="Q50" s="56">
        <v>117850</v>
      </c>
    </row>
    <row r="51" spans="1:17" x14ac:dyDescent="0.35">
      <c r="A51" s="28" t="s">
        <v>42</v>
      </c>
      <c r="B51" s="28" t="s">
        <v>96</v>
      </c>
      <c r="C51" s="28">
        <v>105.55</v>
      </c>
      <c r="D51" s="28">
        <v>80.81</v>
      </c>
      <c r="E51" s="28">
        <v>135.72</v>
      </c>
      <c r="F51" s="28">
        <v>69</v>
      </c>
      <c r="G51" s="56">
        <v>51468</v>
      </c>
      <c r="H51" s="56" t="s">
        <v>70</v>
      </c>
      <c r="I51" s="28" t="s">
        <v>70</v>
      </c>
      <c r="J51" s="28" t="s">
        <v>70</v>
      </c>
      <c r="K51" s="28" t="s">
        <v>70</v>
      </c>
      <c r="L51" s="28">
        <v>0</v>
      </c>
      <c r="M51" s="28">
        <v>105.55</v>
      </c>
      <c r="N51" s="28">
        <v>80.81</v>
      </c>
      <c r="O51" s="28">
        <v>135.72</v>
      </c>
      <c r="P51" s="28">
        <v>69</v>
      </c>
      <c r="Q51" s="56">
        <v>51468</v>
      </c>
    </row>
    <row r="52" spans="1:17" x14ac:dyDescent="0.35">
      <c r="A52" s="28" t="s">
        <v>42</v>
      </c>
      <c r="B52" s="28" t="s">
        <v>97</v>
      </c>
      <c r="C52" s="28">
        <v>134.22</v>
      </c>
      <c r="D52" s="28">
        <v>114.33</v>
      </c>
      <c r="E52" s="28">
        <v>156.6</v>
      </c>
      <c r="F52" s="28">
        <v>170</v>
      </c>
      <c r="G52" s="56">
        <v>122757</v>
      </c>
      <c r="H52" s="56" t="s">
        <v>70</v>
      </c>
      <c r="I52" s="28" t="s">
        <v>70</v>
      </c>
      <c r="J52" s="28" t="s">
        <v>70</v>
      </c>
      <c r="K52" s="28" t="s">
        <v>70</v>
      </c>
      <c r="L52" s="28">
        <v>0</v>
      </c>
      <c r="M52" s="28">
        <v>134.22</v>
      </c>
      <c r="N52" s="28">
        <v>114.33</v>
      </c>
      <c r="O52" s="28">
        <v>156.6</v>
      </c>
      <c r="P52" s="28">
        <v>170</v>
      </c>
      <c r="Q52" s="56">
        <v>122757</v>
      </c>
    </row>
    <row r="53" spans="1:17" x14ac:dyDescent="0.35">
      <c r="A53" s="28" t="s">
        <v>42</v>
      </c>
      <c r="B53" s="28" t="s">
        <v>98</v>
      </c>
      <c r="C53" s="28">
        <v>96.86</v>
      </c>
      <c r="D53" s="28">
        <v>66.03</v>
      </c>
      <c r="E53" s="28">
        <v>137.15</v>
      </c>
      <c r="F53" s="28">
        <v>35</v>
      </c>
      <c r="G53" s="56">
        <v>34777</v>
      </c>
      <c r="H53" s="56" t="s">
        <v>70</v>
      </c>
      <c r="I53" s="28" t="s">
        <v>70</v>
      </c>
      <c r="J53" s="28" t="s">
        <v>70</v>
      </c>
      <c r="K53" s="28" t="s">
        <v>70</v>
      </c>
      <c r="L53" s="28">
        <v>0</v>
      </c>
      <c r="M53" s="28">
        <v>96.86</v>
      </c>
      <c r="N53" s="28">
        <v>66.03</v>
      </c>
      <c r="O53" s="28">
        <v>137.15</v>
      </c>
      <c r="P53" s="28">
        <v>35</v>
      </c>
      <c r="Q53" s="56">
        <v>34777</v>
      </c>
    </row>
    <row r="54" spans="1:17" x14ac:dyDescent="0.35">
      <c r="A54" s="28" t="s">
        <v>42</v>
      </c>
      <c r="B54" s="28" t="s">
        <v>99</v>
      </c>
      <c r="C54" s="28">
        <v>77.510000000000005</v>
      </c>
      <c r="D54" s="28">
        <v>45.45</v>
      </c>
      <c r="E54" s="28">
        <v>123.25</v>
      </c>
      <c r="F54" s="28">
        <v>20</v>
      </c>
      <c r="G54" s="56">
        <v>24254</v>
      </c>
      <c r="H54" s="56" t="s">
        <v>70</v>
      </c>
      <c r="I54" s="28" t="s">
        <v>70</v>
      </c>
      <c r="J54" s="28" t="s">
        <v>70</v>
      </c>
      <c r="K54" s="28" t="s">
        <v>70</v>
      </c>
      <c r="L54" s="28">
        <v>0</v>
      </c>
      <c r="M54" s="28">
        <v>77.510000000000005</v>
      </c>
      <c r="N54" s="28">
        <v>45.45</v>
      </c>
      <c r="O54" s="28">
        <v>123.25</v>
      </c>
      <c r="P54" s="28">
        <v>20</v>
      </c>
      <c r="Q54" s="56">
        <v>24254</v>
      </c>
    </row>
    <row r="55" spans="1:17" x14ac:dyDescent="0.35">
      <c r="A55" s="28" t="s">
        <v>42</v>
      </c>
      <c r="B55" s="28" t="s">
        <v>100</v>
      </c>
      <c r="C55" s="28" t="s">
        <v>70</v>
      </c>
      <c r="D55" s="28" t="s">
        <v>70</v>
      </c>
      <c r="E55" s="28" t="s">
        <v>70</v>
      </c>
      <c r="F55" s="28" t="s">
        <v>70</v>
      </c>
      <c r="G55" s="56">
        <v>1656</v>
      </c>
      <c r="H55" s="56" t="s">
        <v>70</v>
      </c>
      <c r="I55" s="28" t="s">
        <v>70</v>
      </c>
      <c r="J55" s="28" t="s">
        <v>70</v>
      </c>
      <c r="K55" s="28" t="s">
        <v>70</v>
      </c>
      <c r="L55" s="28">
        <v>0</v>
      </c>
      <c r="M55" s="28" t="s">
        <v>70</v>
      </c>
      <c r="N55" s="28" t="s">
        <v>70</v>
      </c>
      <c r="O55" s="28" t="s">
        <v>70</v>
      </c>
      <c r="P55" s="28" t="s">
        <v>70</v>
      </c>
      <c r="Q55" s="56">
        <v>1656</v>
      </c>
    </row>
    <row r="56" spans="1:17" x14ac:dyDescent="0.35">
      <c r="A56" s="28" t="s">
        <v>42</v>
      </c>
      <c r="B56" s="28" t="s">
        <v>101</v>
      </c>
      <c r="C56" s="28" t="s">
        <v>70</v>
      </c>
      <c r="D56" s="28" t="s">
        <v>70</v>
      </c>
      <c r="E56" s="28" t="s">
        <v>70</v>
      </c>
      <c r="F56" s="28" t="s">
        <v>70</v>
      </c>
      <c r="G56" s="56">
        <v>8867</v>
      </c>
      <c r="H56" s="56" t="s">
        <v>70</v>
      </c>
      <c r="I56" s="28" t="s">
        <v>70</v>
      </c>
      <c r="J56" s="28" t="s">
        <v>70</v>
      </c>
      <c r="K56" s="28" t="s">
        <v>70</v>
      </c>
      <c r="L56" s="28">
        <v>0</v>
      </c>
      <c r="M56" s="28" t="s">
        <v>70</v>
      </c>
      <c r="N56" s="28" t="s">
        <v>70</v>
      </c>
      <c r="O56" s="28" t="s">
        <v>70</v>
      </c>
      <c r="P56" s="28" t="s">
        <v>70</v>
      </c>
      <c r="Q56" s="56">
        <v>8867</v>
      </c>
    </row>
    <row r="57" spans="1:17" s="24" customFormat="1" x14ac:dyDescent="0.35">
      <c r="A57" s="105" t="s">
        <v>42</v>
      </c>
      <c r="B57" s="105" t="s">
        <v>102</v>
      </c>
      <c r="C57" s="105">
        <v>125.17</v>
      </c>
      <c r="D57" s="105">
        <v>119.01</v>
      </c>
      <c r="E57" s="105">
        <v>131.58000000000001</v>
      </c>
      <c r="F57" s="106">
        <v>1632</v>
      </c>
      <c r="G57" s="106">
        <v>1127405</v>
      </c>
      <c r="H57" s="106" t="s">
        <v>70</v>
      </c>
      <c r="I57" s="105" t="s">
        <v>70</v>
      </c>
      <c r="J57" s="105" t="s">
        <v>70</v>
      </c>
      <c r="K57" s="105" t="s">
        <v>70</v>
      </c>
      <c r="L57" s="105">
        <v>0</v>
      </c>
      <c r="M57" s="105">
        <v>125.17</v>
      </c>
      <c r="N57" s="105">
        <v>119.01</v>
      </c>
      <c r="O57" s="105">
        <v>131.58000000000001</v>
      </c>
      <c r="P57" s="106">
        <v>1632</v>
      </c>
      <c r="Q57" s="106">
        <v>1127405</v>
      </c>
    </row>
    <row r="58" spans="1:17" s="24" customFormat="1" x14ac:dyDescent="0.35">
      <c r="A58" s="105" t="s">
        <v>42</v>
      </c>
      <c r="B58" s="105" t="s">
        <v>25</v>
      </c>
      <c r="C58" s="105">
        <v>126.69</v>
      </c>
      <c r="D58" s="105">
        <v>123.96</v>
      </c>
      <c r="E58" s="105">
        <v>129.47</v>
      </c>
      <c r="F58" s="106">
        <v>8598</v>
      </c>
      <c r="G58" s="106">
        <v>6126757</v>
      </c>
      <c r="H58" s="106" t="s">
        <v>70</v>
      </c>
      <c r="I58" s="105" t="s">
        <v>70</v>
      </c>
      <c r="J58" s="105" t="s">
        <v>70</v>
      </c>
      <c r="K58" s="105" t="s">
        <v>70</v>
      </c>
      <c r="L58" s="105">
        <v>0</v>
      </c>
      <c r="M58" s="105">
        <v>126.69</v>
      </c>
      <c r="N58" s="105">
        <v>123.96</v>
      </c>
      <c r="O58" s="105">
        <v>129.47</v>
      </c>
      <c r="P58" s="106">
        <v>8598</v>
      </c>
      <c r="Q58" s="106">
        <v>6126757</v>
      </c>
    </row>
    <row r="59" spans="1:17" x14ac:dyDescent="0.35">
      <c r="A59" s="28" t="s">
        <v>41</v>
      </c>
      <c r="B59" s="28" t="s">
        <v>91</v>
      </c>
      <c r="C59" s="28">
        <v>148.04</v>
      </c>
      <c r="D59" s="28">
        <v>145.41999999999999</v>
      </c>
      <c r="E59" s="28">
        <v>150.71</v>
      </c>
      <c r="F59" s="56">
        <v>13484</v>
      </c>
      <c r="G59" s="56">
        <v>6403425</v>
      </c>
      <c r="H59" s="56" t="s">
        <v>70</v>
      </c>
      <c r="I59" s="28" t="s">
        <v>70</v>
      </c>
      <c r="J59" s="28" t="s">
        <v>70</v>
      </c>
      <c r="K59" s="28" t="s">
        <v>70</v>
      </c>
      <c r="L59" s="28">
        <v>0</v>
      </c>
      <c r="M59" s="28">
        <v>148.04</v>
      </c>
      <c r="N59" s="28">
        <v>145.41999999999999</v>
      </c>
      <c r="O59" s="28">
        <v>150.71</v>
      </c>
      <c r="P59" s="56">
        <v>13484</v>
      </c>
      <c r="Q59" s="56">
        <v>6403425</v>
      </c>
    </row>
    <row r="60" spans="1:17" x14ac:dyDescent="0.35">
      <c r="A60" s="28" t="s">
        <v>41</v>
      </c>
      <c r="B60" s="28" t="s">
        <v>92</v>
      </c>
      <c r="C60" s="28">
        <v>143.08000000000001</v>
      </c>
      <c r="D60" s="28">
        <v>137.54</v>
      </c>
      <c r="E60" s="28">
        <v>148.81</v>
      </c>
      <c r="F60" s="56">
        <v>2767</v>
      </c>
      <c r="G60" s="56">
        <v>1385188</v>
      </c>
      <c r="H60" s="56" t="s">
        <v>70</v>
      </c>
      <c r="I60" s="28" t="s">
        <v>70</v>
      </c>
      <c r="J60" s="28" t="s">
        <v>70</v>
      </c>
      <c r="K60" s="28" t="s">
        <v>70</v>
      </c>
      <c r="L60" s="28">
        <v>0</v>
      </c>
      <c r="M60" s="28">
        <v>143.08000000000001</v>
      </c>
      <c r="N60" s="28">
        <v>137.54</v>
      </c>
      <c r="O60" s="28">
        <v>148.81</v>
      </c>
      <c r="P60" s="56">
        <v>2767</v>
      </c>
      <c r="Q60" s="56">
        <v>1385188</v>
      </c>
    </row>
    <row r="61" spans="1:17" x14ac:dyDescent="0.35">
      <c r="A61" s="28" t="s">
        <v>41</v>
      </c>
      <c r="B61" s="28" t="s">
        <v>93</v>
      </c>
      <c r="C61" s="28">
        <v>146.59</v>
      </c>
      <c r="D61" s="28">
        <v>140.96</v>
      </c>
      <c r="E61" s="28">
        <v>152.41</v>
      </c>
      <c r="F61" s="56">
        <v>2955</v>
      </c>
      <c r="G61" s="56">
        <v>1328068</v>
      </c>
      <c r="H61" s="56" t="s">
        <v>70</v>
      </c>
      <c r="I61" s="28" t="s">
        <v>70</v>
      </c>
      <c r="J61" s="28" t="s">
        <v>70</v>
      </c>
      <c r="K61" s="28" t="s">
        <v>70</v>
      </c>
      <c r="L61" s="28">
        <v>0</v>
      </c>
      <c r="M61" s="28">
        <v>146.59</v>
      </c>
      <c r="N61" s="28">
        <v>140.96</v>
      </c>
      <c r="O61" s="28">
        <v>152.41</v>
      </c>
      <c r="P61" s="56">
        <v>2955</v>
      </c>
      <c r="Q61" s="56">
        <v>1328068</v>
      </c>
    </row>
    <row r="62" spans="1:17" x14ac:dyDescent="0.35">
      <c r="A62" s="28" t="s">
        <v>41</v>
      </c>
      <c r="B62" s="28" t="s">
        <v>94</v>
      </c>
      <c r="C62" s="28">
        <v>160.44</v>
      </c>
      <c r="D62" s="28">
        <v>150.93</v>
      </c>
      <c r="E62" s="28">
        <v>170.5</v>
      </c>
      <c r="F62" s="56">
        <v>1316</v>
      </c>
      <c r="G62" s="56">
        <v>493760</v>
      </c>
      <c r="H62" s="56" t="s">
        <v>70</v>
      </c>
      <c r="I62" s="28" t="s">
        <v>70</v>
      </c>
      <c r="J62" s="28" t="s">
        <v>70</v>
      </c>
      <c r="K62" s="28" t="s">
        <v>70</v>
      </c>
      <c r="L62" s="28">
        <v>0</v>
      </c>
      <c r="M62" s="28">
        <v>160.44</v>
      </c>
      <c r="N62" s="28">
        <v>150.93</v>
      </c>
      <c r="O62" s="28">
        <v>170.5</v>
      </c>
      <c r="P62" s="56">
        <v>1316</v>
      </c>
      <c r="Q62" s="56">
        <v>493760</v>
      </c>
    </row>
    <row r="63" spans="1:17" x14ac:dyDescent="0.35">
      <c r="A63" s="28" t="s">
        <v>41</v>
      </c>
      <c r="B63" s="28" t="s">
        <v>95</v>
      </c>
      <c r="C63" s="28">
        <v>154.91</v>
      </c>
      <c r="D63" s="28">
        <v>146.93</v>
      </c>
      <c r="E63" s="28">
        <v>163.25</v>
      </c>
      <c r="F63" s="56">
        <v>1478</v>
      </c>
      <c r="G63" s="56">
        <v>852027</v>
      </c>
      <c r="H63" s="56" t="s">
        <v>70</v>
      </c>
      <c r="I63" s="28" t="s">
        <v>70</v>
      </c>
      <c r="J63" s="28" t="s">
        <v>70</v>
      </c>
      <c r="K63" s="28" t="s">
        <v>70</v>
      </c>
      <c r="L63" s="28">
        <v>0</v>
      </c>
      <c r="M63" s="28">
        <v>154.91</v>
      </c>
      <c r="N63" s="28">
        <v>146.93</v>
      </c>
      <c r="O63" s="28">
        <v>163.25</v>
      </c>
      <c r="P63" s="56">
        <v>1478</v>
      </c>
      <c r="Q63" s="56">
        <v>852027</v>
      </c>
    </row>
    <row r="64" spans="1:17" x14ac:dyDescent="0.35">
      <c r="A64" s="28" t="s">
        <v>41</v>
      </c>
      <c r="B64" s="28" t="s">
        <v>96</v>
      </c>
      <c r="C64" s="28">
        <v>154.44999999999999</v>
      </c>
      <c r="D64" s="28">
        <v>146.86000000000001</v>
      </c>
      <c r="E64" s="28">
        <v>162.36000000000001</v>
      </c>
      <c r="F64" s="56">
        <v>1773</v>
      </c>
      <c r="G64" s="56">
        <v>781110</v>
      </c>
      <c r="H64" s="56" t="s">
        <v>70</v>
      </c>
      <c r="I64" s="28" t="s">
        <v>70</v>
      </c>
      <c r="J64" s="28" t="s">
        <v>70</v>
      </c>
      <c r="K64" s="28" t="s">
        <v>70</v>
      </c>
      <c r="L64" s="28">
        <v>0</v>
      </c>
      <c r="M64" s="28">
        <v>154.44999999999999</v>
      </c>
      <c r="N64" s="28">
        <v>146.86000000000001</v>
      </c>
      <c r="O64" s="28">
        <v>162.36000000000001</v>
      </c>
      <c r="P64" s="56">
        <v>1773</v>
      </c>
      <c r="Q64" s="56">
        <v>781110</v>
      </c>
    </row>
    <row r="65" spans="1:17" x14ac:dyDescent="0.35">
      <c r="A65" s="28" t="s">
        <v>41</v>
      </c>
      <c r="B65" s="28" t="s">
        <v>97</v>
      </c>
      <c r="C65" s="28">
        <v>143.47</v>
      </c>
      <c r="D65" s="28">
        <v>138.21</v>
      </c>
      <c r="E65" s="28">
        <v>148.88999999999999</v>
      </c>
      <c r="F65" s="56">
        <v>3195</v>
      </c>
      <c r="G65" s="56">
        <v>1563272</v>
      </c>
      <c r="H65" s="56" t="s">
        <v>70</v>
      </c>
      <c r="I65" s="28" t="s">
        <v>70</v>
      </c>
      <c r="J65" s="28" t="s">
        <v>70</v>
      </c>
      <c r="K65" s="28" t="s">
        <v>70</v>
      </c>
      <c r="L65" s="28">
        <v>0</v>
      </c>
      <c r="M65" s="28">
        <v>143.47</v>
      </c>
      <c r="N65" s="28">
        <v>138.21</v>
      </c>
      <c r="O65" s="28">
        <v>148.88999999999999</v>
      </c>
      <c r="P65" s="56">
        <v>3195</v>
      </c>
      <c r="Q65" s="56">
        <v>1563272</v>
      </c>
    </row>
    <row r="66" spans="1:17" x14ac:dyDescent="0.35">
      <c r="A66" s="28" t="s">
        <v>41</v>
      </c>
      <c r="B66" s="28" t="s">
        <v>98</v>
      </c>
      <c r="C66" s="28">
        <v>136.66999999999999</v>
      </c>
      <c r="D66" s="28">
        <v>129.56</v>
      </c>
      <c r="E66" s="28">
        <v>144.13</v>
      </c>
      <c r="F66" s="56">
        <v>1715</v>
      </c>
      <c r="G66" s="56">
        <v>802813</v>
      </c>
      <c r="H66" s="56" t="s">
        <v>70</v>
      </c>
      <c r="I66" s="28" t="s">
        <v>70</v>
      </c>
      <c r="J66" s="28" t="s">
        <v>70</v>
      </c>
      <c r="K66" s="28" t="s">
        <v>70</v>
      </c>
      <c r="L66" s="28">
        <v>0</v>
      </c>
      <c r="M66" s="28">
        <v>136.66999999999999</v>
      </c>
      <c r="N66" s="28">
        <v>129.56</v>
      </c>
      <c r="O66" s="28">
        <v>144.13</v>
      </c>
      <c r="P66" s="56">
        <v>1715</v>
      </c>
      <c r="Q66" s="56">
        <v>802813</v>
      </c>
    </row>
    <row r="67" spans="1:17" x14ac:dyDescent="0.35">
      <c r="A67" s="28" t="s">
        <v>41</v>
      </c>
      <c r="B67" s="28" t="s">
        <v>99</v>
      </c>
      <c r="C67" s="28">
        <v>136.22999999999999</v>
      </c>
      <c r="D67" s="28">
        <v>125.41</v>
      </c>
      <c r="E67" s="28">
        <v>147.86000000000001</v>
      </c>
      <c r="F67" s="28">
        <v>773</v>
      </c>
      <c r="G67" s="56">
        <v>339920</v>
      </c>
      <c r="H67" s="56" t="s">
        <v>70</v>
      </c>
      <c r="I67" s="28" t="s">
        <v>70</v>
      </c>
      <c r="J67" s="28" t="s">
        <v>70</v>
      </c>
      <c r="K67" s="28" t="s">
        <v>70</v>
      </c>
      <c r="L67" s="28">
        <v>0</v>
      </c>
      <c r="M67" s="28">
        <v>136.22999999999999</v>
      </c>
      <c r="N67" s="28">
        <v>125.41</v>
      </c>
      <c r="O67" s="28">
        <v>147.86000000000001</v>
      </c>
      <c r="P67" s="28">
        <v>773</v>
      </c>
      <c r="Q67" s="56">
        <v>339920</v>
      </c>
    </row>
    <row r="68" spans="1:17" x14ac:dyDescent="0.35">
      <c r="A68" s="28" t="s">
        <v>41</v>
      </c>
      <c r="B68" s="28" t="s">
        <v>100</v>
      </c>
      <c r="C68" s="28">
        <v>130.75</v>
      </c>
      <c r="D68" s="28">
        <v>105.17</v>
      </c>
      <c r="E68" s="28">
        <v>161.44</v>
      </c>
      <c r="F68" s="28">
        <v>101</v>
      </c>
      <c r="G68" s="56">
        <v>53463</v>
      </c>
      <c r="H68" s="56" t="s">
        <v>70</v>
      </c>
      <c r="I68" s="28" t="s">
        <v>70</v>
      </c>
      <c r="J68" s="28" t="s">
        <v>70</v>
      </c>
      <c r="K68" s="28" t="s">
        <v>70</v>
      </c>
      <c r="L68" s="28">
        <v>0</v>
      </c>
      <c r="M68" s="28">
        <v>130.75</v>
      </c>
      <c r="N68" s="28">
        <v>105.17</v>
      </c>
      <c r="O68" s="28">
        <v>161.44</v>
      </c>
      <c r="P68" s="28">
        <v>101</v>
      </c>
      <c r="Q68" s="56">
        <v>53463</v>
      </c>
    </row>
    <row r="69" spans="1:17" x14ac:dyDescent="0.35">
      <c r="A69" s="28" t="s">
        <v>41</v>
      </c>
      <c r="B69" s="28" t="s">
        <v>101</v>
      </c>
      <c r="C69" s="28">
        <v>136.54</v>
      </c>
      <c r="D69" s="28">
        <v>126.57</v>
      </c>
      <c r="E69" s="28">
        <v>147.18</v>
      </c>
      <c r="F69" s="28">
        <v>841</v>
      </c>
      <c r="G69" s="56">
        <v>409430</v>
      </c>
      <c r="H69" s="56" t="s">
        <v>70</v>
      </c>
      <c r="I69" s="28" t="s">
        <v>70</v>
      </c>
      <c r="J69" s="28" t="s">
        <v>70</v>
      </c>
      <c r="K69" s="28" t="s">
        <v>70</v>
      </c>
      <c r="L69" s="28">
        <v>0</v>
      </c>
      <c r="M69" s="28">
        <v>136.54</v>
      </c>
      <c r="N69" s="28">
        <v>126.57</v>
      </c>
      <c r="O69" s="28">
        <v>147.18</v>
      </c>
      <c r="P69" s="28">
        <v>841</v>
      </c>
      <c r="Q69" s="56">
        <v>409430</v>
      </c>
    </row>
    <row r="70" spans="1:17" s="24" customFormat="1" x14ac:dyDescent="0.35">
      <c r="A70" s="105" t="s">
        <v>41</v>
      </c>
      <c r="B70" s="105" t="s">
        <v>102</v>
      </c>
      <c r="C70" s="105">
        <v>146.78</v>
      </c>
      <c r="D70" s="105">
        <v>144.32</v>
      </c>
      <c r="E70" s="105">
        <v>149.28</v>
      </c>
      <c r="F70" s="106">
        <v>15199</v>
      </c>
      <c r="G70" s="106">
        <v>7206238</v>
      </c>
      <c r="H70" s="106" t="s">
        <v>70</v>
      </c>
      <c r="I70" s="105" t="s">
        <v>70</v>
      </c>
      <c r="J70" s="105" t="s">
        <v>70</v>
      </c>
      <c r="K70" s="105" t="s">
        <v>70</v>
      </c>
      <c r="L70" s="105">
        <v>0</v>
      </c>
      <c r="M70" s="105">
        <v>146.78</v>
      </c>
      <c r="N70" s="105">
        <v>144.32</v>
      </c>
      <c r="O70" s="105">
        <v>149.28</v>
      </c>
      <c r="P70" s="106">
        <v>15199</v>
      </c>
      <c r="Q70" s="106">
        <v>7206238</v>
      </c>
    </row>
    <row r="71" spans="1:17" s="24" customFormat="1" x14ac:dyDescent="0.35">
      <c r="A71" s="105" t="s">
        <v>41</v>
      </c>
      <c r="B71" s="105" t="s">
        <v>25</v>
      </c>
      <c r="C71" s="105">
        <v>140.1</v>
      </c>
      <c r="D71" s="105">
        <v>139.04</v>
      </c>
      <c r="E71" s="105">
        <v>141.16</v>
      </c>
      <c r="F71" s="106">
        <v>77913</v>
      </c>
      <c r="G71" s="106">
        <v>38054664</v>
      </c>
      <c r="H71" s="106" t="s">
        <v>70</v>
      </c>
      <c r="I71" s="105" t="s">
        <v>70</v>
      </c>
      <c r="J71" s="105" t="s">
        <v>70</v>
      </c>
      <c r="K71" s="105" t="s">
        <v>70</v>
      </c>
      <c r="L71" s="105">
        <v>0</v>
      </c>
      <c r="M71" s="105">
        <v>140.1</v>
      </c>
      <c r="N71" s="105">
        <v>139.04</v>
      </c>
      <c r="O71" s="105">
        <v>141.16</v>
      </c>
      <c r="P71" s="106">
        <v>77913</v>
      </c>
      <c r="Q71" s="106">
        <v>38054664</v>
      </c>
    </row>
    <row r="72" spans="1:17" x14ac:dyDescent="0.35">
      <c r="E72" s="86"/>
      <c r="F72" s="86"/>
      <c r="I72" s="86"/>
      <c r="J72" s="86"/>
      <c r="N72" s="86"/>
    </row>
    <row r="73" spans="1:17" x14ac:dyDescent="0.35">
      <c r="B73" s="20" t="s">
        <v>14</v>
      </c>
      <c r="E73" s="21"/>
      <c r="F73" s="23"/>
      <c r="G73" s="23"/>
      <c r="H73" s="20"/>
      <c r="I73" s="20"/>
      <c r="J73" s="20"/>
      <c r="K73" s="20"/>
      <c r="L73" s="20"/>
      <c r="M73" s="20"/>
      <c r="N73" s="20"/>
    </row>
    <row r="74" spans="1:17" x14ac:dyDescent="0.35">
      <c r="A74" s="20" t="s">
        <v>33</v>
      </c>
      <c r="B74" s="20" t="s">
        <v>89</v>
      </c>
      <c r="E74" s="21"/>
      <c r="F74" s="23"/>
      <c r="G74" s="23"/>
      <c r="H74" s="20"/>
      <c r="I74" s="20"/>
      <c r="J74" s="20"/>
      <c r="K74" s="20"/>
      <c r="L74" s="20"/>
      <c r="M74" s="20"/>
      <c r="N74" s="20"/>
    </row>
    <row r="75" spans="1:17" x14ac:dyDescent="0.35">
      <c r="A75" s="20" t="s">
        <v>33</v>
      </c>
      <c r="B75" s="20" t="s">
        <v>50</v>
      </c>
      <c r="E75" s="21"/>
      <c r="F75" s="23"/>
      <c r="G75" s="23"/>
      <c r="H75" s="20"/>
      <c r="I75" s="20"/>
      <c r="J75" s="20"/>
      <c r="K75" s="20"/>
      <c r="L75" s="20"/>
      <c r="M75" s="20"/>
      <c r="N75" s="20"/>
    </row>
    <row r="76" spans="1:17" x14ac:dyDescent="0.35">
      <c r="E76" s="23"/>
      <c r="F76" s="23"/>
      <c r="I76" s="23"/>
      <c r="J76" s="23"/>
      <c r="N76" s="23"/>
    </row>
    <row r="77" spans="1:17" x14ac:dyDescent="0.35">
      <c r="E77" s="23"/>
      <c r="F77" s="23"/>
      <c r="I77" s="23"/>
      <c r="J77" s="23"/>
      <c r="N77" s="23"/>
    </row>
    <row r="78" spans="1:17" x14ac:dyDescent="0.35">
      <c r="E78" s="23"/>
      <c r="F78" s="23"/>
      <c r="I78" s="23"/>
      <c r="J78" s="23"/>
      <c r="N78" s="23"/>
    </row>
    <row r="79" spans="1:17" x14ac:dyDescent="0.35">
      <c r="E79" s="23"/>
      <c r="F79" s="23"/>
      <c r="I79" s="23"/>
      <c r="J79" s="23"/>
      <c r="N79" s="23"/>
    </row>
    <row r="80" spans="1:17" x14ac:dyDescent="0.35">
      <c r="E80" s="23"/>
      <c r="F80" s="23"/>
      <c r="I80" s="23"/>
      <c r="J80" s="23"/>
      <c r="N80" s="23"/>
    </row>
    <row r="81" spans="5:17" x14ac:dyDescent="0.35">
      <c r="E81" s="23"/>
      <c r="F81" s="23"/>
      <c r="I81" s="23"/>
      <c r="J81" s="23"/>
      <c r="N81" s="23"/>
    </row>
    <row r="82" spans="5:17" x14ac:dyDescent="0.35">
      <c r="E82" s="23"/>
      <c r="F82" s="23"/>
      <c r="I82" s="23"/>
      <c r="J82" s="23"/>
      <c r="N82" s="23"/>
      <c r="P82" s="87"/>
      <c r="Q82" s="87"/>
    </row>
    <row r="83" spans="5:17" x14ac:dyDescent="0.35">
      <c r="E83" s="23"/>
      <c r="F83" s="23"/>
      <c r="I83" s="23"/>
      <c r="J83" s="23"/>
      <c r="N83" s="23"/>
      <c r="Q83" s="87"/>
    </row>
    <row r="84" spans="5:17" x14ac:dyDescent="0.35">
      <c r="E84" s="86"/>
      <c r="F84" s="23"/>
      <c r="I84" s="86"/>
      <c r="J84" s="23"/>
      <c r="N84" s="23"/>
      <c r="Q84" s="87"/>
    </row>
    <row r="85" spans="5:17" x14ac:dyDescent="0.35">
      <c r="E85" s="86"/>
      <c r="F85" s="23"/>
      <c r="I85" s="86"/>
      <c r="J85" s="23"/>
      <c r="N85" s="23"/>
      <c r="Q85" s="87"/>
    </row>
    <row r="86" spans="5:17" x14ac:dyDescent="0.35">
      <c r="E86" s="86"/>
      <c r="F86" s="23"/>
      <c r="I86" s="86"/>
      <c r="J86" s="23"/>
      <c r="N86" s="23"/>
      <c r="Q86" s="87"/>
    </row>
    <row r="87" spans="5:17" x14ac:dyDescent="0.35">
      <c r="E87" s="86"/>
      <c r="F87" s="23"/>
      <c r="I87" s="86"/>
      <c r="J87" s="23"/>
      <c r="N87" s="23"/>
      <c r="Q87" s="87"/>
    </row>
    <row r="88" spans="5:17" x14ac:dyDescent="0.35">
      <c r="E88" s="23"/>
      <c r="F88" s="23"/>
      <c r="I88" s="23"/>
      <c r="J88" s="23"/>
      <c r="N88" s="23"/>
      <c r="Q88" s="87"/>
    </row>
    <row r="89" spans="5:17" x14ac:dyDescent="0.35">
      <c r="E89" s="86"/>
      <c r="F89" s="23"/>
      <c r="I89" s="86"/>
      <c r="J89" s="23"/>
      <c r="N89" s="23"/>
      <c r="Q89" s="87"/>
    </row>
    <row r="90" spans="5:17" x14ac:dyDescent="0.35">
      <c r="E90" s="86"/>
      <c r="F90" s="23"/>
      <c r="I90" s="86"/>
      <c r="J90" s="23"/>
      <c r="N90" s="23"/>
      <c r="Q90" s="87"/>
    </row>
    <row r="91" spans="5:17" x14ac:dyDescent="0.35">
      <c r="E91" s="86"/>
      <c r="F91" s="23"/>
      <c r="I91" s="86"/>
      <c r="J91" s="23"/>
      <c r="N91" s="23"/>
      <c r="Q91" s="87"/>
    </row>
    <row r="92" spans="5:17" x14ac:dyDescent="0.35">
      <c r="E92" s="86"/>
      <c r="F92" s="23"/>
      <c r="I92" s="86"/>
      <c r="J92" s="23"/>
      <c r="N92" s="23"/>
      <c r="Q92" s="87"/>
    </row>
    <row r="93" spans="5:17" x14ac:dyDescent="0.35">
      <c r="E93" s="86"/>
      <c r="F93" s="23"/>
      <c r="I93" s="86"/>
      <c r="J93" s="23"/>
      <c r="N93" s="23"/>
      <c r="P93" s="87"/>
      <c r="Q93" s="87"/>
    </row>
    <row r="94" spans="5:17" x14ac:dyDescent="0.35">
      <c r="E94" s="86"/>
      <c r="F94" s="23"/>
      <c r="I94" s="86"/>
      <c r="J94" s="23"/>
      <c r="N94" s="23"/>
      <c r="P94" s="87"/>
      <c r="Q94" s="87"/>
    </row>
    <row r="95" spans="5:17" x14ac:dyDescent="0.35">
      <c r="E95" s="86"/>
      <c r="F95" s="23"/>
      <c r="I95" s="86"/>
      <c r="J95" s="23"/>
      <c r="N95" s="23"/>
      <c r="Q95" s="87"/>
    </row>
    <row r="96" spans="5:17" x14ac:dyDescent="0.35">
      <c r="E96" s="86"/>
      <c r="F96" s="23"/>
      <c r="I96" s="86"/>
      <c r="J96" s="23"/>
      <c r="N96" s="23"/>
      <c r="Q96" s="87"/>
    </row>
    <row r="97" spans="5:17" x14ac:dyDescent="0.35">
      <c r="E97" s="86"/>
      <c r="F97" s="23"/>
      <c r="I97" s="86"/>
      <c r="J97" s="23"/>
      <c r="N97" s="23"/>
      <c r="Q97" s="87"/>
    </row>
    <row r="98" spans="5:17" x14ac:dyDescent="0.35">
      <c r="E98" s="86"/>
      <c r="F98" s="23"/>
      <c r="I98" s="86"/>
      <c r="J98" s="23"/>
      <c r="N98" s="23"/>
      <c r="Q98" s="87"/>
    </row>
    <row r="99" spans="5:17" x14ac:dyDescent="0.35">
      <c r="E99" s="86"/>
      <c r="F99" s="23"/>
      <c r="I99" s="86"/>
      <c r="J99" s="23"/>
      <c r="N99" s="23"/>
      <c r="Q99" s="87"/>
    </row>
    <row r="100" spans="5:17" x14ac:dyDescent="0.35">
      <c r="E100" s="86"/>
      <c r="F100" s="23"/>
      <c r="I100" s="86"/>
      <c r="J100" s="23"/>
      <c r="N100" s="23"/>
      <c r="Q100" s="87"/>
    </row>
    <row r="101" spans="5:17" x14ac:dyDescent="0.35">
      <c r="E101" s="86"/>
      <c r="F101" s="23"/>
      <c r="I101" s="86"/>
      <c r="J101" s="23"/>
      <c r="N101" s="23"/>
      <c r="Q101" s="87"/>
    </row>
    <row r="102" spans="5:17" x14ac:dyDescent="0.35">
      <c r="E102" s="86"/>
      <c r="F102" s="23"/>
      <c r="I102" s="86"/>
      <c r="J102" s="23"/>
      <c r="N102" s="23"/>
      <c r="Q102" s="87"/>
    </row>
    <row r="103" spans="5:17" x14ac:dyDescent="0.35">
      <c r="E103" s="86"/>
      <c r="F103" s="23"/>
      <c r="I103" s="86"/>
      <c r="J103" s="23"/>
      <c r="N103" s="23"/>
      <c r="Q103" s="87"/>
    </row>
    <row r="104" spans="5:17" x14ac:dyDescent="0.35">
      <c r="E104" s="86"/>
      <c r="F104" s="23"/>
      <c r="I104" s="86"/>
      <c r="J104" s="23"/>
      <c r="N104" s="23"/>
      <c r="Q104" s="87"/>
    </row>
    <row r="105" spans="5:17" x14ac:dyDescent="0.35">
      <c r="E105" s="86"/>
      <c r="F105" s="23"/>
      <c r="I105" s="86"/>
      <c r="J105" s="23"/>
      <c r="N105" s="23"/>
      <c r="Q105" s="87"/>
    </row>
    <row r="106" spans="5:17" x14ac:dyDescent="0.35">
      <c r="E106" s="86"/>
      <c r="F106" s="23"/>
      <c r="I106" s="86"/>
      <c r="J106" s="23"/>
      <c r="N106" s="23"/>
      <c r="Q106" s="87"/>
    </row>
    <row r="107" spans="5:17" x14ac:dyDescent="0.35">
      <c r="E107" s="86"/>
      <c r="F107" s="23"/>
      <c r="I107" s="86"/>
      <c r="J107" s="23"/>
      <c r="N107" s="23"/>
      <c r="Q107" s="87"/>
    </row>
    <row r="108" spans="5:17" x14ac:dyDescent="0.35">
      <c r="E108" s="86"/>
      <c r="F108" s="23"/>
      <c r="I108" s="86"/>
      <c r="J108" s="23"/>
      <c r="N108" s="23"/>
      <c r="Q108" s="87"/>
    </row>
    <row r="109" spans="5:17" x14ac:dyDescent="0.35">
      <c r="E109" s="86"/>
      <c r="F109" s="23"/>
      <c r="I109" s="86"/>
      <c r="J109" s="23"/>
      <c r="N109" s="23"/>
      <c r="Q109" s="87"/>
    </row>
    <row r="110" spans="5:17" x14ac:dyDescent="0.35">
      <c r="E110" s="23"/>
      <c r="F110" s="23"/>
      <c r="I110" s="86"/>
      <c r="J110" s="23"/>
      <c r="N110" s="23"/>
      <c r="Q110" s="87"/>
    </row>
    <row r="111" spans="5:17" x14ac:dyDescent="0.35">
      <c r="E111" s="86"/>
      <c r="F111" s="23"/>
      <c r="I111" s="86"/>
      <c r="J111" s="23"/>
      <c r="N111" s="23"/>
      <c r="Q111" s="87"/>
    </row>
    <row r="112" spans="5:17" x14ac:dyDescent="0.35">
      <c r="E112" s="86"/>
      <c r="F112" s="23"/>
      <c r="I112" s="86"/>
      <c r="J112" s="23"/>
      <c r="N112" s="23"/>
      <c r="Q112" s="87"/>
    </row>
    <row r="113" spans="5:17" x14ac:dyDescent="0.35">
      <c r="E113" s="86"/>
      <c r="F113" s="23"/>
      <c r="I113" s="86"/>
      <c r="J113" s="23"/>
      <c r="N113" s="23"/>
      <c r="Q113" s="87"/>
    </row>
    <row r="114" spans="5:17" x14ac:dyDescent="0.35">
      <c r="E114" s="86"/>
      <c r="F114" s="23"/>
      <c r="I114" s="86"/>
      <c r="J114" s="23"/>
      <c r="N114" s="23"/>
      <c r="Q114" s="87"/>
    </row>
    <row r="115" spans="5:17" x14ac:dyDescent="0.35">
      <c r="E115" s="86"/>
      <c r="F115" s="23"/>
      <c r="I115" s="86"/>
      <c r="J115" s="23"/>
      <c r="N115" s="23"/>
      <c r="Q115" s="87"/>
    </row>
    <row r="116" spans="5:17" x14ac:dyDescent="0.35">
      <c r="E116" s="86"/>
      <c r="F116" s="23"/>
      <c r="I116" s="86"/>
      <c r="J116" s="23"/>
      <c r="N116" s="23"/>
      <c r="Q116" s="87"/>
    </row>
    <row r="117" spans="5:17" x14ac:dyDescent="0.35">
      <c r="E117" s="86"/>
      <c r="F117" s="23"/>
      <c r="I117" s="86"/>
      <c r="J117" s="23"/>
      <c r="N117" s="23"/>
      <c r="Q117" s="87"/>
    </row>
    <row r="118" spans="5:17" x14ac:dyDescent="0.35">
      <c r="E118" s="86"/>
      <c r="F118" s="23"/>
      <c r="I118" s="86"/>
      <c r="J118" s="23"/>
      <c r="N118" s="23"/>
      <c r="Q118" s="87"/>
    </row>
    <row r="119" spans="5:17" x14ac:dyDescent="0.35">
      <c r="E119" s="86"/>
      <c r="F119" s="23"/>
      <c r="I119" s="86"/>
      <c r="J119" s="23"/>
      <c r="N119" s="23"/>
      <c r="Q119" s="87"/>
    </row>
    <row r="120" spans="5:17" x14ac:dyDescent="0.35">
      <c r="E120" s="86"/>
      <c r="F120" s="23"/>
      <c r="I120" s="86"/>
      <c r="J120" s="23"/>
      <c r="N120" s="23"/>
      <c r="P120" s="87"/>
      <c r="Q120" s="87"/>
    </row>
    <row r="121" spans="5:17" x14ac:dyDescent="0.35">
      <c r="E121" s="86"/>
      <c r="F121" s="23"/>
      <c r="I121" s="86"/>
      <c r="J121" s="23"/>
      <c r="N121" s="23"/>
      <c r="Q121" s="87"/>
    </row>
    <row r="122" spans="5:17" x14ac:dyDescent="0.35">
      <c r="E122" s="86"/>
      <c r="F122" s="86"/>
      <c r="I122" s="86"/>
      <c r="J122" s="86"/>
      <c r="N122" s="86"/>
      <c r="Q122" s="87"/>
    </row>
    <row r="123" spans="5:17" x14ac:dyDescent="0.35">
      <c r="E123" s="86"/>
      <c r="F123" s="86"/>
      <c r="I123" s="86"/>
      <c r="J123" s="86"/>
      <c r="N123" s="86"/>
      <c r="Q123" s="87"/>
    </row>
    <row r="124" spans="5:17" x14ac:dyDescent="0.35">
      <c r="E124" s="86"/>
      <c r="F124" s="86"/>
      <c r="I124" s="86"/>
      <c r="J124" s="86"/>
      <c r="N124" s="86"/>
      <c r="Q124" s="87"/>
    </row>
    <row r="125" spans="5:17" x14ac:dyDescent="0.35">
      <c r="E125" s="86"/>
      <c r="F125" s="86"/>
      <c r="I125" s="86"/>
      <c r="J125" s="86"/>
      <c r="N125" s="86"/>
      <c r="Q125" s="87"/>
    </row>
    <row r="126" spans="5:17" x14ac:dyDescent="0.35">
      <c r="E126" s="86"/>
      <c r="F126" s="86"/>
      <c r="I126" s="86"/>
      <c r="J126" s="86"/>
      <c r="N126" s="86"/>
      <c r="Q126" s="87"/>
    </row>
    <row r="127" spans="5:17" x14ac:dyDescent="0.35">
      <c r="E127" s="86"/>
      <c r="F127" s="86"/>
      <c r="I127" s="86"/>
      <c r="J127" s="86"/>
      <c r="N127" s="86"/>
      <c r="Q127" s="87"/>
    </row>
    <row r="128" spans="5:17" x14ac:dyDescent="0.35">
      <c r="E128" s="86"/>
      <c r="F128" s="86"/>
      <c r="I128" s="86"/>
      <c r="J128" s="86"/>
      <c r="N128" s="86"/>
      <c r="Q128" s="87"/>
    </row>
    <row r="129" spans="5:17" x14ac:dyDescent="0.35">
      <c r="E129" s="86"/>
      <c r="F129" s="86"/>
      <c r="I129" s="86"/>
      <c r="J129" s="86"/>
      <c r="N129" s="86"/>
      <c r="Q129" s="87"/>
    </row>
    <row r="130" spans="5:17" x14ac:dyDescent="0.35">
      <c r="E130" s="86"/>
      <c r="F130" s="23"/>
      <c r="I130" s="86"/>
      <c r="J130" s="86"/>
      <c r="N130" s="86"/>
      <c r="Q130" s="87"/>
    </row>
    <row r="131" spans="5:17" x14ac:dyDescent="0.35">
      <c r="E131" s="86"/>
      <c r="F131" s="86"/>
      <c r="I131" s="86"/>
      <c r="J131" s="86"/>
      <c r="N131" s="86"/>
      <c r="Q131" s="87"/>
    </row>
    <row r="132" spans="5:17" x14ac:dyDescent="0.35">
      <c r="E132" s="86"/>
      <c r="F132" s="86"/>
      <c r="I132" s="86"/>
      <c r="J132" s="86"/>
      <c r="N132" s="86"/>
      <c r="Q132" s="87"/>
    </row>
    <row r="133" spans="5:17" x14ac:dyDescent="0.35">
      <c r="E133" s="86"/>
      <c r="F133" s="23"/>
      <c r="I133" s="86"/>
      <c r="J133" s="86"/>
      <c r="N133" s="86"/>
      <c r="Q133" s="87"/>
    </row>
    <row r="134" spans="5:17" x14ac:dyDescent="0.35">
      <c r="E134" s="86"/>
      <c r="F134" s="23"/>
      <c r="I134" s="86"/>
      <c r="J134" s="86"/>
      <c r="N134" s="86"/>
      <c r="Q134" s="87"/>
    </row>
    <row r="135" spans="5:17" x14ac:dyDescent="0.35">
      <c r="E135" s="86"/>
      <c r="F135" s="86"/>
      <c r="I135" s="86"/>
      <c r="J135" s="86"/>
      <c r="N135" s="86"/>
      <c r="Q135" s="87"/>
    </row>
    <row r="136" spans="5:17" x14ac:dyDescent="0.35">
      <c r="E136" s="86"/>
      <c r="F136" s="86"/>
      <c r="I136" s="86"/>
      <c r="J136" s="86"/>
      <c r="N136" s="86"/>
      <c r="Q136" s="87"/>
    </row>
    <row r="137" spans="5:17" x14ac:dyDescent="0.35">
      <c r="E137" s="86"/>
      <c r="F137" s="86"/>
      <c r="I137" s="86"/>
      <c r="J137" s="86"/>
      <c r="N137" s="86"/>
      <c r="Q137" s="87"/>
    </row>
    <row r="138" spans="5:17" x14ac:dyDescent="0.35">
      <c r="E138" s="86"/>
      <c r="F138" s="86"/>
      <c r="I138" s="86"/>
      <c r="J138" s="86"/>
      <c r="N138" s="86"/>
      <c r="Q138" s="87"/>
    </row>
    <row r="139" spans="5:17" x14ac:dyDescent="0.35">
      <c r="E139" s="86"/>
      <c r="F139" s="86"/>
      <c r="I139" s="86"/>
      <c r="J139" s="86"/>
      <c r="N139" s="86"/>
      <c r="Q139" s="87"/>
    </row>
    <row r="140" spans="5:17" x14ac:dyDescent="0.35">
      <c r="E140" s="86"/>
      <c r="F140" s="23"/>
      <c r="I140" s="86"/>
      <c r="J140" s="86"/>
      <c r="N140" s="86"/>
      <c r="Q140" s="87"/>
    </row>
    <row r="141" spans="5:17" x14ac:dyDescent="0.35">
      <c r="E141" s="86"/>
      <c r="F141" s="86"/>
      <c r="I141" s="86"/>
      <c r="J141" s="86"/>
      <c r="N141" s="86"/>
      <c r="Q141" s="87"/>
    </row>
    <row r="142" spans="5:17" x14ac:dyDescent="0.35">
      <c r="E142" s="86"/>
      <c r="F142" s="86"/>
      <c r="I142" s="86"/>
      <c r="J142" s="86"/>
      <c r="N142" s="86"/>
      <c r="Q142" s="87"/>
    </row>
    <row r="143" spans="5:17" x14ac:dyDescent="0.35">
      <c r="E143" s="86"/>
      <c r="F143" s="86"/>
      <c r="I143" s="86"/>
      <c r="J143" s="86"/>
      <c r="N143" s="86"/>
      <c r="Q143" s="87"/>
    </row>
    <row r="144" spans="5:17" x14ac:dyDescent="0.35">
      <c r="E144" s="86"/>
      <c r="F144" s="86"/>
      <c r="I144" s="86"/>
      <c r="J144" s="86"/>
      <c r="N144" s="86"/>
      <c r="Q144" s="87"/>
    </row>
    <row r="145" spans="5:17" x14ac:dyDescent="0.35">
      <c r="E145" s="86"/>
      <c r="F145" s="23"/>
      <c r="I145" s="86"/>
      <c r="J145" s="86"/>
      <c r="N145" s="86"/>
      <c r="P145" s="87"/>
      <c r="Q145" s="87"/>
    </row>
    <row r="146" spans="5:17" x14ac:dyDescent="0.35">
      <c r="E146" s="86"/>
      <c r="F146" s="23"/>
      <c r="I146" s="86"/>
      <c r="J146" s="86"/>
      <c r="N146" s="86"/>
      <c r="P146" s="87"/>
      <c r="Q146" s="87"/>
    </row>
    <row r="147" spans="5:17" x14ac:dyDescent="0.35">
      <c r="E147" s="86"/>
      <c r="F147" s="86"/>
      <c r="I147" s="86"/>
      <c r="J147" s="86"/>
      <c r="N147" s="86"/>
    </row>
    <row r="148" spans="5:17" x14ac:dyDescent="0.35">
      <c r="E148" s="86"/>
      <c r="F148" s="86"/>
      <c r="I148" s="86"/>
      <c r="J148" s="86"/>
      <c r="N148" s="86"/>
    </row>
    <row r="149" spans="5:17" x14ac:dyDescent="0.35">
      <c r="E149" s="86"/>
      <c r="F149" s="86"/>
      <c r="I149" s="86"/>
      <c r="J149" s="86"/>
      <c r="N149" s="86"/>
    </row>
    <row r="150" spans="5:17" x14ac:dyDescent="0.35">
      <c r="E150" s="86"/>
      <c r="F150" s="86"/>
      <c r="I150" s="86"/>
      <c r="J150" s="86"/>
      <c r="N150" s="86"/>
    </row>
    <row r="151" spans="5:17" x14ac:dyDescent="0.35">
      <c r="E151" s="86"/>
      <c r="F151" s="86"/>
      <c r="I151" s="86"/>
      <c r="J151" s="86"/>
      <c r="N151" s="86"/>
    </row>
    <row r="152" spans="5:17" x14ac:dyDescent="0.35">
      <c r="E152" s="86"/>
      <c r="F152" s="86"/>
      <c r="I152" s="86"/>
      <c r="J152" s="86"/>
      <c r="N152" s="86"/>
    </row>
    <row r="153" spans="5:17" x14ac:dyDescent="0.35">
      <c r="E153" s="86"/>
      <c r="F153" s="86"/>
      <c r="I153" s="86"/>
      <c r="J153" s="86"/>
      <c r="N153" s="86"/>
    </row>
    <row r="154" spans="5:17" x14ac:dyDescent="0.35">
      <c r="E154" s="86"/>
      <c r="F154" s="86"/>
      <c r="I154" s="86"/>
      <c r="J154" s="86"/>
      <c r="N154" s="86"/>
    </row>
    <row r="155" spans="5:17" x14ac:dyDescent="0.35">
      <c r="E155" s="86"/>
      <c r="F155" s="86"/>
      <c r="I155" s="86"/>
      <c r="J155" s="86"/>
      <c r="N155" s="86"/>
    </row>
    <row r="156" spans="5:17" x14ac:dyDescent="0.35">
      <c r="E156" s="86"/>
      <c r="F156" s="86"/>
      <c r="I156" s="86"/>
      <c r="J156" s="86"/>
      <c r="N156" s="86"/>
    </row>
    <row r="157" spans="5:17" x14ac:dyDescent="0.35">
      <c r="E157" s="86"/>
      <c r="F157" s="23"/>
      <c r="I157" s="86"/>
      <c r="J157" s="86"/>
      <c r="N157" s="86"/>
      <c r="Q157" s="87"/>
    </row>
    <row r="158" spans="5:17" x14ac:dyDescent="0.35">
      <c r="E158" s="86"/>
      <c r="F158" s="86"/>
      <c r="I158" s="86"/>
      <c r="J158" s="86"/>
      <c r="N158" s="86"/>
      <c r="Q158" s="87"/>
    </row>
    <row r="159" spans="5:17" x14ac:dyDescent="0.35">
      <c r="E159" s="86"/>
      <c r="F159" s="86"/>
      <c r="I159" s="86"/>
      <c r="J159" s="86"/>
      <c r="N159" s="86"/>
      <c r="Q159" s="87"/>
    </row>
    <row r="160" spans="5:17" x14ac:dyDescent="0.35">
      <c r="E160" s="86"/>
      <c r="F160" s="86"/>
      <c r="I160" s="86"/>
      <c r="J160" s="86"/>
      <c r="N160" s="86"/>
      <c r="Q160" s="87"/>
    </row>
    <row r="161" spans="5:17" x14ac:dyDescent="0.35">
      <c r="E161" s="86"/>
      <c r="F161" s="86"/>
      <c r="I161" s="86"/>
      <c r="J161" s="86"/>
      <c r="N161" s="86"/>
      <c r="Q161" s="87"/>
    </row>
    <row r="162" spans="5:17" x14ac:dyDescent="0.35">
      <c r="E162" s="86"/>
      <c r="F162" s="86"/>
      <c r="I162" s="86"/>
      <c r="J162" s="86"/>
      <c r="N162" s="86"/>
      <c r="Q162" s="87"/>
    </row>
    <row r="163" spans="5:17" x14ac:dyDescent="0.35">
      <c r="E163" s="86"/>
      <c r="F163" s="86"/>
      <c r="I163" s="86"/>
      <c r="J163" s="86"/>
      <c r="N163" s="86"/>
      <c r="Q163" s="87"/>
    </row>
    <row r="164" spans="5:17" x14ac:dyDescent="0.35">
      <c r="E164" s="86"/>
      <c r="F164" s="86"/>
      <c r="I164" s="86"/>
      <c r="J164" s="86"/>
      <c r="N164" s="86"/>
      <c r="Q164" s="87"/>
    </row>
    <row r="165" spans="5:17" x14ac:dyDescent="0.35">
      <c r="E165" s="86"/>
      <c r="F165" s="86"/>
      <c r="I165" s="86"/>
      <c r="J165" s="86"/>
      <c r="N165" s="86"/>
      <c r="Q165" s="87"/>
    </row>
    <row r="166" spans="5:17" x14ac:dyDescent="0.35">
      <c r="E166" s="86"/>
      <c r="F166" s="86"/>
      <c r="I166" s="86"/>
      <c r="J166" s="86"/>
      <c r="N166" s="86"/>
      <c r="Q166" s="87"/>
    </row>
    <row r="167" spans="5:17" x14ac:dyDescent="0.35">
      <c r="E167" s="86"/>
      <c r="F167" s="86"/>
      <c r="I167" s="86"/>
      <c r="J167" s="86"/>
      <c r="N167" s="86"/>
      <c r="Q167" s="87"/>
    </row>
    <row r="168" spans="5:17" x14ac:dyDescent="0.35">
      <c r="E168" s="86"/>
      <c r="F168" s="23"/>
      <c r="I168" s="86"/>
      <c r="J168" s="86"/>
      <c r="N168" s="86"/>
      <c r="Q168" s="87"/>
    </row>
    <row r="169" spans="5:17" x14ac:dyDescent="0.35">
      <c r="E169" s="86"/>
      <c r="F169" s="23"/>
      <c r="I169" s="86"/>
      <c r="J169" s="86"/>
      <c r="N169" s="86"/>
      <c r="P169" s="87"/>
      <c r="Q169" s="87"/>
    </row>
    <row r="170" spans="5:17" x14ac:dyDescent="0.35">
      <c r="E170" s="86"/>
      <c r="F170" s="86"/>
      <c r="I170" s="86"/>
      <c r="J170" s="86"/>
      <c r="N170" s="86"/>
      <c r="Q170" s="87"/>
    </row>
    <row r="171" spans="5:17" x14ac:dyDescent="0.35">
      <c r="E171" s="86"/>
      <c r="F171" s="86"/>
      <c r="I171" s="86"/>
      <c r="J171" s="86"/>
      <c r="N171" s="86"/>
      <c r="Q171" s="87"/>
    </row>
    <row r="172" spans="5:17" x14ac:dyDescent="0.35">
      <c r="E172" s="86"/>
      <c r="F172" s="86"/>
      <c r="I172" s="86"/>
      <c r="J172" s="86"/>
      <c r="N172" s="86"/>
      <c r="Q172" s="87"/>
    </row>
    <row r="173" spans="5:17" x14ac:dyDescent="0.35">
      <c r="E173" s="86"/>
      <c r="F173" s="86"/>
      <c r="I173" s="86"/>
      <c r="J173" s="86"/>
      <c r="N173" s="86"/>
      <c r="Q173" s="87"/>
    </row>
    <row r="174" spans="5:17" x14ac:dyDescent="0.35">
      <c r="E174" s="86"/>
      <c r="F174" s="86"/>
      <c r="I174" s="86"/>
      <c r="J174" s="86"/>
      <c r="N174" s="86"/>
      <c r="Q174" s="87"/>
    </row>
    <row r="175" spans="5:17" x14ac:dyDescent="0.35">
      <c r="E175" s="86"/>
      <c r="F175" s="86"/>
      <c r="I175" s="86"/>
      <c r="J175" s="86"/>
      <c r="N175" s="86"/>
      <c r="Q175" s="87"/>
    </row>
    <row r="176" spans="5:17" x14ac:dyDescent="0.35">
      <c r="E176" s="86"/>
      <c r="F176" s="86"/>
      <c r="I176" s="86"/>
      <c r="J176" s="86"/>
      <c r="N176" s="86"/>
      <c r="Q176" s="87"/>
    </row>
    <row r="177" spans="5:17" x14ac:dyDescent="0.35">
      <c r="E177" s="86"/>
      <c r="F177" s="86"/>
      <c r="I177" s="86"/>
      <c r="J177" s="86"/>
      <c r="N177" s="86"/>
      <c r="Q177" s="87"/>
    </row>
    <row r="178" spans="5:17" x14ac:dyDescent="0.35">
      <c r="E178" s="86"/>
      <c r="F178" s="86"/>
      <c r="I178" s="86"/>
      <c r="J178" s="86"/>
      <c r="N178" s="86"/>
      <c r="Q178" s="87"/>
    </row>
    <row r="179" spans="5:17" x14ac:dyDescent="0.35">
      <c r="E179" s="86"/>
      <c r="F179" s="86"/>
      <c r="I179" s="86"/>
      <c r="J179" s="86"/>
      <c r="N179" s="86"/>
      <c r="Q179" s="87"/>
    </row>
    <row r="180" spans="5:17" x14ac:dyDescent="0.35">
      <c r="E180" s="86"/>
      <c r="F180" s="86"/>
      <c r="I180" s="86"/>
      <c r="J180" s="86"/>
      <c r="N180" s="86"/>
      <c r="Q180" s="87"/>
    </row>
    <row r="181" spans="5:17" x14ac:dyDescent="0.35">
      <c r="E181" s="86"/>
      <c r="F181" s="86"/>
      <c r="I181" s="86"/>
      <c r="J181" s="86"/>
      <c r="N181" s="86"/>
      <c r="Q181" s="87"/>
    </row>
    <row r="182" spans="5:17" x14ac:dyDescent="0.35">
      <c r="E182" s="86"/>
      <c r="F182" s="23"/>
      <c r="I182" s="86"/>
      <c r="J182" s="86"/>
      <c r="N182" s="86"/>
      <c r="Q182" s="87"/>
    </row>
    <row r="183" spans="5:17" x14ac:dyDescent="0.35">
      <c r="E183" s="86"/>
      <c r="F183" s="86"/>
      <c r="I183" s="86"/>
      <c r="J183" s="86"/>
      <c r="N183" s="86"/>
      <c r="Q183" s="87"/>
    </row>
    <row r="184" spans="5:17" x14ac:dyDescent="0.35">
      <c r="E184" s="86"/>
      <c r="F184" s="86"/>
      <c r="I184" s="86"/>
      <c r="J184" s="86"/>
      <c r="N184" s="86"/>
      <c r="Q184" s="87"/>
    </row>
    <row r="185" spans="5:17" x14ac:dyDescent="0.35">
      <c r="E185" s="86"/>
      <c r="F185" s="86"/>
      <c r="I185" s="86"/>
      <c r="J185" s="86"/>
      <c r="N185" s="86"/>
      <c r="Q185" s="87"/>
    </row>
    <row r="186" spans="5:17" x14ac:dyDescent="0.35">
      <c r="E186" s="86"/>
      <c r="F186" s="86"/>
      <c r="I186" s="86"/>
      <c r="J186" s="86"/>
      <c r="N186" s="86"/>
      <c r="Q186" s="87"/>
    </row>
    <row r="187" spans="5:17" x14ac:dyDescent="0.35">
      <c r="E187" s="86"/>
      <c r="F187" s="86"/>
      <c r="I187" s="86"/>
      <c r="J187" s="86"/>
      <c r="N187" s="86"/>
      <c r="Q187" s="87"/>
    </row>
    <row r="188" spans="5:17" x14ac:dyDescent="0.35">
      <c r="E188" s="86"/>
      <c r="F188" s="86"/>
      <c r="I188" s="86"/>
      <c r="J188" s="86"/>
      <c r="N188" s="86"/>
      <c r="Q188" s="87"/>
    </row>
    <row r="189" spans="5:17" x14ac:dyDescent="0.35">
      <c r="E189" s="86"/>
      <c r="F189" s="86"/>
      <c r="I189" s="86"/>
      <c r="J189" s="86"/>
      <c r="N189" s="86"/>
      <c r="Q189" s="87"/>
    </row>
    <row r="190" spans="5:17" x14ac:dyDescent="0.35">
      <c r="E190" s="86"/>
      <c r="F190" s="86"/>
      <c r="I190" s="86"/>
      <c r="J190" s="86"/>
      <c r="N190" s="86"/>
      <c r="Q190" s="87"/>
    </row>
    <row r="191" spans="5:17" x14ac:dyDescent="0.35">
      <c r="E191" s="86"/>
      <c r="F191" s="86"/>
      <c r="I191" s="86"/>
      <c r="J191" s="86"/>
      <c r="N191" s="86"/>
      <c r="Q191" s="87"/>
    </row>
    <row r="192" spans="5:17" x14ac:dyDescent="0.35">
      <c r="E192" s="86"/>
      <c r="F192" s="86"/>
      <c r="I192" s="86"/>
      <c r="J192" s="86"/>
      <c r="N192" s="86"/>
      <c r="Q192" s="87"/>
    </row>
    <row r="193" spans="5:17" x14ac:dyDescent="0.35">
      <c r="E193" s="86"/>
      <c r="F193" s="86"/>
      <c r="I193" s="86"/>
      <c r="J193" s="86"/>
      <c r="N193" s="86"/>
      <c r="Q193" s="87"/>
    </row>
    <row r="194" spans="5:17" x14ac:dyDescent="0.35">
      <c r="E194" s="86"/>
      <c r="F194" s="86"/>
      <c r="I194" s="86"/>
      <c r="J194" s="86"/>
      <c r="N194" s="86"/>
      <c r="Q194" s="87"/>
    </row>
    <row r="195" spans="5:17" x14ac:dyDescent="0.35">
      <c r="E195" s="86"/>
      <c r="F195" s="23"/>
      <c r="I195" s="86"/>
      <c r="J195" s="86"/>
      <c r="N195" s="86"/>
      <c r="P195" s="87"/>
      <c r="Q195" s="87"/>
    </row>
    <row r="196" spans="5:17" x14ac:dyDescent="0.35">
      <c r="E196" s="86"/>
      <c r="F196" s="86"/>
      <c r="I196" s="86"/>
      <c r="J196" s="86"/>
      <c r="N196" s="86"/>
      <c r="Q196" s="87"/>
    </row>
    <row r="197" spans="5:17" x14ac:dyDescent="0.35">
      <c r="E197" s="86"/>
      <c r="F197" s="86"/>
      <c r="I197" s="86"/>
      <c r="J197" s="86"/>
      <c r="N197" s="86"/>
      <c r="Q197" s="87"/>
    </row>
    <row r="198" spans="5:17" x14ac:dyDescent="0.35">
      <c r="E198" s="86"/>
      <c r="F198" s="86"/>
      <c r="I198" s="86"/>
      <c r="J198" s="86"/>
      <c r="N198" s="86"/>
      <c r="Q198" s="87"/>
    </row>
    <row r="199" spans="5:17" x14ac:dyDescent="0.35">
      <c r="E199" s="86"/>
      <c r="F199" s="86"/>
      <c r="I199" s="86"/>
      <c r="J199" s="86"/>
      <c r="N199" s="86"/>
      <c r="Q199" s="87"/>
    </row>
    <row r="200" spans="5:17" x14ac:dyDescent="0.35">
      <c r="E200" s="86"/>
      <c r="F200" s="86"/>
      <c r="I200" s="86"/>
      <c r="J200" s="86"/>
      <c r="N200" s="86"/>
      <c r="Q200" s="87"/>
    </row>
    <row r="201" spans="5:17" x14ac:dyDescent="0.35">
      <c r="E201" s="86"/>
      <c r="F201" s="86"/>
      <c r="I201" s="86"/>
      <c r="J201" s="86"/>
      <c r="N201" s="86"/>
      <c r="Q201" s="87"/>
    </row>
    <row r="202" spans="5:17" x14ac:dyDescent="0.35">
      <c r="E202" s="86"/>
      <c r="F202" s="86"/>
      <c r="I202" s="86"/>
      <c r="J202" s="86"/>
      <c r="N202" s="86"/>
      <c r="Q202" s="87"/>
    </row>
    <row r="203" spans="5:17" x14ac:dyDescent="0.35">
      <c r="E203" s="86"/>
      <c r="F203" s="86"/>
      <c r="I203" s="86"/>
      <c r="J203" s="86"/>
      <c r="N203" s="86"/>
      <c r="Q203" s="87"/>
    </row>
    <row r="204" spans="5:17" x14ac:dyDescent="0.35">
      <c r="E204" s="86"/>
      <c r="F204" s="86"/>
      <c r="I204" s="86"/>
      <c r="J204" s="86"/>
      <c r="N204" s="86"/>
      <c r="Q204" s="87"/>
    </row>
    <row r="205" spans="5:17" x14ac:dyDescent="0.35">
      <c r="E205" s="86"/>
      <c r="F205" s="86"/>
      <c r="I205" s="86"/>
      <c r="J205" s="86"/>
      <c r="N205" s="86"/>
      <c r="Q205" s="87"/>
    </row>
    <row r="206" spans="5:17" x14ac:dyDescent="0.35">
      <c r="E206" s="86"/>
      <c r="F206" s="86"/>
      <c r="I206" s="86"/>
      <c r="J206" s="86"/>
      <c r="N206" s="86"/>
      <c r="Q206" s="87"/>
    </row>
    <row r="207" spans="5:17" x14ac:dyDescent="0.35">
      <c r="E207" s="86"/>
      <c r="F207" s="86"/>
      <c r="I207" s="86"/>
      <c r="J207" s="86"/>
      <c r="N207" s="86"/>
      <c r="Q207" s="87"/>
    </row>
    <row r="208" spans="5:17" x14ac:dyDescent="0.35">
      <c r="E208" s="86"/>
      <c r="F208" s="86"/>
      <c r="I208" s="86"/>
      <c r="J208" s="86"/>
      <c r="N208" s="86"/>
      <c r="Q208" s="87"/>
    </row>
    <row r="209" spans="5:17" x14ac:dyDescent="0.35">
      <c r="E209" s="86"/>
      <c r="F209" s="23"/>
      <c r="I209" s="86"/>
      <c r="J209" s="86"/>
      <c r="N209" s="86"/>
      <c r="Q209" s="87"/>
    </row>
    <row r="210" spans="5:17" x14ac:dyDescent="0.35">
      <c r="E210" s="86"/>
      <c r="F210" s="86"/>
      <c r="I210" s="86"/>
      <c r="J210" s="86"/>
      <c r="N210" s="86"/>
      <c r="Q210" s="87"/>
    </row>
    <row r="211" spans="5:17" x14ac:dyDescent="0.35">
      <c r="E211" s="86"/>
      <c r="F211" s="86"/>
      <c r="I211" s="86"/>
      <c r="J211" s="86"/>
      <c r="N211" s="86"/>
      <c r="Q211" s="87"/>
    </row>
    <row r="212" spans="5:17" x14ac:dyDescent="0.35">
      <c r="E212" s="86"/>
      <c r="F212" s="86"/>
      <c r="I212" s="86"/>
      <c r="J212" s="86"/>
      <c r="N212" s="86"/>
      <c r="Q212" s="87"/>
    </row>
    <row r="213" spans="5:17" x14ac:dyDescent="0.35">
      <c r="E213" s="86"/>
      <c r="F213" s="86"/>
      <c r="I213" s="86"/>
      <c r="J213" s="86"/>
      <c r="N213" s="86"/>
      <c r="Q213" s="87"/>
    </row>
    <row r="214" spans="5:17" x14ac:dyDescent="0.35">
      <c r="E214" s="86"/>
      <c r="F214" s="86"/>
      <c r="I214" s="86"/>
      <c r="J214" s="86"/>
      <c r="N214" s="86"/>
      <c r="Q214" s="87"/>
    </row>
    <row r="215" spans="5:17" x14ac:dyDescent="0.35">
      <c r="E215" s="86"/>
      <c r="F215" s="86"/>
      <c r="I215" s="86"/>
      <c r="J215" s="86"/>
      <c r="N215" s="86"/>
      <c r="Q215" s="87"/>
    </row>
    <row r="216" spans="5:17" x14ac:dyDescent="0.35">
      <c r="E216" s="86"/>
      <c r="F216" s="86"/>
      <c r="I216" s="86"/>
      <c r="J216" s="86"/>
      <c r="N216" s="86"/>
      <c r="Q216" s="87"/>
    </row>
    <row r="217" spans="5:17" x14ac:dyDescent="0.35">
      <c r="E217" s="86"/>
      <c r="F217" s="86"/>
      <c r="I217" s="86"/>
      <c r="J217" s="86"/>
      <c r="N217" s="86"/>
      <c r="Q217" s="87"/>
    </row>
    <row r="218" spans="5:17" x14ac:dyDescent="0.35">
      <c r="E218" s="86"/>
      <c r="F218" s="86"/>
      <c r="I218" s="86"/>
      <c r="J218" s="86"/>
      <c r="N218" s="86"/>
      <c r="Q218" s="87"/>
    </row>
    <row r="219" spans="5:17" x14ac:dyDescent="0.35">
      <c r="E219" s="86"/>
      <c r="F219" s="86"/>
      <c r="I219" s="86"/>
      <c r="J219" s="86"/>
      <c r="N219" s="86"/>
      <c r="Q219" s="87"/>
    </row>
    <row r="220" spans="5:17" x14ac:dyDescent="0.35">
      <c r="E220" s="86"/>
      <c r="F220" s="23"/>
      <c r="I220" s="86"/>
      <c r="J220" s="86"/>
      <c r="N220" s="86"/>
      <c r="Q220" s="87"/>
    </row>
    <row r="221" spans="5:17" x14ac:dyDescent="0.35">
      <c r="E221" s="86"/>
      <c r="F221" s="23"/>
      <c r="I221" s="86"/>
      <c r="J221" s="86"/>
      <c r="N221" s="86"/>
      <c r="P221" s="87"/>
      <c r="Q221" s="87"/>
    </row>
    <row r="222" spans="5:17" x14ac:dyDescent="0.35">
      <c r="E222" s="86"/>
      <c r="F222" s="86"/>
      <c r="I222" s="86"/>
      <c r="J222" s="86"/>
      <c r="N222" s="86"/>
    </row>
    <row r="223" spans="5:17" x14ac:dyDescent="0.35">
      <c r="E223" s="86"/>
      <c r="F223" s="86"/>
      <c r="I223" s="86"/>
      <c r="J223" s="86"/>
      <c r="N223" s="86"/>
    </row>
    <row r="224" spans="5:17" x14ac:dyDescent="0.35">
      <c r="E224" s="86"/>
      <c r="F224" s="86"/>
      <c r="I224" s="86"/>
      <c r="J224" s="86"/>
      <c r="N224" s="86"/>
    </row>
    <row r="225" spans="5:17" x14ac:dyDescent="0.35">
      <c r="E225" s="86"/>
      <c r="F225" s="86"/>
      <c r="I225" s="86"/>
      <c r="J225" s="86"/>
      <c r="N225" s="86"/>
    </row>
    <row r="226" spans="5:17" x14ac:dyDescent="0.35">
      <c r="E226" s="86"/>
      <c r="F226" s="86"/>
      <c r="I226" s="86"/>
      <c r="J226" s="86"/>
      <c r="N226" s="86"/>
    </row>
    <row r="227" spans="5:17" x14ac:dyDescent="0.35">
      <c r="E227" s="86"/>
      <c r="F227" s="86"/>
      <c r="I227" s="86"/>
      <c r="J227" s="86"/>
      <c r="N227" s="86"/>
    </row>
    <row r="228" spans="5:17" x14ac:dyDescent="0.35">
      <c r="E228" s="86"/>
      <c r="F228" s="86"/>
      <c r="I228" s="86"/>
      <c r="J228" s="86"/>
      <c r="N228" s="86"/>
    </row>
    <row r="229" spans="5:17" x14ac:dyDescent="0.35">
      <c r="E229" s="86"/>
      <c r="F229" s="86"/>
      <c r="I229" s="86"/>
      <c r="J229" s="86"/>
      <c r="N229" s="86"/>
    </row>
    <row r="230" spans="5:17" x14ac:dyDescent="0.35">
      <c r="E230" s="86"/>
      <c r="F230" s="86"/>
      <c r="I230" s="86"/>
      <c r="J230" s="86"/>
      <c r="N230" s="86"/>
    </row>
    <row r="231" spans="5:17" x14ac:dyDescent="0.35">
      <c r="E231" s="86"/>
      <c r="F231" s="86"/>
      <c r="I231" s="86"/>
      <c r="J231" s="86"/>
      <c r="N231" s="86"/>
    </row>
    <row r="232" spans="5:17" x14ac:dyDescent="0.35">
      <c r="E232" s="86"/>
      <c r="F232" s="23"/>
      <c r="I232" s="86"/>
      <c r="J232" s="86"/>
      <c r="N232" s="86"/>
      <c r="P232" s="87"/>
      <c r="Q232" s="87"/>
    </row>
    <row r="233" spans="5:17" x14ac:dyDescent="0.35">
      <c r="E233" s="86"/>
      <c r="F233" s="23"/>
      <c r="I233" s="86"/>
      <c r="J233" s="86"/>
      <c r="N233" s="86"/>
      <c r="P233" s="87"/>
      <c r="Q233" s="87"/>
    </row>
    <row r="234" spans="5:17" x14ac:dyDescent="0.35">
      <c r="E234" s="86"/>
      <c r="F234" s="23"/>
      <c r="I234" s="86"/>
      <c r="J234" s="86"/>
      <c r="N234" s="86"/>
      <c r="P234" s="87"/>
      <c r="Q234" s="87"/>
    </row>
    <row r="235" spans="5:17" x14ac:dyDescent="0.35">
      <c r="E235" s="86"/>
      <c r="F235" s="23"/>
      <c r="I235" s="86"/>
      <c r="J235" s="86"/>
      <c r="N235" s="86"/>
      <c r="P235" s="87"/>
      <c r="Q235" s="87"/>
    </row>
    <row r="236" spans="5:17" x14ac:dyDescent="0.35">
      <c r="E236" s="86"/>
      <c r="F236" s="23"/>
      <c r="I236" s="86"/>
      <c r="J236" s="86"/>
      <c r="N236" s="86"/>
      <c r="P236" s="87"/>
      <c r="Q236" s="87"/>
    </row>
    <row r="237" spans="5:17" x14ac:dyDescent="0.35">
      <c r="E237" s="86"/>
      <c r="F237" s="23"/>
      <c r="I237" s="86"/>
      <c r="J237" s="86"/>
      <c r="N237" s="86"/>
      <c r="P237" s="87"/>
      <c r="Q237" s="87"/>
    </row>
    <row r="238" spans="5:17" x14ac:dyDescent="0.35">
      <c r="E238" s="86"/>
      <c r="F238" s="23"/>
      <c r="I238" s="86"/>
      <c r="J238" s="86"/>
      <c r="N238" s="86"/>
      <c r="P238" s="87"/>
      <c r="Q238" s="87"/>
    </row>
    <row r="239" spans="5:17" x14ac:dyDescent="0.35">
      <c r="E239" s="86"/>
      <c r="F239" s="23"/>
      <c r="I239" s="86"/>
      <c r="J239" s="86"/>
      <c r="N239" s="86"/>
      <c r="P239" s="87"/>
      <c r="Q239" s="87"/>
    </row>
    <row r="240" spans="5:17" x14ac:dyDescent="0.35">
      <c r="E240" s="86"/>
      <c r="F240" s="23"/>
      <c r="I240" s="86"/>
      <c r="J240" s="86"/>
      <c r="N240" s="86"/>
      <c r="P240" s="87"/>
      <c r="Q240" s="87"/>
    </row>
    <row r="241" spans="5:17" x14ac:dyDescent="0.35">
      <c r="E241" s="86"/>
      <c r="F241" s="86"/>
      <c r="I241" s="86"/>
      <c r="J241" s="86"/>
      <c r="N241" s="86"/>
      <c r="Q241" s="87"/>
    </row>
    <row r="242" spans="5:17" x14ac:dyDescent="0.35">
      <c r="E242" s="86"/>
      <c r="F242" s="23"/>
      <c r="I242" s="86"/>
      <c r="J242" s="86"/>
      <c r="N242" s="86"/>
      <c r="P242" s="87"/>
      <c r="Q242" s="87"/>
    </row>
    <row r="243" spans="5:17" x14ac:dyDescent="0.35">
      <c r="E243" s="86"/>
      <c r="F243" s="23"/>
      <c r="I243" s="86"/>
      <c r="J243" s="86"/>
      <c r="N243" s="86"/>
      <c r="P243" s="87"/>
      <c r="Q243" s="87"/>
    </row>
    <row r="244" spans="5:17" x14ac:dyDescent="0.35">
      <c r="E244" s="86"/>
      <c r="F244" s="23"/>
      <c r="I244" s="86"/>
      <c r="J244" s="86"/>
      <c r="N244" s="86"/>
      <c r="P244" s="87"/>
      <c r="Q244" s="87"/>
    </row>
    <row r="245" spans="5:17" x14ac:dyDescent="0.35">
      <c r="E245" s="86"/>
      <c r="F245" s="23"/>
      <c r="I245" s="86"/>
      <c r="J245" s="86"/>
      <c r="N245" s="86"/>
      <c r="P245" s="87"/>
      <c r="Q245" s="87"/>
    </row>
    <row r="246" spans="5:17" x14ac:dyDescent="0.35">
      <c r="E246" s="86"/>
      <c r="F246" s="23"/>
      <c r="I246" s="86"/>
      <c r="J246" s="86"/>
      <c r="N246" s="86"/>
      <c r="P246" s="87"/>
      <c r="Q246" s="87"/>
    </row>
    <row r="247" spans="5:17" x14ac:dyDescent="0.35">
      <c r="E247" s="86"/>
      <c r="F247" s="86"/>
      <c r="I247" s="86"/>
      <c r="J247" s="86"/>
      <c r="N247" s="86"/>
      <c r="Q247" s="87"/>
    </row>
    <row r="248" spans="5:17" x14ac:dyDescent="0.35">
      <c r="E248" s="86"/>
      <c r="F248" s="86"/>
      <c r="I248" s="86"/>
      <c r="J248" s="86"/>
      <c r="N248" s="86"/>
      <c r="Q248" s="87"/>
    </row>
    <row r="249" spans="5:17" x14ac:dyDescent="0.35">
      <c r="E249" s="86"/>
      <c r="F249" s="23"/>
      <c r="I249" s="86"/>
      <c r="J249" s="86"/>
      <c r="N249" s="86"/>
      <c r="P249" s="87"/>
      <c r="Q249" s="87"/>
    </row>
    <row r="250" spans="5:17" x14ac:dyDescent="0.35">
      <c r="E250" s="86"/>
      <c r="F250" s="23"/>
      <c r="I250" s="86"/>
      <c r="J250" s="86"/>
      <c r="N250" s="86"/>
      <c r="P250" s="87"/>
      <c r="Q250" s="87"/>
    </row>
    <row r="251" spans="5:17" x14ac:dyDescent="0.35">
      <c r="E251" s="86"/>
      <c r="F251" s="23"/>
      <c r="I251" s="86"/>
      <c r="J251" s="86"/>
      <c r="N251" s="86"/>
      <c r="P251" s="87"/>
      <c r="Q251" s="87"/>
    </row>
    <row r="252" spans="5:17" x14ac:dyDescent="0.35">
      <c r="E252" s="86"/>
      <c r="F252" s="86"/>
      <c r="I252" s="86"/>
      <c r="J252" s="86"/>
      <c r="N252" s="86"/>
      <c r="Q252" s="87"/>
    </row>
    <row r="253" spans="5:17" x14ac:dyDescent="0.35">
      <c r="E253" s="86"/>
      <c r="F253" s="86"/>
      <c r="I253" s="86"/>
      <c r="J253" s="86"/>
      <c r="N253" s="86"/>
      <c r="Q253" s="87"/>
    </row>
    <row r="254" spans="5:17" x14ac:dyDescent="0.35">
      <c r="E254" s="86"/>
      <c r="F254" s="86"/>
      <c r="I254" s="86"/>
      <c r="J254" s="86"/>
      <c r="N254" s="86"/>
      <c r="Q254" s="87"/>
    </row>
    <row r="255" spans="5:17" x14ac:dyDescent="0.35">
      <c r="E255" s="86"/>
      <c r="F255" s="86"/>
      <c r="I255" s="86"/>
      <c r="J255" s="86"/>
      <c r="N255" s="86"/>
      <c r="Q255" s="87"/>
    </row>
    <row r="256" spans="5:17" x14ac:dyDescent="0.35">
      <c r="E256" s="86"/>
      <c r="F256" s="23"/>
      <c r="I256" s="86"/>
      <c r="J256" s="86"/>
      <c r="N256" s="86"/>
      <c r="P256" s="87"/>
      <c r="Q256" s="87"/>
    </row>
    <row r="257" spans="5:17" x14ac:dyDescent="0.35">
      <c r="E257" s="86"/>
      <c r="F257" s="23"/>
      <c r="I257" s="86"/>
      <c r="J257" s="86"/>
      <c r="N257" s="86"/>
      <c r="P257" s="87"/>
      <c r="Q257" s="87"/>
    </row>
    <row r="258" spans="5:17" x14ac:dyDescent="0.35">
      <c r="E258" s="86"/>
      <c r="F258" s="23"/>
      <c r="I258" s="86"/>
      <c r="J258" s="86"/>
      <c r="N258" s="86"/>
      <c r="P258" s="87"/>
      <c r="Q258" s="87"/>
    </row>
    <row r="259" spans="5:17" x14ac:dyDescent="0.35">
      <c r="E259" s="86"/>
      <c r="F259" s="86"/>
      <c r="I259" s="86"/>
      <c r="J259" s="86"/>
      <c r="N259" s="86"/>
      <c r="Q259" s="87"/>
    </row>
    <row r="260" spans="5:17" x14ac:dyDescent="0.35">
      <c r="E260" s="86"/>
      <c r="F260" s="86"/>
      <c r="I260" s="86"/>
      <c r="J260" s="86"/>
      <c r="N260" s="86"/>
      <c r="Q260" s="87"/>
    </row>
    <row r="261" spans="5:17" x14ac:dyDescent="0.35">
      <c r="E261" s="86"/>
      <c r="F261" s="86"/>
      <c r="I261" s="86"/>
      <c r="J261" s="86"/>
      <c r="N261" s="86"/>
      <c r="Q261" s="87"/>
    </row>
    <row r="262" spans="5:17" x14ac:dyDescent="0.35">
      <c r="E262" s="86"/>
      <c r="F262" s="86"/>
      <c r="I262" s="86"/>
      <c r="J262" s="86"/>
      <c r="N262" s="86"/>
      <c r="Q262" s="87"/>
    </row>
    <row r="263" spans="5:17" x14ac:dyDescent="0.35">
      <c r="E263" s="86"/>
      <c r="F263" s="86"/>
      <c r="I263" s="86"/>
      <c r="J263" s="86"/>
      <c r="N263" s="86"/>
      <c r="Q263" s="87"/>
    </row>
    <row r="264" spans="5:17" x14ac:dyDescent="0.35">
      <c r="E264" s="86"/>
      <c r="F264" s="23"/>
      <c r="I264" s="86"/>
      <c r="J264" s="86"/>
      <c r="N264" s="86"/>
      <c r="P264" s="87"/>
      <c r="Q264" s="87"/>
    </row>
    <row r="265" spans="5:17" x14ac:dyDescent="0.35">
      <c r="E265" s="86"/>
      <c r="F265" s="86"/>
      <c r="I265" s="86"/>
      <c r="J265" s="86"/>
      <c r="N265" s="86"/>
      <c r="Q265" s="87"/>
    </row>
    <row r="266" spans="5:17" x14ac:dyDescent="0.35">
      <c r="E266" s="86"/>
      <c r="F266" s="86"/>
      <c r="I266" s="86"/>
      <c r="J266" s="86"/>
      <c r="N266" s="86"/>
      <c r="Q266" s="87"/>
    </row>
    <row r="267" spans="5:17" x14ac:dyDescent="0.35">
      <c r="E267" s="86"/>
      <c r="F267" s="86"/>
      <c r="I267" s="86"/>
      <c r="J267" s="86"/>
      <c r="N267" s="86"/>
      <c r="Q267" s="87"/>
    </row>
    <row r="268" spans="5:17" x14ac:dyDescent="0.35">
      <c r="E268" s="86"/>
      <c r="F268" s="86"/>
      <c r="I268" s="86"/>
      <c r="J268" s="86"/>
      <c r="N268" s="86"/>
      <c r="Q268" s="87"/>
    </row>
    <row r="269" spans="5:17" x14ac:dyDescent="0.35">
      <c r="E269" s="86"/>
      <c r="F269" s="23"/>
      <c r="I269" s="86"/>
      <c r="J269" s="86"/>
      <c r="N269" s="86"/>
      <c r="P269" s="87"/>
      <c r="Q269" s="87"/>
    </row>
    <row r="270" spans="5:17" x14ac:dyDescent="0.35">
      <c r="E270" s="86"/>
      <c r="F270" s="23"/>
      <c r="I270" s="86"/>
      <c r="J270" s="86"/>
      <c r="N270" s="86"/>
      <c r="P270" s="87"/>
      <c r="Q270" s="87"/>
    </row>
    <row r="271" spans="5:17" x14ac:dyDescent="0.35">
      <c r="E271" s="86"/>
      <c r="F271" s="23"/>
      <c r="I271" s="86"/>
      <c r="J271" s="86"/>
      <c r="N271" s="86"/>
      <c r="P271" s="87"/>
      <c r="Q271" s="87"/>
    </row>
    <row r="272" spans="5:17" x14ac:dyDescent="0.35">
      <c r="E272" s="86"/>
      <c r="F272" s="86"/>
      <c r="I272" s="86"/>
      <c r="J272" s="86"/>
      <c r="N272" s="86"/>
      <c r="Q272" s="87"/>
    </row>
    <row r="273" spans="5:17" x14ac:dyDescent="0.35">
      <c r="E273" s="86"/>
      <c r="F273" s="86"/>
      <c r="I273" s="86"/>
      <c r="J273" s="86"/>
      <c r="N273" s="86"/>
      <c r="Q273" s="87"/>
    </row>
    <row r="274" spans="5:17" x14ac:dyDescent="0.35">
      <c r="E274" s="86"/>
      <c r="F274" s="86"/>
      <c r="I274" s="86"/>
      <c r="J274" s="86"/>
      <c r="N274" s="86"/>
      <c r="Q274" s="87"/>
    </row>
    <row r="275" spans="5:17" x14ac:dyDescent="0.35">
      <c r="E275" s="86"/>
      <c r="F275" s="86"/>
      <c r="I275" s="86"/>
      <c r="J275" s="86"/>
      <c r="N275" s="86"/>
      <c r="Q275" s="87"/>
    </row>
    <row r="276" spans="5:17" x14ac:dyDescent="0.35">
      <c r="E276" s="86"/>
      <c r="F276" s="86"/>
      <c r="I276" s="86"/>
      <c r="J276" s="86"/>
      <c r="N276" s="86"/>
      <c r="Q276" s="87"/>
    </row>
    <row r="277" spans="5:17" x14ac:dyDescent="0.35">
      <c r="E277" s="86"/>
      <c r="F277" s="86"/>
      <c r="I277" s="86"/>
      <c r="J277" s="86"/>
      <c r="N277" s="86"/>
      <c r="Q277" s="87"/>
    </row>
    <row r="278" spans="5:17" x14ac:dyDescent="0.35">
      <c r="E278" s="86"/>
      <c r="F278" s="86"/>
      <c r="I278" s="86"/>
      <c r="J278" s="86"/>
      <c r="N278" s="86"/>
      <c r="Q278" s="87"/>
    </row>
    <row r="279" spans="5:17" x14ac:dyDescent="0.35">
      <c r="E279" s="86"/>
      <c r="F279" s="86"/>
      <c r="I279" s="86"/>
      <c r="J279" s="86"/>
      <c r="N279" s="86"/>
      <c r="Q279" s="87"/>
    </row>
    <row r="280" spans="5:17" x14ac:dyDescent="0.35">
      <c r="E280" s="86"/>
      <c r="F280" s="86"/>
      <c r="I280" s="86"/>
      <c r="J280" s="86"/>
      <c r="N280" s="86"/>
      <c r="Q280" s="87"/>
    </row>
    <row r="281" spans="5:17" x14ac:dyDescent="0.35">
      <c r="E281" s="86"/>
      <c r="F281" s="86"/>
      <c r="I281" s="86"/>
      <c r="J281" s="86"/>
      <c r="N281" s="86"/>
      <c r="Q281" s="87"/>
    </row>
    <row r="282" spans="5:17" x14ac:dyDescent="0.35">
      <c r="E282" s="86"/>
      <c r="F282" s="23"/>
      <c r="I282" s="86"/>
      <c r="J282" s="86"/>
      <c r="N282" s="86"/>
      <c r="P282" s="87"/>
      <c r="Q282" s="87"/>
    </row>
    <row r="283" spans="5:17" x14ac:dyDescent="0.35">
      <c r="E283" s="86"/>
      <c r="F283" s="23"/>
      <c r="I283" s="86"/>
      <c r="J283" s="86"/>
      <c r="N283" s="86"/>
      <c r="P283" s="87"/>
      <c r="Q283" s="87"/>
    </row>
    <row r="284" spans="5:17" x14ac:dyDescent="0.35">
      <c r="E284" s="86"/>
      <c r="F284" s="23"/>
      <c r="I284" s="86"/>
      <c r="J284" s="86"/>
      <c r="N284" s="86"/>
      <c r="P284" s="87"/>
      <c r="Q284" s="87"/>
    </row>
    <row r="285" spans="5:17" x14ac:dyDescent="0.35">
      <c r="E285" s="86"/>
      <c r="F285" s="23"/>
      <c r="I285" s="86"/>
      <c r="J285" s="86"/>
      <c r="N285" s="86"/>
      <c r="P285" s="87"/>
      <c r="Q285" s="87"/>
    </row>
    <row r="286" spans="5:17" x14ac:dyDescent="0.35">
      <c r="E286" s="86"/>
      <c r="F286" s="23"/>
      <c r="I286" s="86"/>
      <c r="J286" s="86"/>
      <c r="N286" s="86"/>
      <c r="P286" s="87"/>
      <c r="Q286" s="87"/>
    </row>
    <row r="287" spans="5:17" x14ac:dyDescent="0.35">
      <c r="E287" s="86"/>
      <c r="F287" s="23"/>
      <c r="I287" s="86"/>
      <c r="J287" s="86"/>
      <c r="N287" s="86"/>
      <c r="P287" s="87"/>
      <c r="Q287" s="87"/>
    </row>
    <row r="288" spans="5:17" x14ac:dyDescent="0.35">
      <c r="E288" s="86"/>
      <c r="F288" s="23"/>
      <c r="I288" s="86"/>
      <c r="J288" s="86"/>
      <c r="N288" s="86"/>
      <c r="P288" s="87"/>
      <c r="Q288" s="87"/>
    </row>
    <row r="289" spans="5:17" x14ac:dyDescent="0.35">
      <c r="E289" s="86"/>
      <c r="F289" s="23"/>
      <c r="I289" s="86"/>
      <c r="J289" s="86"/>
      <c r="N289" s="86"/>
      <c r="P289" s="87"/>
      <c r="Q289" s="87"/>
    </row>
    <row r="290" spans="5:17" x14ac:dyDescent="0.35">
      <c r="E290" s="86"/>
      <c r="F290" s="23"/>
      <c r="I290" s="86"/>
      <c r="J290" s="86"/>
      <c r="N290" s="86"/>
      <c r="P290" s="87"/>
      <c r="Q290" s="87"/>
    </row>
    <row r="291" spans="5:17" x14ac:dyDescent="0.35">
      <c r="E291" s="86"/>
      <c r="F291" s="23"/>
      <c r="I291" s="86"/>
      <c r="J291" s="86"/>
      <c r="N291" s="86"/>
      <c r="P291" s="87"/>
      <c r="Q291" s="87"/>
    </row>
    <row r="292" spans="5:17" x14ac:dyDescent="0.35">
      <c r="E292" s="86"/>
      <c r="F292" s="86"/>
      <c r="I292" s="86"/>
      <c r="J292" s="86"/>
      <c r="N292" s="86"/>
      <c r="Q292" s="87"/>
    </row>
    <row r="293" spans="5:17" x14ac:dyDescent="0.35">
      <c r="E293" s="86"/>
      <c r="F293" s="86"/>
      <c r="I293" s="86"/>
      <c r="J293" s="86"/>
      <c r="N293" s="86"/>
      <c r="Q293" s="87"/>
    </row>
    <row r="294" spans="5:17" x14ac:dyDescent="0.35">
      <c r="E294" s="86"/>
      <c r="F294" s="86"/>
      <c r="I294" s="86"/>
      <c r="J294" s="86"/>
      <c r="N294" s="86"/>
      <c r="Q294" s="87"/>
    </row>
    <row r="295" spans="5:17" x14ac:dyDescent="0.35">
      <c r="E295" s="86"/>
      <c r="F295" s="23"/>
      <c r="I295" s="86"/>
      <c r="J295" s="86"/>
      <c r="N295" s="86"/>
      <c r="P295" s="87"/>
      <c r="Q295" s="87"/>
    </row>
    <row r="296" spans="5:17" x14ac:dyDescent="0.35">
      <c r="E296" s="86"/>
      <c r="F296" s="23"/>
      <c r="I296" s="86"/>
      <c r="J296" s="86"/>
      <c r="N296" s="86"/>
      <c r="P296" s="87"/>
      <c r="Q296" s="87"/>
    </row>
    <row r="297" spans="5:17" x14ac:dyDescent="0.35">
      <c r="E297" s="86"/>
      <c r="F297" s="86"/>
      <c r="I297" s="86"/>
      <c r="J297" s="86"/>
      <c r="N297" s="86"/>
    </row>
    <row r="298" spans="5:17" x14ac:dyDescent="0.35">
      <c r="E298" s="86"/>
      <c r="F298" s="86"/>
      <c r="I298" s="86"/>
      <c r="J298" s="86"/>
      <c r="N298" s="86"/>
    </row>
    <row r="299" spans="5:17" x14ac:dyDescent="0.35">
      <c r="E299" s="86"/>
      <c r="F299" s="86"/>
      <c r="I299" s="86"/>
      <c r="J299" s="86"/>
      <c r="N299" s="86"/>
    </row>
    <row r="300" spans="5:17" x14ac:dyDescent="0.35">
      <c r="E300" s="86"/>
      <c r="F300" s="86"/>
      <c r="I300" s="86"/>
      <c r="J300" s="86"/>
      <c r="N300" s="86"/>
    </row>
    <row r="301" spans="5:17" x14ac:dyDescent="0.35">
      <c r="E301" s="86"/>
      <c r="F301" s="86"/>
      <c r="I301" s="86"/>
      <c r="J301" s="86"/>
      <c r="N301" s="86"/>
    </row>
    <row r="302" spans="5:17" x14ac:dyDescent="0.35">
      <c r="E302" s="86"/>
      <c r="F302" s="86"/>
      <c r="I302" s="86"/>
      <c r="J302" s="86"/>
      <c r="N302" s="86"/>
    </row>
    <row r="303" spans="5:17" x14ac:dyDescent="0.35">
      <c r="E303" s="86"/>
      <c r="F303" s="86"/>
      <c r="I303" s="86"/>
      <c r="J303" s="86"/>
      <c r="N303" s="86"/>
    </row>
    <row r="304" spans="5:17" x14ac:dyDescent="0.35">
      <c r="E304" s="86"/>
      <c r="F304" s="86"/>
      <c r="I304" s="86"/>
      <c r="J304" s="86"/>
      <c r="N304" s="86"/>
    </row>
    <row r="305" spans="5:17" x14ac:dyDescent="0.35">
      <c r="E305" s="86"/>
      <c r="F305" s="86"/>
      <c r="I305" s="86"/>
      <c r="J305" s="86"/>
      <c r="N305" s="86"/>
    </row>
    <row r="306" spans="5:17" x14ac:dyDescent="0.35">
      <c r="E306" s="86"/>
      <c r="F306" s="86"/>
      <c r="I306" s="86"/>
      <c r="J306" s="86"/>
      <c r="N306" s="86"/>
    </row>
    <row r="307" spans="5:17" x14ac:dyDescent="0.35">
      <c r="E307" s="86"/>
      <c r="F307" s="23"/>
      <c r="I307" s="86"/>
      <c r="J307" s="86"/>
      <c r="N307" s="86"/>
      <c r="P307" s="87"/>
      <c r="Q307" s="87"/>
    </row>
    <row r="308" spans="5:17" x14ac:dyDescent="0.35">
      <c r="E308" s="86"/>
      <c r="F308" s="23"/>
      <c r="I308" s="86"/>
      <c r="J308" s="86"/>
      <c r="N308" s="86"/>
      <c r="P308" s="87"/>
      <c r="Q308" s="87"/>
    </row>
    <row r="309" spans="5:17" x14ac:dyDescent="0.35">
      <c r="E309" s="86"/>
      <c r="F309" s="23"/>
      <c r="I309" s="86"/>
      <c r="J309" s="86"/>
      <c r="N309" s="86"/>
      <c r="P309" s="87"/>
      <c r="Q309" s="87"/>
    </row>
    <row r="310" spans="5:17" x14ac:dyDescent="0.35">
      <c r="E310" s="86"/>
      <c r="F310" s="86"/>
      <c r="I310" s="86"/>
      <c r="J310" s="86"/>
      <c r="N310" s="86"/>
      <c r="Q310" s="87"/>
    </row>
    <row r="311" spans="5:17" x14ac:dyDescent="0.35">
      <c r="E311" s="86"/>
      <c r="F311" s="86"/>
      <c r="I311" s="86"/>
      <c r="J311" s="86"/>
      <c r="N311" s="86"/>
      <c r="Q311" s="87"/>
    </row>
    <row r="312" spans="5:17" x14ac:dyDescent="0.35">
      <c r="E312" s="86"/>
      <c r="F312" s="23"/>
      <c r="I312" s="86"/>
      <c r="J312" s="86"/>
      <c r="N312" s="86"/>
      <c r="P312" s="87"/>
      <c r="Q312" s="87"/>
    </row>
    <row r="313" spans="5:17" x14ac:dyDescent="0.35">
      <c r="E313" s="86"/>
      <c r="F313" s="23"/>
      <c r="I313" s="86"/>
      <c r="J313" s="86"/>
      <c r="N313" s="86"/>
      <c r="P313" s="87"/>
      <c r="Q313" s="87"/>
    </row>
    <row r="314" spans="5:17" x14ac:dyDescent="0.35">
      <c r="E314" s="86"/>
      <c r="F314" s="86"/>
      <c r="I314" s="86"/>
      <c r="J314" s="86"/>
      <c r="N314" s="86"/>
      <c r="Q314" s="87"/>
    </row>
    <row r="315" spans="5:17" x14ac:dyDescent="0.35">
      <c r="E315" s="86"/>
      <c r="F315" s="86"/>
      <c r="I315" s="86"/>
      <c r="J315" s="86"/>
      <c r="N315" s="86"/>
      <c r="Q315" s="87"/>
    </row>
    <row r="316" spans="5:17" x14ac:dyDescent="0.35">
      <c r="E316" s="86"/>
      <c r="F316" s="86"/>
      <c r="I316" s="86"/>
      <c r="J316" s="86"/>
      <c r="N316" s="86"/>
      <c r="Q316" s="87"/>
    </row>
    <row r="317" spans="5:17" x14ac:dyDescent="0.35">
      <c r="E317" s="86"/>
      <c r="F317" s="86"/>
      <c r="I317" s="86"/>
      <c r="J317" s="86"/>
      <c r="N317" s="86"/>
      <c r="Q317" s="87"/>
    </row>
    <row r="318" spans="5:17" x14ac:dyDescent="0.35">
      <c r="E318" s="86"/>
      <c r="F318" s="23"/>
      <c r="I318" s="86"/>
      <c r="J318" s="86"/>
      <c r="N318" s="86"/>
      <c r="P318" s="87"/>
      <c r="Q318" s="87"/>
    </row>
    <row r="319" spans="5:17" x14ac:dyDescent="0.35">
      <c r="E319" s="86"/>
      <c r="F319" s="23"/>
      <c r="I319" s="86"/>
      <c r="J319" s="86"/>
      <c r="N319" s="86"/>
      <c r="P319" s="87"/>
      <c r="Q319" s="87"/>
    </row>
    <row r="320" spans="5:17" x14ac:dyDescent="0.35">
      <c r="E320" s="86"/>
      <c r="F320" s="23"/>
      <c r="I320" s="86"/>
      <c r="J320" s="86"/>
      <c r="N320" s="86"/>
      <c r="P320" s="87"/>
      <c r="Q320" s="87"/>
    </row>
    <row r="321" spans="5:17" x14ac:dyDescent="0.35">
      <c r="E321" s="86"/>
      <c r="F321" s="86"/>
      <c r="I321" s="86"/>
      <c r="J321" s="86"/>
      <c r="N321" s="86"/>
      <c r="Q321" s="87"/>
    </row>
    <row r="322" spans="5:17" x14ac:dyDescent="0.35">
      <c r="E322" s="86"/>
      <c r="F322" s="86"/>
      <c r="I322" s="86"/>
      <c r="J322" s="86"/>
      <c r="N322" s="86"/>
      <c r="Q322" s="87"/>
    </row>
    <row r="323" spans="5:17" x14ac:dyDescent="0.35">
      <c r="E323" s="86"/>
      <c r="F323" s="86"/>
      <c r="I323" s="86"/>
      <c r="J323" s="86"/>
      <c r="N323" s="86"/>
      <c r="Q323" s="87"/>
    </row>
    <row r="324" spans="5:17" x14ac:dyDescent="0.35">
      <c r="E324" s="86"/>
      <c r="F324" s="86"/>
      <c r="I324" s="86"/>
      <c r="J324" s="86"/>
      <c r="N324" s="86"/>
      <c r="Q324" s="87"/>
    </row>
    <row r="325" spans="5:17" x14ac:dyDescent="0.35">
      <c r="E325" s="86"/>
      <c r="F325" s="86"/>
      <c r="I325" s="86"/>
      <c r="J325" s="86"/>
      <c r="N325" s="86"/>
      <c r="Q325" s="87"/>
    </row>
    <row r="326" spans="5:17" x14ac:dyDescent="0.35">
      <c r="E326" s="86"/>
      <c r="F326" s="86"/>
      <c r="I326" s="86"/>
      <c r="J326" s="86"/>
      <c r="N326" s="86"/>
      <c r="Q326" s="87"/>
    </row>
    <row r="327" spans="5:17" x14ac:dyDescent="0.35">
      <c r="E327" s="86"/>
      <c r="F327" s="86"/>
      <c r="I327" s="86"/>
      <c r="J327" s="86"/>
      <c r="N327" s="86"/>
      <c r="Q327" s="87"/>
    </row>
    <row r="328" spans="5:17" x14ac:dyDescent="0.35">
      <c r="E328" s="86"/>
      <c r="F328" s="86"/>
      <c r="I328" s="86"/>
      <c r="J328" s="86"/>
      <c r="N328" s="86"/>
      <c r="Q328" s="87"/>
    </row>
    <row r="329" spans="5:17" x14ac:dyDescent="0.35">
      <c r="E329" s="86"/>
      <c r="F329" s="86"/>
      <c r="I329" s="86"/>
      <c r="J329" s="86"/>
      <c r="N329" s="86"/>
      <c r="Q329" s="87"/>
    </row>
    <row r="330" spans="5:17" x14ac:dyDescent="0.35">
      <c r="E330" s="86"/>
      <c r="F330" s="86"/>
      <c r="I330" s="86"/>
      <c r="J330" s="86"/>
      <c r="N330" s="86"/>
      <c r="Q330" s="87"/>
    </row>
    <row r="331" spans="5:17" x14ac:dyDescent="0.35">
      <c r="E331" s="86"/>
      <c r="F331" s="23"/>
      <c r="I331" s="86"/>
      <c r="J331" s="86"/>
      <c r="N331" s="86"/>
      <c r="P331" s="87"/>
      <c r="Q331" s="87"/>
    </row>
    <row r="332" spans="5:17" x14ac:dyDescent="0.35">
      <c r="E332" s="86"/>
      <c r="F332" s="23"/>
      <c r="I332" s="86"/>
      <c r="J332" s="86"/>
      <c r="N332" s="86"/>
      <c r="P332" s="87"/>
      <c r="Q332" s="87"/>
    </row>
    <row r="333" spans="5:17" x14ac:dyDescent="0.35">
      <c r="E333" s="86"/>
      <c r="F333" s="86"/>
      <c r="I333" s="86"/>
      <c r="J333" s="86"/>
      <c r="N333" s="86"/>
      <c r="Q333" s="87"/>
    </row>
    <row r="334" spans="5:17" x14ac:dyDescent="0.35">
      <c r="E334" s="86"/>
      <c r="F334" s="86"/>
      <c r="I334" s="86"/>
      <c r="J334" s="86"/>
      <c r="N334" s="86"/>
      <c r="Q334" s="87"/>
    </row>
    <row r="335" spans="5:17" x14ac:dyDescent="0.35">
      <c r="E335" s="86"/>
      <c r="F335" s="86"/>
      <c r="I335" s="86"/>
      <c r="J335" s="86"/>
      <c r="N335" s="86"/>
      <c r="Q335" s="87"/>
    </row>
    <row r="336" spans="5:17" x14ac:dyDescent="0.35">
      <c r="E336" s="86"/>
      <c r="F336" s="86"/>
      <c r="I336" s="86"/>
      <c r="J336" s="86"/>
      <c r="N336" s="86"/>
      <c r="Q336" s="87"/>
    </row>
    <row r="337" spans="5:17" x14ac:dyDescent="0.35">
      <c r="E337" s="86"/>
      <c r="F337" s="86"/>
      <c r="I337" s="86"/>
      <c r="J337" s="86"/>
      <c r="N337" s="86"/>
      <c r="Q337" s="87"/>
    </row>
    <row r="338" spans="5:17" x14ac:dyDescent="0.35">
      <c r="E338" s="86"/>
      <c r="F338" s="86"/>
      <c r="I338" s="86"/>
      <c r="J338" s="86"/>
      <c r="N338" s="86"/>
      <c r="Q338" s="87"/>
    </row>
    <row r="339" spans="5:17" x14ac:dyDescent="0.35">
      <c r="E339" s="86"/>
      <c r="F339" s="86"/>
      <c r="I339" s="86"/>
      <c r="J339" s="86"/>
      <c r="N339" s="86"/>
      <c r="Q339" s="87"/>
    </row>
    <row r="340" spans="5:17" x14ac:dyDescent="0.35">
      <c r="E340" s="86"/>
      <c r="F340" s="86"/>
      <c r="I340" s="86"/>
      <c r="J340" s="86"/>
      <c r="N340" s="86"/>
      <c r="Q340" s="87"/>
    </row>
    <row r="341" spans="5:17" x14ac:dyDescent="0.35">
      <c r="E341" s="86"/>
      <c r="F341" s="86"/>
      <c r="I341" s="86"/>
      <c r="J341" s="86"/>
      <c r="N341" s="86"/>
      <c r="Q341" s="87"/>
    </row>
    <row r="342" spans="5:17" x14ac:dyDescent="0.35">
      <c r="E342" s="86"/>
      <c r="F342" s="86"/>
      <c r="I342" s="86"/>
      <c r="J342" s="86"/>
      <c r="N342" s="86"/>
      <c r="Q342" s="87"/>
    </row>
    <row r="343" spans="5:17" x14ac:dyDescent="0.35">
      <c r="E343" s="86"/>
      <c r="F343" s="86"/>
      <c r="I343" s="86"/>
      <c r="J343" s="86"/>
      <c r="N343" s="86"/>
      <c r="Q343" s="87"/>
    </row>
    <row r="344" spans="5:17" x14ac:dyDescent="0.35">
      <c r="E344" s="86"/>
      <c r="F344" s="86"/>
      <c r="I344" s="86"/>
      <c r="J344" s="86"/>
      <c r="N344" s="86"/>
      <c r="Q344" s="87"/>
    </row>
    <row r="345" spans="5:17" x14ac:dyDescent="0.35">
      <c r="E345" s="86"/>
      <c r="F345" s="23"/>
      <c r="I345" s="86"/>
      <c r="J345" s="86"/>
      <c r="N345" s="86"/>
      <c r="P345" s="87"/>
      <c r="Q345" s="87"/>
    </row>
    <row r="346" spans="5:17" x14ac:dyDescent="0.35">
      <c r="E346" s="86"/>
      <c r="F346" s="86"/>
      <c r="I346" s="86"/>
      <c r="J346" s="86"/>
      <c r="N346" s="86"/>
      <c r="Q346" s="87"/>
    </row>
    <row r="347" spans="5:17" x14ac:dyDescent="0.35">
      <c r="E347" s="86"/>
      <c r="F347" s="86"/>
      <c r="I347" s="86"/>
      <c r="J347" s="86"/>
      <c r="N347" s="86"/>
      <c r="Q347" s="87"/>
    </row>
    <row r="348" spans="5:17" x14ac:dyDescent="0.35">
      <c r="E348" s="86"/>
      <c r="F348" s="86"/>
      <c r="I348" s="86"/>
      <c r="J348" s="86"/>
      <c r="N348" s="86"/>
      <c r="Q348" s="87"/>
    </row>
    <row r="349" spans="5:17" x14ac:dyDescent="0.35">
      <c r="E349" s="86"/>
      <c r="F349" s="86"/>
      <c r="I349" s="86"/>
      <c r="J349" s="86"/>
      <c r="N349" s="86"/>
      <c r="Q349" s="87"/>
    </row>
    <row r="350" spans="5:17" x14ac:dyDescent="0.35">
      <c r="E350" s="86"/>
      <c r="F350" s="86"/>
      <c r="I350" s="86"/>
      <c r="J350" s="86"/>
      <c r="N350" s="86"/>
      <c r="Q350" s="87"/>
    </row>
    <row r="351" spans="5:17" x14ac:dyDescent="0.35">
      <c r="E351" s="86"/>
      <c r="F351" s="86"/>
      <c r="I351" s="86"/>
      <c r="J351" s="86"/>
      <c r="N351" s="86"/>
      <c r="Q351" s="87"/>
    </row>
    <row r="352" spans="5:17" x14ac:dyDescent="0.35">
      <c r="E352" s="86"/>
      <c r="F352" s="86"/>
      <c r="I352" s="86"/>
      <c r="J352" s="86"/>
      <c r="N352" s="86"/>
      <c r="Q352" s="87"/>
    </row>
    <row r="353" spans="5:17" x14ac:dyDescent="0.35">
      <c r="E353" s="86"/>
      <c r="F353" s="86"/>
      <c r="I353" s="86"/>
      <c r="J353" s="86"/>
      <c r="N353" s="86"/>
      <c r="Q353" s="87"/>
    </row>
    <row r="354" spans="5:17" x14ac:dyDescent="0.35">
      <c r="E354" s="86"/>
      <c r="F354" s="86"/>
      <c r="I354" s="86"/>
      <c r="J354" s="86"/>
      <c r="N354" s="86"/>
      <c r="Q354" s="87"/>
    </row>
    <row r="355" spans="5:17" x14ac:dyDescent="0.35">
      <c r="E355" s="86"/>
      <c r="F355" s="86"/>
      <c r="I355" s="86"/>
      <c r="J355" s="86"/>
      <c r="N355" s="86"/>
      <c r="Q355" s="87"/>
    </row>
    <row r="356" spans="5:17" x14ac:dyDescent="0.35">
      <c r="E356" s="86"/>
      <c r="F356" s="86"/>
      <c r="I356" s="86"/>
      <c r="J356" s="86"/>
      <c r="N356" s="86"/>
      <c r="Q356" s="87"/>
    </row>
    <row r="357" spans="5:17" x14ac:dyDescent="0.35">
      <c r="E357" s="86"/>
      <c r="F357" s="86"/>
      <c r="I357" s="86"/>
      <c r="J357" s="86"/>
      <c r="N357" s="86"/>
      <c r="Q357" s="87"/>
    </row>
    <row r="358" spans="5:17" x14ac:dyDescent="0.35">
      <c r="E358" s="86"/>
      <c r="F358" s="23"/>
      <c r="I358" s="86"/>
      <c r="J358" s="86"/>
      <c r="N358" s="86"/>
      <c r="P358" s="87"/>
      <c r="Q358" s="87"/>
    </row>
    <row r="359" spans="5:17" x14ac:dyDescent="0.35">
      <c r="E359" s="86"/>
      <c r="F359" s="23"/>
      <c r="I359" s="86"/>
      <c r="J359" s="86"/>
      <c r="N359" s="86"/>
      <c r="P359" s="87"/>
      <c r="Q359" s="87"/>
    </row>
    <row r="360" spans="5:17" x14ac:dyDescent="0.35">
      <c r="E360" s="86"/>
      <c r="F360" s="86"/>
      <c r="I360" s="86"/>
      <c r="J360" s="86"/>
      <c r="N360" s="86"/>
      <c r="Q360" s="87"/>
    </row>
    <row r="361" spans="5:17" x14ac:dyDescent="0.35">
      <c r="E361" s="86"/>
      <c r="F361" s="86"/>
      <c r="I361" s="86"/>
      <c r="J361" s="86"/>
      <c r="N361" s="86"/>
      <c r="Q361" s="87"/>
    </row>
    <row r="362" spans="5:17" x14ac:dyDescent="0.35">
      <c r="E362" s="86"/>
      <c r="F362" s="86"/>
      <c r="I362" s="86"/>
      <c r="J362" s="86"/>
      <c r="N362" s="86"/>
      <c r="Q362" s="87"/>
    </row>
    <row r="363" spans="5:17" x14ac:dyDescent="0.35">
      <c r="E363" s="86"/>
      <c r="F363" s="86"/>
      <c r="I363" s="86"/>
      <c r="J363" s="86"/>
      <c r="N363" s="86"/>
      <c r="Q363" s="87"/>
    </row>
    <row r="364" spans="5:17" x14ac:dyDescent="0.35">
      <c r="E364" s="86"/>
      <c r="F364" s="86"/>
      <c r="I364" s="86"/>
      <c r="J364" s="86"/>
      <c r="N364" s="86"/>
      <c r="Q364" s="87"/>
    </row>
    <row r="365" spans="5:17" x14ac:dyDescent="0.35">
      <c r="E365" s="86"/>
      <c r="F365" s="86"/>
      <c r="I365" s="86"/>
      <c r="J365" s="86"/>
      <c r="N365" s="86"/>
      <c r="Q365" s="87"/>
    </row>
    <row r="366" spans="5:17" x14ac:dyDescent="0.35">
      <c r="E366" s="86"/>
      <c r="F366" s="86"/>
      <c r="I366" s="86"/>
      <c r="J366" s="86"/>
      <c r="N366" s="86"/>
      <c r="Q366" s="87"/>
    </row>
    <row r="367" spans="5:17" x14ac:dyDescent="0.35">
      <c r="E367" s="86"/>
      <c r="F367" s="86"/>
      <c r="I367" s="86"/>
      <c r="J367" s="86"/>
      <c r="N367" s="86"/>
      <c r="Q367" s="87"/>
    </row>
    <row r="368" spans="5:17" x14ac:dyDescent="0.35">
      <c r="E368" s="86"/>
      <c r="F368" s="86"/>
      <c r="I368" s="86"/>
      <c r="J368" s="86"/>
      <c r="N368" s="86"/>
      <c r="Q368" s="87"/>
    </row>
    <row r="369" spans="5:17" x14ac:dyDescent="0.35">
      <c r="E369" s="86"/>
      <c r="F369" s="86"/>
      <c r="I369" s="86"/>
      <c r="J369" s="86"/>
      <c r="N369" s="86"/>
      <c r="Q369" s="87"/>
    </row>
    <row r="370" spans="5:17" x14ac:dyDescent="0.35">
      <c r="E370" s="86"/>
      <c r="F370" s="23"/>
      <c r="I370" s="86"/>
      <c r="J370" s="86"/>
      <c r="N370" s="86"/>
      <c r="P370" s="87"/>
      <c r="Q370" s="87"/>
    </row>
    <row r="371" spans="5:17" x14ac:dyDescent="0.35">
      <c r="E371" s="86"/>
      <c r="F371" s="23"/>
      <c r="I371" s="86"/>
      <c r="J371" s="86"/>
      <c r="N371" s="86"/>
      <c r="P371" s="87"/>
      <c r="Q371" s="87"/>
    </row>
    <row r="372" spans="5:17" x14ac:dyDescent="0.35">
      <c r="E372" s="86"/>
      <c r="F372" s="86"/>
      <c r="I372" s="86"/>
      <c r="J372" s="86"/>
      <c r="N372" s="86"/>
    </row>
    <row r="373" spans="5:17" x14ac:dyDescent="0.35">
      <c r="E373" s="86"/>
      <c r="F373" s="86"/>
      <c r="I373" s="86"/>
      <c r="J373" s="86"/>
      <c r="N373" s="86"/>
    </row>
    <row r="374" spans="5:17" x14ac:dyDescent="0.35">
      <c r="E374" s="86"/>
      <c r="F374" s="86"/>
      <c r="I374" s="86"/>
      <c r="J374" s="86"/>
      <c r="N374" s="86"/>
    </row>
    <row r="375" spans="5:17" x14ac:dyDescent="0.35">
      <c r="E375" s="86"/>
      <c r="F375" s="86"/>
      <c r="I375" s="86"/>
      <c r="J375" s="86"/>
      <c r="N375" s="86"/>
    </row>
    <row r="376" spans="5:17" x14ac:dyDescent="0.35">
      <c r="E376" s="86"/>
      <c r="F376" s="86"/>
      <c r="I376" s="86"/>
      <c r="J376" s="86"/>
      <c r="N376" s="86"/>
    </row>
    <row r="377" spans="5:17" x14ac:dyDescent="0.35">
      <c r="E377" s="86"/>
      <c r="F377" s="86"/>
      <c r="I377" s="86"/>
      <c r="J377" s="86"/>
      <c r="N377" s="86"/>
    </row>
    <row r="378" spans="5:17" x14ac:dyDescent="0.35">
      <c r="E378" s="86"/>
      <c r="F378" s="86"/>
      <c r="I378" s="86"/>
      <c r="J378" s="86"/>
      <c r="N378" s="86"/>
    </row>
    <row r="379" spans="5:17" x14ac:dyDescent="0.35">
      <c r="E379" s="86"/>
      <c r="F379" s="86"/>
      <c r="I379" s="86"/>
      <c r="J379" s="86"/>
      <c r="N379" s="86"/>
    </row>
    <row r="380" spans="5:17" x14ac:dyDescent="0.35">
      <c r="E380" s="86"/>
      <c r="F380" s="86"/>
      <c r="I380" s="86"/>
      <c r="J380" s="86"/>
      <c r="N380" s="86"/>
    </row>
    <row r="381" spans="5:17" x14ac:dyDescent="0.35">
      <c r="E381" s="86"/>
      <c r="F381" s="86"/>
      <c r="I381" s="86"/>
      <c r="J381" s="86"/>
      <c r="N381" s="86"/>
    </row>
    <row r="382" spans="5:17" x14ac:dyDescent="0.35">
      <c r="E382" s="86"/>
      <c r="F382" s="23"/>
      <c r="I382" s="86"/>
      <c r="J382" s="86"/>
      <c r="N382" s="86"/>
      <c r="P382" s="87"/>
      <c r="Q382" s="87"/>
    </row>
    <row r="383" spans="5:17" x14ac:dyDescent="0.35">
      <c r="E383" s="86"/>
      <c r="F383" s="86"/>
      <c r="I383" s="86"/>
      <c r="J383" s="86"/>
      <c r="N383" s="86"/>
      <c r="Q383" s="87"/>
    </row>
    <row r="384" spans="5:17" x14ac:dyDescent="0.35">
      <c r="E384" s="86"/>
      <c r="F384" s="86"/>
      <c r="I384" s="86"/>
      <c r="J384" s="86"/>
      <c r="N384" s="86"/>
      <c r="Q384" s="87"/>
    </row>
    <row r="385" spans="5:17" x14ac:dyDescent="0.35">
      <c r="E385" s="86"/>
      <c r="F385" s="86"/>
      <c r="I385" s="86"/>
      <c r="J385" s="86"/>
      <c r="N385" s="86"/>
      <c r="Q385" s="87"/>
    </row>
    <row r="386" spans="5:17" x14ac:dyDescent="0.35">
      <c r="E386" s="86"/>
      <c r="F386" s="86"/>
      <c r="I386" s="86"/>
      <c r="J386" s="86"/>
      <c r="N386" s="86"/>
      <c r="Q386" s="87"/>
    </row>
    <row r="387" spans="5:17" x14ac:dyDescent="0.35">
      <c r="E387" s="86"/>
      <c r="F387" s="86"/>
      <c r="I387" s="86"/>
      <c r="J387" s="86"/>
      <c r="N387" s="86"/>
      <c r="Q387" s="87"/>
    </row>
    <row r="388" spans="5:17" x14ac:dyDescent="0.35">
      <c r="E388" s="86"/>
      <c r="F388" s="86"/>
      <c r="I388" s="86"/>
      <c r="J388" s="86"/>
      <c r="N388" s="86"/>
      <c r="Q388" s="87"/>
    </row>
    <row r="389" spans="5:17" x14ac:dyDescent="0.35">
      <c r="E389" s="86"/>
      <c r="F389" s="86"/>
      <c r="I389" s="86"/>
      <c r="J389" s="86"/>
      <c r="N389" s="86"/>
      <c r="Q389" s="87"/>
    </row>
    <row r="390" spans="5:17" x14ac:dyDescent="0.35">
      <c r="E390" s="86"/>
      <c r="F390" s="86"/>
      <c r="I390" s="86"/>
      <c r="J390" s="86"/>
      <c r="N390" s="86"/>
      <c r="Q390" s="87"/>
    </row>
    <row r="391" spans="5:17" x14ac:dyDescent="0.35">
      <c r="E391" s="86"/>
      <c r="F391" s="86"/>
      <c r="I391" s="86"/>
      <c r="J391" s="86"/>
      <c r="N391" s="86"/>
      <c r="Q391" s="87"/>
    </row>
    <row r="392" spans="5:17" x14ac:dyDescent="0.35">
      <c r="E392" s="86"/>
      <c r="F392" s="86"/>
      <c r="I392" s="86"/>
      <c r="J392" s="86"/>
      <c r="N392" s="86"/>
      <c r="Q392" s="87"/>
    </row>
    <row r="393" spans="5:17" x14ac:dyDescent="0.35">
      <c r="E393" s="86"/>
      <c r="F393" s="23"/>
      <c r="I393" s="86"/>
      <c r="J393" s="86"/>
      <c r="N393" s="86"/>
      <c r="P393" s="87"/>
      <c r="Q393" s="87"/>
    </row>
    <row r="394" spans="5:17" x14ac:dyDescent="0.35">
      <c r="E394" s="86"/>
      <c r="F394" s="23"/>
      <c r="I394" s="86"/>
      <c r="J394" s="86"/>
      <c r="N394" s="86"/>
      <c r="P394" s="87"/>
      <c r="Q394" s="87"/>
    </row>
    <row r="395" spans="5:17" x14ac:dyDescent="0.35">
      <c r="E395" s="86"/>
      <c r="F395" s="86"/>
      <c r="I395" s="86"/>
      <c r="J395" s="86"/>
      <c r="N395" s="86"/>
      <c r="Q395" s="87"/>
    </row>
    <row r="396" spans="5:17" x14ac:dyDescent="0.35">
      <c r="E396" s="86"/>
      <c r="F396" s="86"/>
      <c r="I396" s="86"/>
      <c r="J396" s="86"/>
      <c r="N396" s="86"/>
      <c r="Q396" s="87"/>
    </row>
    <row r="397" spans="5:17" x14ac:dyDescent="0.35">
      <c r="E397" s="86"/>
      <c r="F397" s="86"/>
      <c r="I397" s="86"/>
      <c r="J397" s="86"/>
      <c r="N397" s="86"/>
      <c r="Q397" s="87"/>
    </row>
    <row r="398" spans="5:17" x14ac:dyDescent="0.35">
      <c r="E398" s="86"/>
      <c r="F398" s="86"/>
      <c r="I398" s="86"/>
      <c r="J398" s="86"/>
      <c r="N398" s="86"/>
      <c r="Q398" s="87"/>
    </row>
    <row r="399" spans="5:17" x14ac:dyDescent="0.35">
      <c r="E399" s="86"/>
      <c r="F399" s="86"/>
      <c r="I399" s="86"/>
      <c r="J399" s="86"/>
      <c r="N399" s="86"/>
      <c r="Q399" s="87"/>
    </row>
    <row r="400" spans="5:17" x14ac:dyDescent="0.35">
      <c r="E400" s="86"/>
      <c r="F400" s="86"/>
      <c r="I400" s="86"/>
      <c r="J400" s="86"/>
      <c r="N400" s="86"/>
      <c r="Q400" s="87"/>
    </row>
    <row r="401" spans="5:17" x14ac:dyDescent="0.35">
      <c r="E401" s="86"/>
      <c r="F401" s="86"/>
      <c r="I401" s="86"/>
      <c r="J401" s="86"/>
      <c r="N401" s="86"/>
      <c r="Q401" s="87"/>
    </row>
    <row r="402" spans="5:17" x14ac:dyDescent="0.35">
      <c r="E402" s="86"/>
      <c r="F402" s="86"/>
      <c r="I402" s="86"/>
      <c r="J402" s="86"/>
      <c r="N402" s="86"/>
      <c r="Q402" s="87"/>
    </row>
    <row r="403" spans="5:17" x14ac:dyDescent="0.35">
      <c r="E403" s="86"/>
      <c r="F403" s="86"/>
      <c r="I403" s="86"/>
      <c r="J403" s="86"/>
      <c r="N403" s="86"/>
      <c r="Q403" s="87"/>
    </row>
    <row r="404" spans="5:17" x14ac:dyDescent="0.35">
      <c r="E404" s="86"/>
      <c r="F404" s="86"/>
      <c r="I404" s="86"/>
      <c r="J404" s="86"/>
      <c r="N404" s="86"/>
      <c r="Q404" s="87"/>
    </row>
    <row r="405" spans="5:17" x14ac:dyDescent="0.35">
      <c r="E405" s="86"/>
      <c r="F405" s="86"/>
      <c r="I405" s="86"/>
      <c r="J405" s="86"/>
      <c r="N405" s="86"/>
      <c r="Q405" s="87"/>
    </row>
    <row r="406" spans="5:17" x14ac:dyDescent="0.35">
      <c r="E406" s="86"/>
      <c r="F406" s="86"/>
      <c r="I406" s="86"/>
      <c r="J406" s="86"/>
      <c r="N406" s="86"/>
      <c r="Q406" s="87"/>
    </row>
    <row r="407" spans="5:17" x14ac:dyDescent="0.35">
      <c r="E407" s="86"/>
      <c r="F407" s="23"/>
      <c r="I407" s="86"/>
      <c r="J407" s="86"/>
      <c r="N407" s="86"/>
      <c r="P407" s="87"/>
      <c r="Q407" s="87"/>
    </row>
    <row r="408" spans="5:17" x14ac:dyDescent="0.35">
      <c r="E408" s="86"/>
      <c r="F408" s="86"/>
      <c r="I408" s="86"/>
      <c r="J408" s="86"/>
      <c r="N408" s="86"/>
      <c r="Q408" s="87"/>
    </row>
    <row r="409" spans="5:17" x14ac:dyDescent="0.35">
      <c r="E409" s="86"/>
      <c r="F409" s="86"/>
      <c r="I409" s="86"/>
      <c r="J409" s="86"/>
      <c r="N409" s="86"/>
      <c r="Q409" s="87"/>
    </row>
    <row r="410" spans="5:17" x14ac:dyDescent="0.35">
      <c r="E410" s="86"/>
      <c r="F410" s="86"/>
      <c r="I410" s="86"/>
      <c r="J410" s="86"/>
      <c r="N410" s="86"/>
      <c r="Q410" s="87"/>
    </row>
    <row r="411" spans="5:17" x14ac:dyDescent="0.35">
      <c r="E411" s="86"/>
      <c r="F411" s="86"/>
      <c r="I411" s="86"/>
      <c r="J411" s="86"/>
      <c r="N411" s="86"/>
      <c r="Q411" s="87"/>
    </row>
    <row r="412" spans="5:17" x14ac:dyDescent="0.35">
      <c r="E412" s="86"/>
      <c r="F412" s="86"/>
      <c r="I412" s="86"/>
      <c r="J412" s="86"/>
      <c r="N412" s="86"/>
      <c r="Q412" s="87"/>
    </row>
    <row r="413" spans="5:17" x14ac:dyDescent="0.35">
      <c r="E413" s="86"/>
      <c r="F413" s="86"/>
      <c r="I413" s="86"/>
      <c r="J413" s="86"/>
      <c r="N413" s="86"/>
      <c r="Q413" s="87"/>
    </row>
    <row r="414" spans="5:17" x14ac:dyDescent="0.35">
      <c r="E414" s="86"/>
      <c r="F414" s="86"/>
      <c r="I414" s="86"/>
      <c r="J414" s="86"/>
      <c r="N414" s="86"/>
      <c r="Q414" s="87"/>
    </row>
    <row r="415" spans="5:17" x14ac:dyDescent="0.35">
      <c r="E415" s="86"/>
      <c r="F415" s="86"/>
      <c r="I415" s="86"/>
      <c r="J415" s="86"/>
      <c r="N415" s="86"/>
      <c r="Q415" s="87"/>
    </row>
    <row r="416" spans="5:17" x14ac:dyDescent="0.35">
      <c r="E416" s="86"/>
      <c r="F416" s="86"/>
      <c r="I416" s="86"/>
      <c r="J416" s="86"/>
      <c r="N416" s="86"/>
      <c r="Q416" s="87"/>
    </row>
    <row r="417" spans="5:17" x14ac:dyDescent="0.35">
      <c r="E417" s="86"/>
      <c r="F417" s="86"/>
      <c r="I417" s="86"/>
      <c r="J417" s="86"/>
      <c r="N417" s="86"/>
      <c r="Q417" s="87"/>
    </row>
    <row r="418" spans="5:17" x14ac:dyDescent="0.35">
      <c r="E418" s="86"/>
      <c r="F418" s="86"/>
      <c r="I418" s="86"/>
      <c r="J418" s="86"/>
      <c r="N418" s="86"/>
      <c r="Q418" s="87"/>
    </row>
    <row r="419" spans="5:17" x14ac:dyDescent="0.35">
      <c r="E419" s="86"/>
      <c r="F419" s="86"/>
      <c r="I419" s="86"/>
      <c r="J419" s="86"/>
      <c r="N419" s="86"/>
      <c r="Q419" s="87"/>
    </row>
    <row r="420" spans="5:17" x14ac:dyDescent="0.35">
      <c r="E420" s="86"/>
      <c r="F420" s="23"/>
      <c r="I420" s="86"/>
      <c r="J420" s="86"/>
      <c r="N420" s="86"/>
      <c r="P420" s="87"/>
      <c r="Q420" s="87"/>
    </row>
    <row r="421" spans="5:17" x14ac:dyDescent="0.35">
      <c r="E421" s="86"/>
      <c r="F421" s="86"/>
      <c r="I421" s="86"/>
      <c r="J421" s="86"/>
      <c r="N421" s="86"/>
      <c r="Q421" s="87"/>
    </row>
    <row r="422" spans="5:17" x14ac:dyDescent="0.35">
      <c r="E422" s="86"/>
      <c r="F422" s="86"/>
      <c r="I422" s="86"/>
      <c r="J422" s="86"/>
      <c r="N422" s="86"/>
      <c r="Q422" s="87"/>
    </row>
    <row r="423" spans="5:17" x14ac:dyDescent="0.35">
      <c r="E423" s="86"/>
      <c r="F423" s="86"/>
      <c r="I423" s="86"/>
      <c r="J423" s="86"/>
      <c r="N423" s="86"/>
      <c r="Q423" s="87"/>
    </row>
    <row r="424" spans="5:17" x14ac:dyDescent="0.35">
      <c r="E424" s="86"/>
      <c r="F424" s="86"/>
      <c r="I424" s="86"/>
      <c r="J424" s="86"/>
      <c r="N424" s="86"/>
      <c r="Q424" s="87"/>
    </row>
    <row r="425" spans="5:17" x14ac:dyDescent="0.35">
      <c r="E425" s="86"/>
      <c r="F425" s="86"/>
      <c r="I425" s="86"/>
      <c r="J425" s="86"/>
      <c r="N425" s="86"/>
      <c r="Q425" s="87"/>
    </row>
    <row r="426" spans="5:17" x14ac:dyDescent="0.35">
      <c r="E426" s="86"/>
      <c r="F426" s="86"/>
      <c r="I426" s="86"/>
      <c r="J426" s="86"/>
      <c r="N426" s="86"/>
      <c r="Q426" s="87"/>
    </row>
    <row r="427" spans="5:17" x14ac:dyDescent="0.35">
      <c r="E427" s="86"/>
      <c r="F427" s="86"/>
      <c r="I427" s="86"/>
      <c r="J427" s="86"/>
      <c r="N427" s="86"/>
      <c r="Q427" s="87"/>
    </row>
    <row r="428" spans="5:17" x14ac:dyDescent="0.35">
      <c r="E428" s="86"/>
      <c r="F428" s="86"/>
      <c r="I428" s="86"/>
      <c r="J428" s="86"/>
      <c r="N428" s="86"/>
      <c r="Q428" s="87"/>
    </row>
    <row r="429" spans="5:17" x14ac:dyDescent="0.35">
      <c r="E429" s="86"/>
      <c r="F429" s="86"/>
      <c r="I429" s="86"/>
      <c r="J429" s="86"/>
      <c r="N429" s="86"/>
      <c r="Q429" s="87"/>
    </row>
    <row r="430" spans="5:17" x14ac:dyDescent="0.35">
      <c r="E430" s="86"/>
      <c r="F430" s="86"/>
      <c r="I430" s="86"/>
      <c r="J430" s="86"/>
      <c r="N430" s="86"/>
      <c r="Q430" s="87"/>
    </row>
    <row r="431" spans="5:17" x14ac:dyDescent="0.35">
      <c r="E431" s="86"/>
      <c r="F431" s="86"/>
      <c r="I431" s="86"/>
      <c r="J431" s="86"/>
      <c r="N431" s="86"/>
      <c r="Q431" s="87"/>
    </row>
    <row r="432" spans="5:17" x14ac:dyDescent="0.35">
      <c r="E432" s="86"/>
      <c r="F432" s="86"/>
      <c r="I432" s="86"/>
      <c r="J432" s="86"/>
      <c r="N432" s="86"/>
      <c r="Q432" s="87"/>
    </row>
    <row r="433" spans="5:17" x14ac:dyDescent="0.35">
      <c r="E433" s="86"/>
      <c r="F433" s="86"/>
      <c r="I433" s="86"/>
      <c r="J433" s="86"/>
      <c r="N433" s="86"/>
      <c r="Q433" s="87"/>
    </row>
    <row r="434" spans="5:17" x14ac:dyDescent="0.35">
      <c r="E434" s="86"/>
      <c r="F434" s="86"/>
      <c r="I434" s="86"/>
      <c r="J434" s="86"/>
      <c r="N434" s="86"/>
      <c r="Q434" s="87"/>
    </row>
    <row r="435" spans="5:17" x14ac:dyDescent="0.35">
      <c r="E435" s="86"/>
      <c r="F435" s="86"/>
      <c r="I435" s="86"/>
      <c r="J435" s="86"/>
      <c r="N435" s="86"/>
      <c r="Q435" s="87"/>
    </row>
    <row r="436" spans="5:17" x14ac:dyDescent="0.35">
      <c r="E436" s="86"/>
      <c r="F436" s="86"/>
      <c r="I436" s="86"/>
      <c r="J436" s="86"/>
      <c r="N436" s="86"/>
      <c r="Q436" s="87"/>
    </row>
    <row r="437" spans="5:17" x14ac:dyDescent="0.35">
      <c r="E437" s="86"/>
      <c r="F437" s="86"/>
      <c r="I437" s="86"/>
      <c r="J437" s="86"/>
      <c r="N437" s="86"/>
      <c r="Q437" s="87"/>
    </row>
    <row r="438" spans="5:17" x14ac:dyDescent="0.35">
      <c r="E438" s="86"/>
      <c r="F438" s="86"/>
      <c r="I438" s="86"/>
      <c r="J438" s="86"/>
      <c r="N438" s="86"/>
      <c r="Q438" s="87"/>
    </row>
    <row r="439" spans="5:17" x14ac:dyDescent="0.35">
      <c r="E439" s="86"/>
      <c r="F439" s="86"/>
      <c r="I439" s="86"/>
      <c r="J439" s="86"/>
      <c r="N439" s="86"/>
      <c r="Q439" s="87"/>
    </row>
    <row r="440" spans="5:17" x14ac:dyDescent="0.35">
      <c r="E440" s="86"/>
      <c r="F440" s="86"/>
      <c r="I440" s="86"/>
      <c r="J440" s="86"/>
      <c r="N440" s="86"/>
      <c r="Q440" s="87"/>
    </row>
    <row r="441" spans="5:17" x14ac:dyDescent="0.35">
      <c r="E441" s="86"/>
      <c r="F441" s="86"/>
      <c r="I441" s="86"/>
      <c r="J441" s="86"/>
      <c r="N441" s="86"/>
      <c r="Q441" s="87"/>
    </row>
    <row r="442" spans="5:17" x14ac:dyDescent="0.35">
      <c r="E442" s="86"/>
      <c r="F442" s="86"/>
      <c r="I442" s="86"/>
      <c r="J442" s="86"/>
      <c r="N442" s="86"/>
      <c r="Q442" s="87"/>
    </row>
    <row r="443" spans="5:17" x14ac:dyDescent="0.35">
      <c r="E443" s="86"/>
      <c r="F443" s="86"/>
      <c r="I443" s="86"/>
      <c r="J443" s="86"/>
      <c r="N443" s="86"/>
      <c r="Q443" s="87"/>
    </row>
    <row r="444" spans="5:17" x14ac:dyDescent="0.35">
      <c r="E444" s="86"/>
      <c r="F444" s="86"/>
      <c r="I444" s="86"/>
      <c r="J444" s="86"/>
      <c r="N444" s="86"/>
      <c r="Q444" s="87"/>
    </row>
    <row r="445" spans="5:17" x14ac:dyDescent="0.35">
      <c r="E445" s="86"/>
      <c r="F445" s="86"/>
      <c r="I445" s="86"/>
      <c r="J445" s="86"/>
      <c r="N445" s="86"/>
      <c r="Q445" s="87"/>
    </row>
    <row r="446" spans="5:17" x14ac:dyDescent="0.35">
      <c r="E446" s="86"/>
      <c r="F446" s="23"/>
      <c r="I446" s="86"/>
      <c r="J446" s="86"/>
      <c r="N446" s="86"/>
      <c r="P446" s="87"/>
      <c r="Q446" s="87"/>
    </row>
    <row r="447" spans="5:17" x14ac:dyDescent="0.35">
      <c r="E447" s="86"/>
      <c r="F447" s="86"/>
      <c r="I447" s="86"/>
      <c r="J447" s="86"/>
      <c r="N447" s="86"/>
    </row>
    <row r="448" spans="5:17" x14ac:dyDescent="0.35">
      <c r="E448" s="86"/>
      <c r="F448" s="86"/>
      <c r="I448" s="86"/>
      <c r="J448" s="86"/>
      <c r="N448" s="86"/>
    </row>
    <row r="449" spans="5:17" x14ac:dyDescent="0.35">
      <c r="E449" s="86"/>
      <c r="F449" s="86"/>
      <c r="I449" s="86"/>
      <c r="J449" s="86"/>
      <c r="N449" s="86"/>
    </row>
    <row r="450" spans="5:17" x14ac:dyDescent="0.35">
      <c r="E450" s="86"/>
      <c r="F450" s="86"/>
      <c r="I450" s="86"/>
      <c r="J450" s="86"/>
      <c r="N450" s="86"/>
    </row>
    <row r="451" spans="5:17" x14ac:dyDescent="0.35">
      <c r="E451" s="86"/>
      <c r="F451" s="86"/>
      <c r="I451" s="86"/>
      <c r="J451" s="86"/>
      <c r="N451" s="86"/>
    </row>
    <row r="452" spans="5:17" x14ac:dyDescent="0.35">
      <c r="E452" s="86"/>
      <c r="F452" s="86"/>
      <c r="I452" s="86"/>
      <c r="J452" s="86"/>
      <c r="N452" s="86"/>
    </row>
    <row r="453" spans="5:17" x14ac:dyDescent="0.35">
      <c r="E453" s="86"/>
      <c r="F453" s="86"/>
      <c r="I453" s="86"/>
      <c r="J453" s="86"/>
      <c r="N453" s="86"/>
    </row>
    <row r="454" spans="5:17" x14ac:dyDescent="0.35">
      <c r="E454" s="86"/>
      <c r="F454" s="86"/>
      <c r="I454" s="86"/>
      <c r="J454" s="86"/>
      <c r="N454" s="86"/>
    </row>
    <row r="455" spans="5:17" x14ac:dyDescent="0.35">
      <c r="E455" s="86"/>
      <c r="F455" s="86"/>
      <c r="I455" s="86"/>
      <c r="J455" s="86"/>
      <c r="N455" s="86"/>
    </row>
    <row r="456" spans="5:17" x14ac:dyDescent="0.35">
      <c r="E456" s="86"/>
      <c r="F456" s="86"/>
      <c r="I456" s="86"/>
      <c r="J456" s="86"/>
      <c r="N456" s="86"/>
    </row>
    <row r="457" spans="5:17" x14ac:dyDescent="0.35">
      <c r="E457" s="86"/>
      <c r="F457" s="23"/>
      <c r="I457" s="86"/>
      <c r="J457" s="86"/>
      <c r="N457" s="86"/>
      <c r="P457" s="87"/>
      <c r="Q457" s="87"/>
    </row>
    <row r="458" spans="5:17" x14ac:dyDescent="0.35">
      <c r="E458" s="86"/>
      <c r="F458" s="23"/>
      <c r="I458" s="86"/>
      <c r="J458" s="86"/>
      <c r="N458" s="86"/>
      <c r="P458" s="87"/>
      <c r="Q458" s="87"/>
    </row>
    <row r="459" spans="5:17" x14ac:dyDescent="0.35">
      <c r="E459" s="86"/>
      <c r="F459" s="23"/>
      <c r="I459" s="86"/>
      <c r="J459" s="86"/>
      <c r="N459" s="86"/>
      <c r="P459" s="87"/>
      <c r="Q459" s="87"/>
    </row>
    <row r="460" spans="5:17" x14ac:dyDescent="0.35">
      <c r="E460" s="86"/>
      <c r="F460" s="86"/>
      <c r="I460" s="86"/>
      <c r="J460" s="86"/>
      <c r="N460" s="86"/>
      <c r="Q460" s="87"/>
    </row>
    <row r="461" spans="5:17" x14ac:dyDescent="0.35">
      <c r="E461" s="86"/>
      <c r="F461" s="86"/>
      <c r="I461" s="86"/>
      <c r="J461" s="86"/>
      <c r="N461" s="86"/>
      <c r="Q461" s="87"/>
    </row>
    <row r="462" spans="5:17" x14ac:dyDescent="0.35">
      <c r="E462" s="86"/>
      <c r="F462" s="86"/>
      <c r="I462" s="86"/>
      <c r="J462" s="86"/>
      <c r="N462" s="86"/>
      <c r="Q462" s="87"/>
    </row>
    <row r="463" spans="5:17" x14ac:dyDescent="0.35">
      <c r="E463" s="86"/>
      <c r="F463" s="23"/>
      <c r="I463" s="86"/>
      <c r="J463" s="86"/>
      <c r="N463" s="86"/>
      <c r="P463" s="87"/>
      <c r="Q463" s="87"/>
    </row>
    <row r="464" spans="5:17" x14ac:dyDescent="0.35">
      <c r="E464" s="86"/>
      <c r="F464" s="86"/>
      <c r="I464" s="86"/>
      <c r="J464" s="86"/>
      <c r="N464" s="86"/>
      <c r="Q464" s="87"/>
    </row>
    <row r="465" spans="5:17" x14ac:dyDescent="0.35">
      <c r="E465" s="86"/>
      <c r="F465" s="86"/>
      <c r="I465" s="86"/>
      <c r="J465" s="86"/>
      <c r="N465" s="86"/>
      <c r="Q465" s="87"/>
    </row>
    <row r="466" spans="5:17" x14ac:dyDescent="0.35">
      <c r="E466" s="86"/>
      <c r="F466" s="86"/>
      <c r="I466" s="86"/>
      <c r="J466" s="86"/>
      <c r="N466" s="86"/>
      <c r="Q466" s="87"/>
    </row>
    <row r="467" spans="5:17" x14ac:dyDescent="0.35">
      <c r="E467" s="86"/>
      <c r="F467" s="86"/>
      <c r="I467" s="86"/>
      <c r="J467" s="86"/>
      <c r="N467" s="86"/>
      <c r="Q467" s="87"/>
    </row>
    <row r="468" spans="5:17" x14ac:dyDescent="0.35">
      <c r="E468" s="86"/>
      <c r="F468" s="23"/>
      <c r="I468" s="86"/>
      <c r="J468" s="86"/>
      <c r="N468" s="86"/>
      <c r="P468" s="87"/>
      <c r="Q468" s="87"/>
    </row>
    <row r="469" spans="5:17" x14ac:dyDescent="0.35">
      <c r="E469" s="86"/>
      <c r="F469" s="23"/>
      <c r="I469" s="86"/>
      <c r="J469" s="86"/>
      <c r="N469" s="86"/>
      <c r="P469" s="87"/>
      <c r="Q469" s="87"/>
    </row>
    <row r="470" spans="5:17" x14ac:dyDescent="0.35">
      <c r="E470" s="86"/>
      <c r="F470" s="23"/>
      <c r="I470" s="86"/>
      <c r="J470" s="86"/>
      <c r="N470" s="86"/>
      <c r="P470" s="87"/>
      <c r="Q470" s="87"/>
    </row>
    <row r="471" spans="5:17" x14ac:dyDescent="0.35">
      <c r="E471" s="86"/>
      <c r="F471" s="86"/>
      <c r="I471" s="86"/>
      <c r="J471" s="86"/>
      <c r="N471" s="86"/>
      <c r="Q471" s="87"/>
    </row>
    <row r="472" spans="5:17" x14ac:dyDescent="0.35">
      <c r="E472" s="86"/>
      <c r="F472" s="86"/>
      <c r="I472" s="86"/>
      <c r="J472" s="86"/>
      <c r="N472" s="86"/>
      <c r="Q472" s="87"/>
    </row>
    <row r="473" spans="5:17" x14ac:dyDescent="0.35">
      <c r="E473" s="86"/>
      <c r="F473" s="86"/>
      <c r="I473" s="86"/>
      <c r="J473" s="86"/>
      <c r="N473" s="86"/>
      <c r="Q473" s="87"/>
    </row>
    <row r="474" spans="5:17" x14ac:dyDescent="0.35">
      <c r="E474" s="86"/>
      <c r="F474" s="86"/>
      <c r="I474" s="86"/>
      <c r="J474" s="86"/>
      <c r="N474" s="86"/>
      <c r="Q474" s="87"/>
    </row>
    <row r="475" spans="5:17" x14ac:dyDescent="0.35">
      <c r="E475" s="86"/>
      <c r="F475" s="86"/>
      <c r="I475" s="86"/>
      <c r="J475" s="86"/>
      <c r="N475" s="86"/>
      <c r="Q475" s="87"/>
    </row>
    <row r="476" spans="5:17" x14ac:dyDescent="0.35">
      <c r="E476" s="86"/>
      <c r="F476" s="86"/>
      <c r="I476" s="86"/>
      <c r="J476" s="86"/>
      <c r="N476" s="86"/>
      <c r="Q476" s="87"/>
    </row>
    <row r="477" spans="5:17" x14ac:dyDescent="0.35">
      <c r="E477" s="86"/>
      <c r="F477" s="86"/>
      <c r="I477" s="86"/>
      <c r="J477" s="86"/>
      <c r="N477" s="86"/>
      <c r="Q477" s="87"/>
    </row>
    <row r="478" spans="5:17" x14ac:dyDescent="0.35">
      <c r="E478" s="86"/>
      <c r="F478" s="86"/>
      <c r="I478" s="86"/>
      <c r="J478" s="86"/>
      <c r="N478" s="86"/>
      <c r="Q478" s="87"/>
    </row>
    <row r="479" spans="5:17" x14ac:dyDescent="0.35">
      <c r="E479" s="86"/>
      <c r="F479" s="86"/>
      <c r="I479" s="86"/>
      <c r="J479" s="86"/>
      <c r="N479" s="86"/>
      <c r="Q479" s="87"/>
    </row>
    <row r="480" spans="5:17" x14ac:dyDescent="0.35">
      <c r="E480" s="86"/>
      <c r="F480" s="86"/>
      <c r="I480" s="86"/>
      <c r="J480" s="86"/>
      <c r="N480" s="86"/>
      <c r="Q480" s="87"/>
    </row>
    <row r="481" spans="5:17" x14ac:dyDescent="0.35">
      <c r="E481" s="86"/>
      <c r="F481" s="23"/>
      <c r="I481" s="86"/>
      <c r="J481" s="86"/>
      <c r="N481" s="86"/>
      <c r="P481" s="87"/>
      <c r="Q481" s="87"/>
    </row>
    <row r="482" spans="5:17" x14ac:dyDescent="0.35">
      <c r="E482" s="86"/>
      <c r="F482" s="23"/>
      <c r="I482" s="86"/>
      <c r="J482" s="86"/>
      <c r="N482" s="86"/>
      <c r="P482" s="87"/>
      <c r="Q482" s="87"/>
    </row>
    <row r="483" spans="5:17" x14ac:dyDescent="0.35">
      <c r="E483" s="86"/>
      <c r="F483" s="86"/>
      <c r="I483" s="86"/>
      <c r="J483" s="86"/>
      <c r="N483" s="86"/>
      <c r="Q483" s="87"/>
    </row>
    <row r="484" spans="5:17" x14ac:dyDescent="0.35">
      <c r="E484" s="86"/>
      <c r="F484" s="86"/>
      <c r="I484" s="86"/>
      <c r="J484" s="86"/>
      <c r="N484" s="86"/>
      <c r="Q484" s="87"/>
    </row>
    <row r="485" spans="5:17" x14ac:dyDescent="0.35">
      <c r="E485" s="86"/>
      <c r="F485" s="86"/>
      <c r="I485" s="86"/>
      <c r="J485" s="86"/>
      <c r="N485" s="86"/>
      <c r="Q485" s="87"/>
    </row>
    <row r="486" spans="5:17" x14ac:dyDescent="0.35">
      <c r="E486" s="86"/>
      <c r="F486" s="86"/>
      <c r="I486" s="86"/>
      <c r="J486" s="86"/>
      <c r="N486" s="86"/>
      <c r="Q486" s="87"/>
    </row>
    <row r="487" spans="5:17" x14ac:dyDescent="0.35">
      <c r="E487" s="86"/>
      <c r="F487" s="86"/>
      <c r="I487" s="86"/>
      <c r="J487" s="86"/>
      <c r="N487" s="86"/>
      <c r="Q487" s="87"/>
    </row>
    <row r="488" spans="5:17" x14ac:dyDescent="0.35">
      <c r="E488" s="86"/>
      <c r="F488" s="86"/>
      <c r="I488" s="86"/>
      <c r="J488" s="86"/>
      <c r="N488" s="86"/>
      <c r="Q488" s="87"/>
    </row>
    <row r="489" spans="5:17" x14ac:dyDescent="0.35">
      <c r="E489" s="86"/>
      <c r="F489" s="86"/>
      <c r="I489" s="86"/>
      <c r="J489" s="86"/>
      <c r="N489" s="86"/>
      <c r="Q489" s="87"/>
    </row>
    <row r="490" spans="5:17" x14ac:dyDescent="0.35">
      <c r="E490" s="86"/>
      <c r="F490" s="86"/>
      <c r="I490" s="86"/>
      <c r="J490" s="86"/>
      <c r="N490" s="86"/>
      <c r="Q490" s="87"/>
    </row>
    <row r="491" spans="5:17" x14ac:dyDescent="0.35">
      <c r="E491" s="86"/>
      <c r="F491" s="86"/>
      <c r="I491" s="86"/>
      <c r="J491" s="86"/>
      <c r="N491" s="86"/>
      <c r="Q491" s="87"/>
    </row>
    <row r="492" spans="5:17" x14ac:dyDescent="0.35">
      <c r="E492" s="86"/>
      <c r="F492" s="86"/>
      <c r="I492" s="86"/>
      <c r="J492" s="86"/>
      <c r="N492" s="86"/>
      <c r="Q492" s="87"/>
    </row>
    <row r="493" spans="5:17" x14ac:dyDescent="0.35">
      <c r="E493" s="86"/>
      <c r="F493" s="86"/>
      <c r="I493" s="86"/>
      <c r="J493" s="86"/>
      <c r="N493" s="86"/>
      <c r="Q493" s="87"/>
    </row>
    <row r="494" spans="5:17" x14ac:dyDescent="0.35">
      <c r="E494" s="86"/>
      <c r="F494" s="86"/>
      <c r="I494" s="86"/>
      <c r="J494" s="86"/>
      <c r="N494" s="86"/>
      <c r="Q494" s="87"/>
    </row>
    <row r="495" spans="5:17" x14ac:dyDescent="0.35">
      <c r="E495" s="86"/>
      <c r="F495" s="23"/>
      <c r="I495" s="86"/>
      <c r="J495" s="86"/>
      <c r="N495" s="86"/>
      <c r="P495" s="87"/>
      <c r="Q495" s="87"/>
    </row>
    <row r="496" spans="5:17" x14ac:dyDescent="0.35">
      <c r="E496" s="86"/>
      <c r="F496" s="86"/>
      <c r="I496" s="86"/>
      <c r="J496" s="86"/>
      <c r="N496" s="86"/>
      <c r="Q496" s="87"/>
    </row>
    <row r="497" spans="5:17" x14ac:dyDescent="0.35">
      <c r="E497" s="86"/>
      <c r="F497" s="86"/>
      <c r="I497" s="86"/>
      <c r="J497" s="86"/>
      <c r="N497" s="86"/>
      <c r="Q497" s="87"/>
    </row>
    <row r="498" spans="5:17" x14ac:dyDescent="0.35">
      <c r="E498" s="86"/>
      <c r="F498" s="86"/>
      <c r="I498" s="86"/>
      <c r="J498" s="86"/>
      <c r="N498" s="86"/>
      <c r="Q498" s="87"/>
    </row>
    <row r="499" spans="5:17" x14ac:dyDescent="0.35">
      <c r="E499" s="86"/>
      <c r="F499" s="86"/>
      <c r="I499" s="86"/>
      <c r="J499" s="86"/>
      <c r="N499" s="86"/>
      <c r="Q499" s="87"/>
    </row>
    <row r="500" spans="5:17" x14ac:dyDescent="0.35">
      <c r="E500" s="86"/>
      <c r="F500" s="86"/>
      <c r="I500" s="86"/>
      <c r="J500" s="86"/>
      <c r="N500" s="86"/>
      <c r="Q500" s="87"/>
    </row>
    <row r="501" spans="5:17" x14ac:dyDescent="0.35">
      <c r="E501" s="86"/>
      <c r="F501" s="86"/>
      <c r="I501" s="86"/>
      <c r="J501" s="86"/>
      <c r="N501" s="86"/>
      <c r="Q501" s="87"/>
    </row>
    <row r="502" spans="5:17" x14ac:dyDescent="0.35">
      <c r="E502" s="86"/>
      <c r="F502" s="86"/>
      <c r="I502" s="86"/>
      <c r="J502" s="86"/>
      <c r="N502" s="86"/>
      <c r="Q502" s="87"/>
    </row>
    <row r="503" spans="5:17" x14ac:dyDescent="0.35">
      <c r="E503" s="86"/>
      <c r="F503" s="86"/>
      <c r="I503" s="86"/>
      <c r="J503" s="86"/>
      <c r="N503" s="86"/>
      <c r="Q503" s="87"/>
    </row>
    <row r="504" spans="5:17" x14ac:dyDescent="0.35">
      <c r="E504" s="86"/>
      <c r="F504" s="86"/>
      <c r="I504" s="86"/>
      <c r="J504" s="86"/>
      <c r="N504" s="86"/>
      <c r="Q504" s="87"/>
    </row>
    <row r="505" spans="5:17" x14ac:dyDescent="0.35">
      <c r="E505" s="86"/>
      <c r="F505" s="86"/>
      <c r="I505" s="86"/>
      <c r="J505" s="86"/>
      <c r="N505" s="86"/>
      <c r="Q505" s="87"/>
    </row>
    <row r="506" spans="5:17" x14ac:dyDescent="0.35">
      <c r="E506" s="86"/>
      <c r="F506" s="86"/>
      <c r="I506" s="86"/>
      <c r="J506" s="86"/>
      <c r="N506" s="86"/>
      <c r="Q506" s="87"/>
    </row>
    <row r="507" spans="5:17" x14ac:dyDescent="0.35">
      <c r="E507" s="86"/>
      <c r="F507" s="86"/>
      <c r="I507" s="86"/>
      <c r="J507" s="86"/>
      <c r="N507" s="86"/>
      <c r="Q507" s="87"/>
    </row>
    <row r="508" spans="5:17" x14ac:dyDescent="0.35">
      <c r="E508" s="86"/>
      <c r="F508" s="23"/>
      <c r="I508" s="86"/>
      <c r="J508" s="86"/>
      <c r="N508" s="86"/>
      <c r="P508" s="87"/>
      <c r="Q508" s="87"/>
    </row>
    <row r="509" spans="5:17" x14ac:dyDescent="0.35">
      <c r="E509" s="86"/>
      <c r="F509" s="23"/>
      <c r="I509" s="86"/>
      <c r="J509" s="86"/>
      <c r="N509" s="86"/>
      <c r="P509" s="87"/>
      <c r="Q509" s="87"/>
    </row>
    <row r="510" spans="5:17" x14ac:dyDescent="0.35">
      <c r="E510" s="86"/>
      <c r="F510" s="86"/>
      <c r="I510" s="86"/>
      <c r="J510" s="86"/>
      <c r="N510" s="86"/>
      <c r="Q510" s="87"/>
    </row>
    <row r="511" spans="5:17" x14ac:dyDescent="0.35">
      <c r="E511" s="86"/>
      <c r="F511" s="86"/>
      <c r="I511" s="86"/>
      <c r="J511" s="86"/>
      <c r="N511" s="86"/>
      <c r="Q511" s="87"/>
    </row>
    <row r="512" spans="5:17" x14ac:dyDescent="0.35">
      <c r="E512" s="86"/>
      <c r="F512" s="86"/>
      <c r="I512" s="86"/>
      <c r="J512" s="86"/>
      <c r="N512" s="86"/>
      <c r="Q512" s="87"/>
    </row>
    <row r="513" spans="5:17" x14ac:dyDescent="0.35">
      <c r="E513" s="86"/>
      <c r="F513" s="86"/>
      <c r="I513" s="86"/>
      <c r="J513" s="86"/>
      <c r="N513" s="86"/>
      <c r="Q513" s="87"/>
    </row>
    <row r="514" spans="5:17" x14ac:dyDescent="0.35">
      <c r="E514" s="86"/>
      <c r="F514" s="86"/>
      <c r="I514" s="86"/>
      <c r="J514" s="86"/>
      <c r="N514" s="86"/>
      <c r="Q514" s="87"/>
    </row>
    <row r="515" spans="5:17" x14ac:dyDescent="0.35">
      <c r="E515" s="86"/>
      <c r="F515" s="86"/>
      <c r="I515" s="86"/>
      <c r="J515" s="86"/>
      <c r="N515" s="86"/>
      <c r="Q515" s="87"/>
    </row>
    <row r="516" spans="5:17" x14ac:dyDescent="0.35">
      <c r="E516" s="86"/>
      <c r="F516" s="86"/>
      <c r="I516" s="86"/>
      <c r="J516" s="86"/>
      <c r="N516" s="86"/>
      <c r="Q516" s="87"/>
    </row>
    <row r="517" spans="5:17" x14ac:dyDescent="0.35">
      <c r="E517" s="86"/>
      <c r="F517" s="86"/>
      <c r="I517" s="86"/>
      <c r="J517" s="86"/>
      <c r="N517" s="86"/>
      <c r="Q517" s="87"/>
    </row>
    <row r="518" spans="5:17" x14ac:dyDescent="0.35">
      <c r="E518" s="86"/>
      <c r="F518" s="86"/>
      <c r="I518" s="86"/>
      <c r="J518" s="86"/>
      <c r="N518" s="86"/>
      <c r="Q518" s="87"/>
    </row>
    <row r="519" spans="5:17" x14ac:dyDescent="0.35">
      <c r="E519" s="86"/>
      <c r="F519" s="86"/>
      <c r="I519" s="86"/>
      <c r="J519" s="86"/>
      <c r="N519" s="86"/>
      <c r="Q519" s="87"/>
    </row>
    <row r="520" spans="5:17" x14ac:dyDescent="0.35">
      <c r="E520" s="86"/>
      <c r="F520" s="23"/>
      <c r="I520" s="86"/>
      <c r="J520" s="86"/>
      <c r="N520" s="86"/>
      <c r="P520" s="87"/>
      <c r="Q520" s="87"/>
    </row>
    <row r="521" spans="5:17" x14ac:dyDescent="0.35">
      <c r="E521" s="86"/>
      <c r="F521" s="23"/>
      <c r="I521" s="86"/>
      <c r="J521" s="86"/>
      <c r="N521" s="86"/>
      <c r="P521" s="87"/>
      <c r="Q521" s="87"/>
    </row>
    <row r="522" spans="5:17" x14ac:dyDescent="0.35">
      <c r="E522" s="86"/>
      <c r="F522" s="86"/>
      <c r="I522" s="86"/>
      <c r="J522" s="86"/>
      <c r="N522" s="86"/>
    </row>
    <row r="523" spans="5:17" x14ac:dyDescent="0.35">
      <c r="E523" s="86"/>
      <c r="F523" s="86"/>
      <c r="I523" s="86"/>
      <c r="J523" s="86"/>
      <c r="N523" s="86"/>
    </row>
    <row r="524" spans="5:17" x14ac:dyDescent="0.35">
      <c r="E524" s="86"/>
      <c r="F524" s="86"/>
      <c r="I524" s="86"/>
      <c r="J524" s="86"/>
      <c r="N524" s="86"/>
    </row>
    <row r="525" spans="5:17" x14ac:dyDescent="0.35">
      <c r="E525" s="86"/>
      <c r="F525" s="86"/>
      <c r="I525" s="86"/>
      <c r="J525" s="86"/>
      <c r="N525" s="86"/>
    </row>
    <row r="526" spans="5:17" x14ac:dyDescent="0.35">
      <c r="E526" s="86"/>
      <c r="F526" s="86"/>
      <c r="I526" s="86"/>
      <c r="J526" s="86"/>
      <c r="N526" s="86"/>
    </row>
    <row r="527" spans="5:17" x14ac:dyDescent="0.35">
      <c r="E527" s="86"/>
      <c r="F527" s="86"/>
      <c r="I527" s="86"/>
      <c r="J527" s="86"/>
      <c r="N527" s="86"/>
    </row>
    <row r="528" spans="5:17" x14ac:dyDescent="0.35">
      <c r="E528" s="86"/>
      <c r="F528" s="86"/>
      <c r="I528" s="86"/>
      <c r="J528" s="86"/>
      <c r="N528" s="86"/>
    </row>
    <row r="529" spans="5:17" x14ac:dyDescent="0.35">
      <c r="E529" s="86"/>
      <c r="F529" s="86"/>
      <c r="I529" s="86"/>
      <c r="J529" s="86"/>
      <c r="N529" s="86"/>
    </row>
    <row r="530" spans="5:17" x14ac:dyDescent="0.35">
      <c r="E530" s="86"/>
      <c r="F530" s="86"/>
      <c r="I530" s="86"/>
      <c r="J530" s="86"/>
      <c r="N530" s="86"/>
    </row>
    <row r="531" spans="5:17" x14ac:dyDescent="0.35">
      <c r="E531" s="86"/>
      <c r="F531" s="86"/>
      <c r="I531" s="86"/>
      <c r="J531" s="86"/>
      <c r="N531" s="86"/>
    </row>
    <row r="532" spans="5:17" x14ac:dyDescent="0.35">
      <c r="E532" s="86"/>
      <c r="F532" s="23"/>
      <c r="I532" s="86"/>
      <c r="J532" s="86"/>
      <c r="N532" s="86"/>
      <c r="P532" s="87"/>
      <c r="Q532" s="87"/>
    </row>
    <row r="533" spans="5:17" x14ac:dyDescent="0.35">
      <c r="E533" s="86"/>
      <c r="F533" s="23"/>
      <c r="I533" s="86"/>
      <c r="J533" s="86"/>
      <c r="N533" s="86"/>
      <c r="P533" s="87"/>
      <c r="Q533" s="87"/>
    </row>
    <row r="534" spans="5:17" x14ac:dyDescent="0.35">
      <c r="E534" s="86"/>
      <c r="F534" s="23"/>
      <c r="I534" s="86"/>
      <c r="J534" s="86"/>
      <c r="N534" s="86"/>
      <c r="P534" s="87"/>
      <c r="Q534" s="87"/>
    </row>
    <row r="535" spans="5:17" x14ac:dyDescent="0.35">
      <c r="E535" s="86"/>
      <c r="F535" s="86"/>
      <c r="I535" s="86"/>
      <c r="J535" s="86"/>
      <c r="N535" s="86"/>
      <c r="Q535" s="87"/>
    </row>
    <row r="536" spans="5:17" x14ac:dyDescent="0.35">
      <c r="E536" s="86"/>
      <c r="F536" s="23"/>
      <c r="I536" s="86"/>
      <c r="J536" s="86"/>
      <c r="N536" s="86"/>
      <c r="Q536" s="87"/>
    </row>
    <row r="537" spans="5:17" x14ac:dyDescent="0.35">
      <c r="E537" s="86"/>
      <c r="F537" s="23"/>
      <c r="I537" s="86"/>
      <c r="J537" s="86"/>
      <c r="N537" s="86"/>
      <c r="Q537" s="87"/>
    </row>
    <row r="538" spans="5:17" x14ac:dyDescent="0.35">
      <c r="E538" s="86"/>
      <c r="F538" s="23"/>
      <c r="I538" s="86"/>
      <c r="J538" s="86"/>
      <c r="N538" s="86"/>
      <c r="P538" s="87"/>
      <c r="Q538" s="87"/>
    </row>
    <row r="539" spans="5:17" x14ac:dyDescent="0.35">
      <c r="E539" s="86"/>
      <c r="F539" s="23"/>
      <c r="I539" s="86"/>
      <c r="J539" s="86"/>
      <c r="N539" s="86"/>
      <c r="Q539" s="87"/>
    </row>
    <row r="540" spans="5:17" x14ac:dyDescent="0.35">
      <c r="E540" s="86"/>
      <c r="F540" s="86"/>
      <c r="I540" s="86"/>
      <c r="J540" s="86"/>
      <c r="N540" s="86"/>
      <c r="Q540" s="87"/>
    </row>
    <row r="541" spans="5:17" x14ac:dyDescent="0.35">
      <c r="E541" s="86"/>
      <c r="F541" s="86"/>
      <c r="I541" s="86"/>
      <c r="J541" s="86"/>
      <c r="N541" s="86"/>
      <c r="Q541" s="87"/>
    </row>
    <row r="542" spans="5:17" x14ac:dyDescent="0.35">
      <c r="E542" s="86"/>
      <c r="F542" s="86"/>
      <c r="I542" s="86"/>
      <c r="J542" s="86"/>
      <c r="N542" s="86"/>
      <c r="Q542" s="87"/>
    </row>
    <row r="543" spans="5:17" x14ac:dyDescent="0.35">
      <c r="E543" s="86"/>
      <c r="F543" s="23"/>
      <c r="I543" s="86"/>
      <c r="J543" s="86"/>
      <c r="N543" s="86"/>
      <c r="P543" s="87"/>
      <c r="Q543" s="87"/>
    </row>
    <row r="544" spans="5:17" x14ac:dyDescent="0.35">
      <c r="E544" s="86"/>
      <c r="F544" s="23"/>
      <c r="I544" s="86"/>
      <c r="J544" s="86"/>
      <c r="N544" s="86"/>
      <c r="P544" s="87"/>
      <c r="Q544" s="87"/>
    </row>
    <row r="545" spans="5:17" x14ac:dyDescent="0.35">
      <c r="E545" s="86"/>
      <c r="F545" s="23"/>
      <c r="I545" s="86"/>
      <c r="J545" s="86"/>
      <c r="N545" s="86"/>
      <c r="P545" s="87"/>
      <c r="Q545" s="87"/>
    </row>
    <row r="546" spans="5:17" x14ac:dyDescent="0.35">
      <c r="E546" s="86"/>
      <c r="F546" s="86"/>
      <c r="I546" s="86"/>
      <c r="J546" s="86"/>
      <c r="N546" s="86"/>
      <c r="Q546" s="87"/>
    </row>
    <row r="547" spans="5:17" x14ac:dyDescent="0.35">
      <c r="E547" s="86"/>
      <c r="F547" s="86"/>
      <c r="I547" s="86"/>
      <c r="J547" s="86"/>
      <c r="N547" s="86"/>
      <c r="Q547" s="87"/>
    </row>
    <row r="548" spans="5:17" x14ac:dyDescent="0.35">
      <c r="E548" s="86"/>
      <c r="F548" s="86"/>
      <c r="I548" s="86"/>
      <c r="J548" s="86"/>
      <c r="N548" s="86"/>
      <c r="Q548" s="87"/>
    </row>
    <row r="549" spans="5:17" x14ac:dyDescent="0.35">
      <c r="E549" s="86"/>
      <c r="F549" s="86"/>
      <c r="I549" s="86"/>
      <c r="J549" s="86"/>
      <c r="N549" s="86"/>
      <c r="Q549" s="87"/>
    </row>
    <row r="550" spans="5:17" x14ac:dyDescent="0.35">
      <c r="E550" s="86"/>
      <c r="F550" s="86"/>
      <c r="I550" s="86"/>
      <c r="J550" s="86"/>
      <c r="N550" s="86"/>
      <c r="Q550" s="87"/>
    </row>
    <row r="551" spans="5:17" x14ac:dyDescent="0.35">
      <c r="E551" s="86"/>
      <c r="F551" s="23"/>
      <c r="I551" s="86"/>
      <c r="J551" s="86"/>
      <c r="N551" s="86"/>
      <c r="Q551" s="87"/>
    </row>
    <row r="552" spans="5:17" x14ac:dyDescent="0.35">
      <c r="E552" s="86"/>
      <c r="F552" s="86"/>
      <c r="I552" s="86"/>
      <c r="J552" s="86"/>
      <c r="N552" s="86"/>
      <c r="Q552" s="87"/>
    </row>
    <row r="553" spans="5:17" x14ac:dyDescent="0.35">
      <c r="E553" s="86"/>
      <c r="F553" s="86"/>
      <c r="I553" s="86"/>
      <c r="J553" s="86"/>
      <c r="N553" s="86"/>
      <c r="Q553" s="87"/>
    </row>
    <row r="554" spans="5:17" x14ac:dyDescent="0.35">
      <c r="E554" s="86"/>
      <c r="F554" s="86"/>
      <c r="I554" s="86"/>
      <c r="J554" s="86"/>
      <c r="N554" s="86"/>
      <c r="Q554" s="87"/>
    </row>
    <row r="555" spans="5:17" x14ac:dyDescent="0.35">
      <c r="E555" s="86"/>
      <c r="F555" s="86"/>
      <c r="I555" s="86"/>
      <c r="J555" s="86"/>
      <c r="N555" s="86"/>
      <c r="Q555" s="87"/>
    </row>
    <row r="556" spans="5:17" x14ac:dyDescent="0.35">
      <c r="E556" s="86"/>
      <c r="F556" s="23"/>
      <c r="I556" s="86"/>
      <c r="J556" s="86"/>
      <c r="N556" s="86"/>
      <c r="P556" s="87"/>
      <c r="Q556" s="87"/>
    </row>
    <row r="557" spans="5:17" x14ac:dyDescent="0.35">
      <c r="E557" s="86"/>
      <c r="F557" s="23"/>
      <c r="I557" s="86"/>
      <c r="J557" s="86"/>
      <c r="N557" s="86"/>
      <c r="P557" s="87"/>
      <c r="Q557" s="87"/>
    </row>
    <row r="558" spans="5:17" x14ac:dyDescent="0.35">
      <c r="E558" s="86"/>
      <c r="F558" s="23"/>
      <c r="I558" s="86"/>
      <c r="J558" s="86"/>
      <c r="N558" s="86"/>
      <c r="Q558" s="87"/>
    </row>
    <row r="559" spans="5:17" x14ac:dyDescent="0.35">
      <c r="E559" s="86"/>
      <c r="F559" s="86"/>
      <c r="I559" s="86"/>
      <c r="J559" s="86"/>
      <c r="N559" s="86"/>
      <c r="Q559" s="87"/>
    </row>
    <row r="560" spans="5:17" x14ac:dyDescent="0.35">
      <c r="E560" s="86"/>
      <c r="F560" s="86"/>
      <c r="I560" s="86"/>
      <c r="J560" s="86"/>
      <c r="N560" s="86"/>
      <c r="Q560" s="87"/>
    </row>
    <row r="561" spans="5:17" x14ac:dyDescent="0.35">
      <c r="E561" s="86"/>
      <c r="F561" s="86"/>
      <c r="I561" s="86"/>
      <c r="J561" s="86"/>
      <c r="N561" s="86"/>
      <c r="Q561" s="87"/>
    </row>
    <row r="562" spans="5:17" x14ac:dyDescent="0.35">
      <c r="E562" s="86"/>
      <c r="F562" s="86"/>
      <c r="I562" s="86"/>
      <c r="J562" s="86"/>
      <c r="N562" s="86"/>
      <c r="Q562" s="87"/>
    </row>
    <row r="563" spans="5:17" x14ac:dyDescent="0.35">
      <c r="E563" s="86"/>
      <c r="F563" s="86"/>
      <c r="I563" s="86"/>
      <c r="J563" s="86"/>
      <c r="N563" s="86"/>
      <c r="Q563" s="87"/>
    </row>
    <row r="564" spans="5:17" x14ac:dyDescent="0.35">
      <c r="E564" s="86"/>
      <c r="F564" s="86"/>
      <c r="I564" s="86"/>
      <c r="J564" s="86"/>
      <c r="N564" s="86"/>
      <c r="Q564" s="87"/>
    </row>
    <row r="565" spans="5:17" x14ac:dyDescent="0.35">
      <c r="E565" s="86"/>
      <c r="F565" s="86"/>
      <c r="I565" s="86"/>
      <c r="J565" s="86"/>
      <c r="N565" s="86"/>
      <c r="Q565" s="87"/>
    </row>
    <row r="566" spans="5:17" x14ac:dyDescent="0.35">
      <c r="E566" s="86"/>
      <c r="F566" s="86"/>
      <c r="I566" s="86"/>
      <c r="J566" s="86"/>
      <c r="N566" s="86"/>
      <c r="Q566" s="87"/>
    </row>
    <row r="567" spans="5:17" x14ac:dyDescent="0.35">
      <c r="E567" s="86"/>
      <c r="F567" s="86"/>
      <c r="I567" s="86"/>
      <c r="J567" s="86"/>
      <c r="N567" s="86"/>
      <c r="Q567" s="87"/>
    </row>
    <row r="568" spans="5:17" x14ac:dyDescent="0.35">
      <c r="E568" s="86"/>
      <c r="F568" s="86"/>
      <c r="I568" s="86"/>
      <c r="J568" s="86"/>
      <c r="N568" s="86"/>
      <c r="Q568" s="87"/>
    </row>
    <row r="569" spans="5:17" x14ac:dyDescent="0.35">
      <c r="E569" s="86"/>
      <c r="F569" s="23"/>
      <c r="I569" s="86"/>
      <c r="J569" s="86"/>
      <c r="N569" s="86"/>
      <c r="P569" s="87"/>
      <c r="Q569" s="87"/>
    </row>
    <row r="570" spans="5:17" x14ac:dyDescent="0.35">
      <c r="E570" s="86"/>
      <c r="F570" s="23"/>
      <c r="I570" s="86"/>
      <c r="J570" s="86"/>
      <c r="N570" s="86"/>
      <c r="P570" s="87"/>
      <c r="Q570" s="87"/>
    </row>
    <row r="571" spans="5:17" x14ac:dyDescent="0.35">
      <c r="E571" s="86"/>
      <c r="F571" s="86"/>
      <c r="I571" s="86"/>
      <c r="J571" s="86"/>
      <c r="N571" s="86"/>
      <c r="Q571" s="87"/>
    </row>
    <row r="572" spans="5:17" x14ac:dyDescent="0.35">
      <c r="E572" s="86"/>
      <c r="F572" s="86"/>
      <c r="I572" s="86"/>
      <c r="J572" s="86"/>
      <c r="N572" s="86"/>
      <c r="Q572" s="87"/>
    </row>
    <row r="573" spans="5:17" x14ac:dyDescent="0.35">
      <c r="E573" s="86"/>
      <c r="F573" s="86"/>
      <c r="I573" s="86"/>
      <c r="J573" s="86"/>
      <c r="N573" s="86"/>
      <c r="Q573" s="87"/>
    </row>
    <row r="574" spans="5:17" x14ac:dyDescent="0.35">
      <c r="E574" s="86"/>
      <c r="F574" s="86"/>
      <c r="I574" s="86"/>
      <c r="J574" s="86"/>
      <c r="N574" s="86"/>
      <c r="Q574" s="87"/>
    </row>
    <row r="575" spans="5:17" x14ac:dyDescent="0.35">
      <c r="E575" s="86"/>
      <c r="F575" s="86"/>
      <c r="I575" s="86"/>
      <c r="J575" s="86"/>
      <c r="N575" s="86"/>
      <c r="Q575" s="87"/>
    </row>
    <row r="576" spans="5:17" x14ac:dyDescent="0.35">
      <c r="E576" s="86"/>
      <c r="F576" s="86"/>
      <c r="I576" s="86"/>
      <c r="J576" s="86"/>
      <c r="N576" s="86"/>
      <c r="Q576" s="87"/>
    </row>
    <row r="577" spans="5:17" x14ac:dyDescent="0.35">
      <c r="E577" s="86"/>
      <c r="F577" s="86"/>
      <c r="I577" s="86"/>
      <c r="J577" s="86"/>
      <c r="N577" s="86"/>
      <c r="Q577" s="87"/>
    </row>
    <row r="578" spans="5:17" x14ac:dyDescent="0.35">
      <c r="E578" s="86"/>
      <c r="F578" s="86"/>
      <c r="I578" s="86"/>
      <c r="J578" s="86"/>
      <c r="N578" s="86"/>
      <c r="Q578" s="87"/>
    </row>
    <row r="579" spans="5:17" x14ac:dyDescent="0.35">
      <c r="E579" s="86"/>
      <c r="F579" s="86"/>
      <c r="I579" s="86"/>
      <c r="J579" s="86"/>
      <c r="N579" s="86"/>
      <c r="Q579" s="87"/>
    </row>
    <row r="580" spans="5:17" x14ac:dyDescent="0.35">
      <c r="E580" s="86"/>
      <c r="F580" s="86"/>
      <c r="I580" s="86"/>
      <c r="J580" s="86"/>
      <c r="N580" s="86"/>
      <c r="Q580" s="87"/>
    </row>
    <row r="581" spans="5:17" x14ac:dyDescent="0.35">
      <c r="E581" s="86"/>
      <c r="F581" s="86"/>
      <c r="I581" s="86"/>
      <c r="J581" s="86"/>
      <c r="N581" s="86"/>
      <c r="Q581" s="87"/>
    </row>
    <row r="582" spans="5:17" x14ac:dyDescent="0.35">
      <c r="E582" s="86"/>
      <c r="F582" s="86"/>
      <c r="I582" s="86"/>
      <c r="J582" s="86"/>
      <c r="N582" s="86"/>
      <c r="Q582" s="87"/>
    </row>
    <row r="583" spans="5:17" x14ac:dyDescent="0.35">
      <c r="E583" s="86"/>
      <c r="F583" s="23"/>
      <c r="I583" s="86"/>
      <c r="J583" s="86"/>
      <c r="N583" s="86"/>
      <c r="P583" s="87"/>
      <c r="Q583" s="87"/>
    </row>
    <row r="584" spans="5:17" x14ac:dyDescent="0.35">
      <c r="E584" s="86"/>
      <c r="F584" s="23"/>
      <c r="I584" s="86"/>
      <c r="J584" s="86"/>
      <c r="N584" s="86"/>
      <c r="P584" s="87"/>
      <c r="Q584" s="87"/>
    </row>
    <row r="585" spans="5:17" x14ac:dyDescent="0.35">
      <c r="E585" s="86"/>
      <c r="F585" s="23"/>
      <c r="I585" s="86"/>
      <c r="J585" s="86"/>
      <c r="N585" s="86"/>
      <c r="Q585" s="87"/>
    </row>
    <row r="586" spans="5:17" x14ac:dyDescent="0.35">
      <c r="E586" s="86"/>
      <c r="F586" s="23"/>
      <c r="I586" s="86"/>
      <c r="J586" s="86"/>
      <c r="N586" s="86"/>
      <c r="Q586" s="87"/>
    </row>
    <row r="587" spans="5:17" x14ac:dyDescent="0.35">
      <c r="E587" s="86"/>
      <c r="F587" s="86"/>
      <c r="I587" s="86"/>
      <c r="J587" s="86"/>
      <c r="N587" s="86"/>
      <c r="Q587" s="87"/>
    </row>
    <row r="588" spans="5:17" x14ac:dyDescent="0.35">
      <c r="E588" s="86"/>
      <c r="F588" s="86"/>
      <c r="I588" s="86"/>
      <c r="J588" s="86"/>
      <c r="N588" s="86"/>
      <c r="Q588" s="87"/>
    </row>
    <row r="589" spans="5:17" x14ac:dyDescent="0.35">
      <c r="E589" s="86"/>
      <c r="F589" s="86"/>
      <c r="I589" s="86"/>
      <c r="J589" s="86"/>
      <c r="N589" s="86"/>
      <c r="Q589" s="87"/>
    </row>
    <row r="590" spans="5:17" x14ac:dyDescent="0.35">
      <c r="E590" s="86"/>
      <c r="F590" s="23"/>
      <c r="I590" s="86"/>
      <c r="J590" s="86"/>
      <c r="N590" s="86"/>
      <c r="Q590" s="87"/>
    </row>
    <row r="591" spans="5:17" x14ac:dyDescent="0.35">
      <c r="E591" s="86"/>
      <c r="F591" s="86"/>
      <c r="I591" s="86"/>
      <c r="J591" s="86"/>
      <c r="N591" s="86"/>
      <c r="Q591" s="87"/>
    </row>
    <row r="592" spans="5:17" x14ac:dyDescent="0.35">
      <c r="E592" s="86"/>
      <c r="F592" s="86"/>
      <c r="I592" s="86"/>
      <c r="J592" s="86"/>
      <c r="N592" s="86"/>
      <c r="Q592" s="87"/>
    </row>
    <row r="593" spans="5:17" x14ac:dyDescent="0.35">
      <c r="E593" s="86"/>
      <c r="F593" s="86"/>
      <c r="I593" s="86"/>
      <c r="J593" s="86"/>
      <c r="N593" s="86"/>
      <c r="Q593" s="87"/>
    </row>
    <row r="594" spans="5:17" x14ac:dyDescent="0.35">
      <c r="E594" s="86"/>
      <c r="F594" s="86"/>
      <c r="I594" s="86"/>
      <c r="J594" s="86"/>
      <c r="N594" s="86"/>
      <c r="Q594" s="87"/>
    </row>
    <row r="595" spans="5:17" x14ac:dyDescent="0.35">
      <c r="E595" s="86"/>
      <c r="F595" s="23"/>
      <c r="I595" s="86"/>
      <c r="J595" s="86"/>
      <c r="N595" s="86"/>
      <c r="P595" s="87"/>
      <c r="Q595" s="87"/>
    </row>
    <row r="596" spans="5:17" x14ac:dyDescent="0.35">
      <c r="E596" s="86"/>
      <c r="F596" s="23"/>
      <c r="I596" s="86"/>
      <c r="J596" s="86"/>
      <c r="N596" s="86"/>
      <c r="P596" s="87"/>
      <c r="Q596" s="87"/>
    </row>
    <row r="597" spans="5:17" x14ac:dyDescent="0.35">
      <c r="E597" s="86"/>
      <c r="F597" s="86"/>
      <c r="I597" s="86"/>
      <c r="J597" s="86"/>
      <c r="N597" s="86"/>
    </row>
    <row r="598" spans="5:17" x14ac:dyDescent="0.35">
      <c r="E598" s="86"/>
      <c r="F598" s="86"/>
      <c r="I598" s="86"/>
      <c r="J598" s="86"/>
      <c r="N598" s="86"/>
    </row>
    <row r="599" spans="5:17" x14ac:dyDescent="0.35">
      <c r="E599" s="86"/>
      <c r="F599" s="86"/>
      <c r="I599" s="86"/>
      <c r="J599" s="86"/>
      <c r="N599" s="86"/>
    </row>
    <row r="600" spans="5:17" x14ac:dyDescent="0.35">
      <c r="E600" s="86"/>
      <c r="F600" s="86"/>
      <c r="I600" s="86"/>
      <c r="J600" s="86"/>
      <c r="N600" s="86"/>
    </row>
    <row r="601" spans="5:17" x14ac:dyDescent="0.35">
      <c r="E601" s="86"/>
      <c r="F601" s="86"/>
      <c r="I601" s="86"/>
      <c r="J601" s="86"/>
      <c r="N601" s="86"/>
    </row>
    <row r="602" spans="5:17" x14ac:dyDescent="0.35">
      <c r="E602" s="86"/>
      <c r="F602" s="86"/>
      <c r="I602" s="86"/>
      <c r="J602" s="86"/>
      <c r="N602" s="86"/>
    </row>
    <row r="603" spans="5:17" x14ac:dyDescent="0.35">
      <c r="E603" s="86"/>
      <c r="F603" s="86"/>
      <c r="I603" s="86"/>
      <c r="J603" s="86"/>
      <c r="N603" s="86"/>
    </row>
    <row r="604" spans="5:17" x14ac:dyDescent="0.35">
      <c r="E604" s="86"/>
      <c r="F604" s="86"/>
      <c r="I604" s="86"/>
      <c r="J604" s="86"/>
      <c r="N604" s="86"/>
    </row>
    <row r="605" spans="5:17" x14ac:dyDescent="0.35">
      <c r="E605" s="86"/>
      <c r="F605" s="86"/>
      <c r="I605" s="86"/>
      <c r="J605" s="86"/>
      <c r="N605" s="86"/>
    </row>
    <row r="606" spans="5:17" x14ac:dyDescent="0.35">
      <c r="E606" s="86"/>
      <c r="F606" s="86"/>
      <c r="I606" s="86"/>
      <c r="J606" s="86"/>
      <c r="N606" s="86"/>
    </row>
    <row r="607" spans="5:17" x14ac:dyDescent="0.35">
      <c r="E607" s="86"/>
      <c r="F607" s="86"/>
      <c r="I607" s="86"/>
      <c r="J607" s="86"/>
      <c r="N607" s="86"/>
      <c r="Q607" s="87"/>
    </row>
    <row r="608" spans="5:17" x14ac:dyDescent="0.35">
      <c r="E608" s="86"/>
      <c r="F608" s="86"/>
      <c r="I608" s="86"/>
      <c r="J608" s="86"/>
      <c r="N608" s="86"/>
      <c r="Q608" s="87"/>
    </row>
    <row r="609" spans="5:17" x14ac:dyDescent="0.35">
      <c r="E609" s="86"/>
      <c r="F609" s="86"/>
      <c r="I609" s="86"/>
      <c r="J609" s="86"/>
      <c r="N609" s="86"/>
      <c r="Q609" s="87"/>
    </row>
    <row r="610" spans="5:17" x14ac:dyDescent="0.35">
      <c r="E610" s="86"/>
      <c r="F610" s="86"/>
      <c r="I610" s="86"/>
      <c r="J610" s="86"/>
      <c r="N610" s="86"/>
      <c r="Q610" s="87"/>
    </row>
    <row r="611" spans="5:17" x14ac:dyDescent="0.35">
      <c r="E611" s="86"/>
      <c r="F611" s="86"/>
      <c r="I611" s="86"/>
      <c r="J611" s="86"/>
      <c r="N611" s="86"/>
      <c r="Q611" s="87"/>
    </row>
    <row r="612" spans="5:17" x14ac:dyDescent="0.35">
      <c r="E612" s="86"/>
      <c r="F612" s="86"/>
      <c r="I612" s="86"/>
      <c r="J612" s="86"/>
      <c r="N612" s="86"/>
      <c r="Q612" s="87"/>
    </row>
    <row r="613" spans="5:17" x14ac:dyDescent="0.35">
      <c r="E613" s="86"/>
      <c r="F613" s="86"/>
      <c r="I613" s="86"/>
      <c r="J613" s="86"/>
      <c r="N613" s="86"/>
      <c r="Q613" s="87"/>
    </row>
    <row r="614" spans="5:17" x14ac:dyDescent="0.35">
      <c r="E614" s="86"/>
      <c r="F614" s="86"/>
      <c r="I614" s="86"/>
      <c r="J614" s="86"/>
      <c r="N614" s="86"/>
      <c r="Q614" s="87"/>
    </row>
    <row r="615" spans="5:17" x14ac:dyDescent="0.35">
      <c r="E615" s="86"/>
      <c r="F615" s="86"/>
      <c r="I615" s="86"/>
      <c r="J615" s="86"/>
      <c r="N615" s="86"/>
      <c r="Q615" s="87"/>
    </row>
    <row r="616" spans="5:17" x14ac:dyDescent="0.35">
      <c r="E616" s="86"/>
      <c r="F616" s="86"/>
      <c r="I616" s="86"/>
      <c r="J616" s="86"/>
      <c r="N616" s="86"/>
      <c r="Q616" s="87"/>
    </row>
    <row r="617" spans="5:17" x14ac:dyDescent="0.35">
      <c r="E617" s="86"/>
      <c r="F617" s="86"/>
      <c r="I617" s="86"/>
      <c r="J617" s="86"/>
      <c r="N617" s="86"/>
      <c r="Q617" s="87"/>
    </row>
    <row r="618" spans="5:17" x14ac:dyDescent="0.35">
      <c r="E618" s="86"/>
      <c r="F618" s="86"/>
      <c r="I618" s="86"/>
      <c r="J618" s="86"/>
      <c r="N618" s="86"/>
      <c r="Q618" s="87"/>
    </row>
    <row r="619" spans="5:17" x14ac:dyDescent="0.35">
      <c r="E619" s="86"/>
      <c r="F619" s="23"/>
      <c r="I619" s="86"/>
      <c r="J619" s="86"/>
      <c r="N619" s="86"/>
      <c r="Q619" s="87"/>
    </row>
    <row r="620" spans="5:17" x14ac:dyDescent="0.35">
      <c r="E620" s="86"/>
      <c r="F620" s="86"/>
      <c r="I620" s="86"/>
      <c r="J620" s="86"/>
      <c r="N620" s="86"/>
      <c r="Q620" s="87"/>
    </row>
    <row r="621" spans="5:17" x14ac:dyDescent="0.35">
      <c r="E621" s="86"/>
      <c r="F621" s="86"/>
      <c r="I621" s="86"/>
      <c r="J621" s="86"/>
      <c r="N621" s="86"/>
      <c r="Q621" s="87"/>
    </row>
    <row r="622" spans="5:17" x14ac:dyDescent="0.35">
      <c r="E622" s="86"/>
      <c r="F622" s="86"/>
      <c r="I622" s="86"/>
      <c r="J622" s="86"/>
      <c r="N622" s="86"/>
      <c r="Q622" s="87"/>
    </row>
    <row r="623" spans="5:17" x14ac:dyDescent="0.35">
      <c r="E623" s="86"/>
      <c r="F623" s="86"/>
      <c r="I623" s="86"/>
      <c r="J623" s="86"/>
      <c r="N623" s="86"/>
      <c r="Q623" s="87"/>
    </row>
    <row r="624" spans="5:17" x14ac:dyDescent="0.35">
      <c r="E624" s="86"/>
      <c r="F624" s="86"/>
      <c r="I624" s="86"/>
      <c r="J624" s="86"/>
      <c r="N624" s="86"/>
      <c r="Q624" s="87"/>
    </row>
    <row r="625" spans="5:17" x14ac:dyDescent="0.35">
      <c r="E625" s="86"/>
      <c r="F625" s="86"/>
      <c r="I625" s="86"/>
      <c r="J625" s="86"/>
      <c r="N625" s="86"/>
      <c r="Q625" s="87"/>
    </row>
    <row r="626" spans="5:17" x14ac:dyDescent="0.35">
      <c r="E626" s="86"/>
      <c r="F626" s="86"/>
      <c r="I626" s="86"/>
      <c r="J626" s="86"/>
      <c r="N626" s="86"/>
      <c r="Q626" s="87"/>
    </row>
    <row r="627" spans="5:17" x14ac:dyDescent="0.35">
      <c r="E627" s="86"/>
      <c r="F627" s="86"/>
      <c r="I627" s="86"/>
      <c r="J627" s="86"/>
      <c r="N627" s="86"/>
      <c r="Q627" s="87"/>
    </row>
    <row r="628" spans="5:17" x14ac:dyDescent="0.35">
      <c r="E628" s="86"/>
      <c r="F628" s="86"/>
      <c r="I628" s="86"/>
      <c r="J628" s="86"/>
      <c r="N628" s="86"/>
      <c r="Q628" s="87"/>
    </row>
    <row r="629" spans="5:17" x14ac:dyDescent="0.35">
      <c r="E629" s="86"/>
      <c r="F629" s="86"/>
      <c r="I629" s="86"/>
      <c r="J629" s="86"/>
      <c r="N629" s="86"/>
      <c r="Q629" s="87"/>
    </row>
    <row r="630" spans="5:17" x14ac:dyDescent="0.35">
      <c r="E630" s="86"/>
      <c r="F630" s="86"/>
      <c r="I630" s="86"/>
      <c r="J630" s="86"/>
      <c r="N630" s="86"/>
      <c r="Q630" s="87"/>
    </row>
    <row r="631" spans="5:17" x14ac:dyDescent="0.35">
      <c r="E631" s="86"/>
      <c r="F631" s="86"/>
      <c r="I631" s="86"/>
      <c r="J631" s="86"/>
      <c r="N631" s="86"/>
      <c r="Q631" s="87"/>
    </row>
    <row r="632" spans="5:17" x14ac:dyDescent="0.35">
      <c r="E632" s="86"/>
      <c r="F632" s="86"/>
      <c r="I632" s="86"/>
      <c r="J632" s="86"/>
      <c r="N632" s="86"/>
      <c r="Q632" s="87"/>
    </row>
    <row r="633" spans="5:17" x14ac:dyDescent="0.35">
      <c r="E633" s="86"/>
      <c r="F633" s="86"/>
      <c r="I633" s="86"/>
      <c r="J633" s="86"/>
      <c r="N633" s="86"/>
      <c r="Q633" s="87"/>
    </row>
    <row r="634" spans="5:17" x14ac:dyDescent="0.35">
      <c r="E634" s="86"/>
      <c r="F634" s="86"/>
      <c r="I634" s="86"/>
      <c r="J634" s="86"/>
      <c r="N634" s="86"/>
      <c r="Q634" s="87"/>
    </row>
    <row r="635" spans="5:17" x14ac:dyDescent="0.35">
      <c r="E635" s="86"/>
      <c r="F635" s="86"/>
      <c r="I635" s="86"/>
      <c r="J635" s="86"/>
      <c r="N635" s="86"/>
      <c r="Q635" s="87"/>
    </row>
    <row r="636" spans="5:17" x14ac:dyDescent="0.35">
      <c r="E636" s="86"/>
      <c r="F636" s="86"/>
      <c r="I636" s="86"/>
      <c r="J636" s="86"/>
      <c r="N636" s="86"/>
      <c r="Q636" s="87"/>
    </row>
    <row r="637" spans="5:17" x14ac:dyDescent="0.35">
      <c r="E637" s="86"/>
      <c r="F637" s="86"/>
      <c r="I637" s="86"/>
      <c r="J637" s="86"/>
      <c r="N637" s="86"/>
      <c r="Q637" s="87"/>
    </row>
    <row r="638" spans="5:17" x14ac:dyDescent="0.35">
      <c r="E638" s="86"/>
      <c r="F638" s="86"/>
      <c r="I638" s="86"/>
      <c r="J638" s="86"/>
      <c r="N638" s="86"/>
      <c r="Q638" s="87"/>
    </row>
    <row r="639" spans="5:17" x14ac:dyDescent="0.35">
      <c r="E639" s="86"/>
      <c r="F639" s="86"/>
      <c r="I639" s="86"/>
      <c r="J639" s="86"/>
      <c r="N639" s="86"/>
      <c r="Q639" s="87"/>
    </row>
    <row r="640" spans="5:17" x14ac:dyDescent="0.35">
      <c r="E640" s="86"/>
      <c r="F640" s="86"/>
      <c r="I640" s="86"/>
      <c r="J640" s="86"/>
      <c r="N640" s="86"/>
      <c r="Q640" s="87"/>
    </row>
    <row r="641" spans="5:17" x14ac:dyDescent="0.35">
      <c r="E641" s="86"/>
      <c r="F641" s="86"/>
      <c r="I641" s="86"/>
      <c r="J641" s="86"/>
      <c r="N641" s="86"/>
      <c r="Q641" s="87"/>
    </row>
    <row r="642" spans="5:17" x14ac:dyDescent="0.35">
      <c r="E642" s="86"/>
      <c r="F642" s="86"/>
      <c r="I642" s="86"/>
      <c r="J642" s="86"/>
      <c r="N642" s="86"/>
      <c r="Q642" s="87"/>
    </row>
    <row r="643" spans="5:17" x14ac:dyDescent="0.35">
      <c r="E643" s="86"/>
      <c r="F643" s="86"/>
      <c r="I643" s="86"/>
      <c r="J643" s="86"/>
      <c r="N643" s="86"/>
      <c r="Q643" s="87"/>
    </row>
    <row r="644" spans="5:17" x14ac:dyDescent="0.35">
      <c r="E644" s="86"/>
      <c r="F644" s="86"/>
      <c r="I644" s="86"/>
      <c r="J644" s="86"/>
      <c r="N644" s="86"/>
      <c r="Q644" s="87"/>
    </row>
    <row r="645" spans="5:17" x14ac:dyDescent="0.35">
      <c r="E645" s="86"/>
      <c r="F645" s="86"/>
      <c r="I645" s="86"/>
      <c r="J645" s="86"/>
      <c r="N645" s="86"/>
      <c r="Q645" s="87"/>
    </row>
    <row r="646" spans="5:17" x14ac:dyDescent="0.35">
      <c r="E646" s="86"/>
      <c r="F646" s="86"/>
      <c r="I646" s="86"/>
      <c r="J646" s="86"/>
      <c r="N646" s="86"/>
      <c r="Q646" s="87"/>
    </row>
    <row r="647" spans="5:17" x14ac:dyDescent="0.35">
      <c r="E647" s="86"/>
      <c r="F647" s="86"/>
      <c r="I647" s="86"/>
      <c r="J647" s="86"/>
      <c r="N647" s="86"/>
      <c r="Q647" s="87"/>
    </row>
    <row r="648" spans="5:17" x14ac:dyDescent="0.35">
      <c r="E648" s="86"/>
      <c r="F648" s="86"/>
      <c r="I648" s="86"/>
      <c r="J648" s="86"/>
      <c r="N648" s="86"/>
      <c r="Q648" s="87"/>
    </row>
    <row r="649" spans="5:17" x14ac:dyDescent="0.35">
      <c r="E649" s="86"/>
      <c r="F649" s="86"/>
      <c r="I649" s="86"/>
      <c r="J649" s="86"/>
      <c r="N649" s="86"/>
      <c r="Q649" s="87"/>
    </row>
    <row r="650" spans="5:17" x14ac:dyDescent="0.35">
      <c r="E650" s="86"/>
      <c r="F650" s="86"/>
      <c r="I650" s="86"/>
      <c r="J650" s="86"/>
      <c r="N650" s="86"/>
      <c r="Q650" s="87"/>
    </row>
    <row r="651" spans="5:17" x14ac:dyDescent="0.35">
      <c r="E651" s="86"/>
      <c r="F651" s="86"/>
      <c r="I651" s="86"/>
      <c r="J651" s="86"/>
      <c r="N651" s="86"/>
      <c r="Q651" s="87"/>
    </row>
    <row r="652" spans="5:17" x14ac:dyDescent="0.35">
      <c r="E652" s="86"/>
      <c r="F652" s="86"/>
      <c r="I652" s="86"/>
      <c r="J652" s="86"/>
      <c r="N652" s="86"/>
      <c r="Q652" s="87"/>
    </row>
    <row r="653" spans="5:17" x14ac:dyDescent="0.35">
      <c r="E653" s="86"/>
      <c r="F653" s="86"/>
      <c r="I653" s="86"/>
      <c r="J653" s="86"/>
      <c r="N653" s="86"/>
      <c r="Q653" s="87"/>
    </row>
    <row r="654" spans="5:17" x14ac:dyDescent="0.35">
      <c r="E654" s="86"/>
      <c r="F654" s="86"/>
      <c r="I654" s="86"/>
      <c r="J654" s="86"/>
      <c r="N654" s="86"/>
      <c r="Q654" s="87"/>
    </row>
    <row r="655" spans="5:17" x14ac:dyDescent="0.35">
      <c r="E655" s="86"/>
      <c r="F655" s="86"/>
      <c r="I655" s="86"/>
      <c r="J655" s="86"/>
      <c r="N655" s="86"/>
      <c r="Q655" s="87"/>
    </row>
    <row r="656" spans="5:17" x14ac:dyDescent="0.35">
      <c r="E656" s="86"/>
      <c r="F656" s="86"/>
      <c r="I656" s="86"/>
      <c r="J656" s="86"/>
      <c r="N656" s="86"/>
      <c r="Q656" s="87"/>
    </row>
    <row r="657" spans="5:17" x14ac:dyDescent="0.35">
      <c r="E657" s="86"/>
      <c r="F657" s="86"/>
      <c r="I657" s="86"/>
      <c r="J657" s="86"/>
      <c r="N657" s="86"/>
      <c r="Q657" s="87"/>
    </row>
    <row r="658" spans="5:17" x14ac:dyDescent="0.35">
      <c r="E658" s="86"/>
      <c r="F658" s="86"/>
      <c r="I658" s="86"/>
      <c r="J658" s="86"/>
      <c r="N658" s="86"/>
      <c r="Q658" s="87"/>
    </row>
    <row r="659" spans="5:17" x14ac:dyDescent="0.35">
      <c r="E659" s="86"/>
      <c r="F659" s="86"/>
      <c r="I659" s="86"/>
      <c r="J659" s="86"/>
      <c r="N659" s="86"/>
      <c r="Q659" s="87"/>
    </row>
    <row r="660" spans="5:17" x14ac:dyDescent="0.35">
      <c r="E660" s="86"/>
      <c r="F660" s="86"/>
      <c r="I660" s="86"/>
      <c r="J660" s="86"/>
      <c r="N660" s="86"/>
      <c r="Q660" s="87"/>
    </row>
    <row r="661" spans="5:17" x14ac:dyDescent="0.35">
      <c r="E661" s="86"/>
      <c r="F661" s="86"/>
      <c r="I661" s="86"/>
      <c r="J661" s="86"/>
      <c r="N661" s="86"/>
      <c r="Q661" s="87"/>
    </row>
    <row r="662" spans="5:17" x14ac:dyDescent="0.35">
      <c r="E662" s="86"/>
      <c r="F662" s="86"/>
      <c r="I662" s="86"/>
      <c r="J662" s="86"/>
      <c r="N662" s="86"/>
      <c r="Q662" s="87"/>
    </row>
    <row r="663" spans="5:17" x14ac:dyDescent="0.35">
      <c r="E663" s="86"/>
      <c r="F663" s="86"/>
      <c r="I663" s="86"/>
      <c r="J663" s="86"/>
      <c r="N663" s="86"/>
      <c r="Q663" s="87"/>
    </row>
    <row r="664" spans="5:17" x14ac:dyDescent="0.35">
      <c r="E664" s="86"/>
      <c r="F664" s="86"/>
      <c r="I664" s="86"/>
      <c r="J664" s="86"/>
      <c r="N664" s="86"/>
      <c r="Q664" s="87"/>
    </row>
    <row r="665" spans="5:17" x14ac:dyDescent="0.35">
      <c r="E665" s="86"/>
      <c r="F665" s="86"/>
      <c r="I665" s="86"/>
      <c r="J665" s="86"/>
      <c r="N665" s="86"/>
      <c r="Q665" s="87"/>
    </row>
    <row r="666" spans="5:17" x14ac:dyDescent="0.35">
      <c r="E666" s="86"/>
      <c r="F666" s="86"/>
      <c r="I666" s="86"/>
      <c r="J666" s="86"/>
      <c r="N666" s="86"/>
      <c r="Q666" s="87"/>
    </row>
    <row r="667" spans="5:17" x14ac:dyDescent="0.35">
      <c r="E667" s="86"/>
      <c r="F667" s="86"/>
      <c r="I667" s="86"/>
      <c r="J667" s="86"/>
      <c r="N667" s="86"/>
      <c r="Q667" s="87"/>
    </row>
    <row r="668" spans="5:17" x14ac:dyDescent="0.35">
      <c r="E668" s="86"/>
      <c r="F668" s="86"/>
      <c r="I668" s="86"/>
      <c r="J668" s="86"/>
      <c r="N668" s="86"/>
      <c r="Q668" s="87"/>
    </row>
    <row r="669" spans="5:17" x14ac:dyDescent="0.35">
      <c r="E669" s="86"/>
      <c r="F669" s="86"/>
      <c r="I669" s="86"/>
      <c r="J669" s="86"/>
      <c r="N669" s="86"/>
      <c r="Q669" s="87"/>
    </row>
    <row r="670" spans="5:17" x14ac:dyDescent="0.35">
      <c r="E670" s="86"/>
      <c r="F670" s="86"/>
      <c r="I670" s="86"/>
      <c r="J670" s="86"/>
      <c r="N670" s="86"/>
      <c r="Q670" s="87"/>
    </row>
    <row r="671" spans="5:17" x14ac:dyDescent="0.35">
      <c r="E671" s="86"/>
      <c r="F671" s="23"/>
      <c r="I671" s="86"/>
      <c r="J671" s="86"/>
      <c r="N671" s="86"/>
      <c r="Q671" s="87"/>
    </row>
    <row r="672" spans="5:17" x14ac:dyDescent="0.35">
      <c r="E672" s="86"/>
      <c r="F672" s="86"/>
      <c r="I672" s="86"/>
      <c r="J672" s="86"/>
      <c r="N672" s="86"/>
    </row>
    <row r="673" spans="5:17" x14ac:dyDescent="0.35">
      <c r="E673" s="86"/>
      <c r="F673" s="86"/>
      <c r="I673" s="86"/>
      <c r="J673" s="86"/>
      <c r="N673" s="86"/>
    </row>
    <row r="674" spans="5:17" x14ac:dyDescent="0.35">
      <c r="E674" s="86"/>
      <c r="F674" s="86"/>
      <c r="I674" s="86"/>
      <c r="J674" s="86"/>
      <c r="N674" s="86"/>
    </row>
    <row r="675" spans="5:17" x14ac:dyDescent="0.35">
      <c r="E675" s="86"/>
      <c r="F675" s="86"/>
      <c r="I675" s="86"/>
      <c r="J675" s="86"/>
      <c r="N675" s="86"/>
    </row>
    <row r="676" spans="5:17" x14ac:dyDescent="0.35">
      <c r="E676" s="86"/>
      <c r="F676" s="86"/>
      <c r="I676" s="86"/>
      <c r="J676" s="86"/>
      <c r="N676" s="86"/>
    </row>
    <row r="677" spans="5:17" x14ac:dyDescent="0.35">
      <c r="E677" s="86"/>
      <c r="F677" s="86"/>
      <c r="I677" s="86"/>
      <c r="J677" s="86"/>
      <c r="N677" s="86"/>
    </row>
    <row r="678" spans="5:17" x14ac:dyDescent="0.35">
      <c r="E678" s="86"/>
      <c r="F678" s="86"/>
      <c r="I678" s="86"/>
      <c r="J678" s="86"/>
      <c r="N678" s="86"/>
    </row>
    <row r="679" spans="5:17" x14ac:dyDescent="0.35">
      <c r="E679" s="86"/>
      <c r="F679" s="86"/>
      <c r="I679" s="86"/>
      <c r="J679" s="86"/>
      <c r="N679" s="86"/>
    </row>
    <row r="680" spans="5:17" x14ac:dyDescent="0.35">
      <c r="E680" s="86"/>
      <c r="F680" s="86"/>
      <c r="I680" s="86"/>
      <c r="J680" s="86"/>
      <c r="N680" s="86"/>
    </row>
    <row r="681" spans="5:17" x14ac:dyDescent="0.35">
      <c r="E681" s="86"/>
      <c r="F681" s="86"/>
      <c r="I681" s="86"/>
      <c r="J681" s="86"/>
      <c r="N681" s="86"/>
    </row>
    <row r="682" spans="5:17" x14ac:dyDescent="0.35">
      <c r="E682" s="86"/>
      <c r="F682" s="23"/>
      <c r="I682" s="86"/>
      <c r="J682" s="86"/>
      <c r="N682" s="86"/>
      <c r="Q682" s="87"/>
    </row>
    <row r="683" spans="5:17" x14ac:dyDescent="0.35">
      <c r="E683" s="86"/>
      <c r="F683" s="86"/>
      <c r="I683" s="86"/>
      <c r="J683" s="86"/>
      <c r="N683" s="86"/>
      <c r="Q683" s="87"/>
    </row>
    <row r="684" spans="5:17" x14ac:dyDescent="0.35">
      <c r="E684" s="86"/>
      <c r="F684" s="86"/>
      <c r="I684" s="86"/>
      <c r="J684" s="86"/>
      <c r="N684" s="86"/>
      <c r="Q684" s="87"/>
    </row>
    <row r="685" spans="5:17" x14ac:dyDescent="0.35">
      <c r="E685" s="86"/>
      <c r="F685" s="86"/>
      <c r="I685" s="86"/>
      <c r="J685" s="86"/>
      <c r="N685" s="86"/>
      <c r="Q685" s="87"/>
    </row>
    <row r="686" spans="5:17" x14ac:dyDescent="0.35">
      <c r="E686" s="86"/>
      <c r="F686" s="86"/>
      <c r="I686" s="86"/>
      <c r="J686" s="86"/>
      <c r="N686" s="86"/>
      <c r="Q686" s="87"/>
    </row>
    <row r="687" spans="5:17" x14ac:dyDescent="0.35">
      <c r="E687" s="86"/>
      <c r="F687" s="86"/>
      <c r="I687" s="86"/>
      <c r="J687" s="86"/>
      <c r="N687" s="86"/>
      <c r="Q687" s="87"/>
    </row>
    <row r="688" spans="5:17" x14ac:dyDescent="0.35">
      <c r="E688" s="86"/>
      <c r="F688" s="86"/>
      <c r="I688" s="86"/>
      <c r="J688" s="86"/>
      <c r="N688" s="86"/>
      <c r="Q688" s="87"/>
    </row>
    <row r="689" spans="5:17" x14ac:dyDescent="0.35">
      <c r="E689" s="86"/>
      <c r="F689" s="86"/>
      <c r="I689" s="86"/>
      <c r="J689" s="86"/>
      <c r="N689" s="86"/>
      <c r="Q689" s="87"/>
    </row>
    <row r="690" spans="5:17" x14ac:dyDescent="0.35">
      <c r="E690" s="86"/>
      <c r="F690" s="86"/>
      <c r="I690" s="86"/>
      <c r="J690" s="86"/>
      <c r="N690" s="86"/>
      <c r="Q690" s="87"/>
    </row>
    <row r="691" spans="5:17" x14ac:dyDescent="0.35">
      <c r="E691" s="86"/>
      <c r="F691" s="86"/>
      <c r="I691" s="86"/>
      <c r="J691" s="86"/>
      <c r="N691" s="86"/>
      <c r="Q691" s="87"/>
    </row>
    <row r="692" spans="5:17" x14ac:dyDescent="0.35">
      <c r="E692" s="86"/>
      <c r="F692" s="86"/>
      <c r="I692" s="86"/>
      <c r="J692" s="86"/>
      <c r="N692" s="86"/>
      <c r="Q692" s="87"/>
    </row>
    <row r="693" spans="5:17" x14ac:dyDescent="0.35">
      <c r="E693" s="86"/>
      <c r="F693" s="23"/>
      <c r="I693" s="86"/>
      <c r="J693" s="86"/>
      <c r="N693" s="86"/>
      <c r="Q693" s="87"/>
    </row>
    <row r="694" spans="5:17" x14ac:dyDescent="0.35">
      <c r="E694" s="86"/>
      <c r="F694" s="23"/>
      <c r="I694" s="86"/>
      <c r="J694" s="86"/>
      <c r="N694" s="86"/>
      <c r="P694" s="87"/>
      <c r="Q694" s="87"/>
    </row>
    <row r="695" spans="5:17" x14ac:dyDescent="0.35">
      <c r="E695" s="86"/>
      <c r="F695" s="86"/>
      <c r="I695" s="86"/>
      <c r="J695" s="86"/>
      <c r="N695" s="86"/>
      <c r="Q695" s="87"/>
    </row>
    <row r="696" spans="5:17" x14ac:dyDescent="0.35">
      <c r="E696" s="86"/>
      <c r="F696" s="86"/>
      <c r="I696" s="86"/>
      <c r="J696" s="86"/>
      <c r="N696" s="86"/>
      <c r="Q696" s="87"/>
    </row>
    <row r="697" spans="5:17" x14ac:dyDescent="0.35">
      <c r="E697" s="86"/>
      <c r="F697" s="86"/>
      <c r="I697" s="86"/>
      <c r="J697" s="86"/>
      <c r="N697" s="86"/>
      <c r="Q697" s="87"/>
    </row>
    <row r="698" spans="5:17" x14ac:dyDescent="0.35">
      <c r="E698" s="86"/>
      <c r="F698" s="86"/>
      <c r="I698" s="86"/>
      <c r="J698" s="86"/>
      <c r="N698" s="86"/>
      <c r="Q698" s="87"/>
    </row>
    <row r="699" spans="5:17" x14ac:dyDescent="0.35">
      <c r="E699" s="86"/>
      <c r="F699" s="86"/>
      <c r="I699" s="86"/>
      <c r="J699" s="86"/>
      <c r="N699" s="86"/>
      <c r="Q699" s="87"/>
    </row>
    <row r="700" spans="5:17" x14ac:dyDescent="0.35">
      <c r="E700" s="86"/>
      <c r="F700" s="86"/>
      <c r="I700" s="86"/>
      <c r="J700" s="86"/>
      <c r="N700" s="86"/>
      <c r="Q700" s="87"/>
    </row>
    <row r="701" spans="5:17" x14ac:dyDescent="0.35">
      <c r="E701" s="86"/>
      <c r="F701" s="86"/>
      <c r="I701" s="86"/>
      <c r="J701" s="86"/>
      <c r="N701" s="86"/>
      <c r="Q701" s="87"/>
    </row>
    <row r="702" spans="5:17" x14ac:dyDescent="0.35">
      <c r="E702" s="86"/>
      <c r="F702" s="86"/>
      <c r="I702" s="86"/>
      <c r="J702" s="86"/>
      <c r="N702" s="86"/>
      <c r="Q702" s="87"/>
    </row>
    <row r="703" spans="5:17" x14ac:dyDescent="0.35">
      <c r="E703" s="86"/>
      <c r="F703" s="86"/>
      <c r="I703" s="86"/>
      <c r="J703" s="86"/>
      <c r="N703" s="86"/>
      <c r="Q703" s="87"/>
    </row>
    <row r="704" spans="5:17" x14ac:dyDescent="0.35">
      <c r="E704" s="86"/>
      <c r="F704" s="86"/>
      <c r="I704" s="86"/>
      <c r="J704" s="86"/>
      <c r="N704" s="86"/>
      <c r="Q704" s="87"/>
    </row>
    <row r="705" spans="5:17" x14ac:dyDescent="0.35">
      <c r="E705" s="86"/>
      <c r="F705" s="86"/>
      <c r="I705" s="86"/>
      <c r="J705" s="86"/>
      <c r="N705" s="86"/>
      <c r="Q705" s="87"/>
    </row>
    <row r="706" spans="5:17" x14ac:dyDescent="0.35">
      <c r="E706" s="86"/>
      <c r="F706" s="86"/>
      <c r="I706" s="86"/>
      <c r="J706" s="86"/>
      <c r="N706" s="86"/>
      <c r="Q706" s="87"/>
    </row>
    <row r="707" spans="5:17" x14ac:dyDescent="0.35">
      <c r="E707" s="86"/>
      <c r="F707" s="86"/>
      <c r="I707" s="86"/>
      <c r="J707" s="86"/>
      <c r="N707" s="86"/>
      <c r="Q707" s="87"/>
    </row>
    <row r="708" spans="5:17" x14ac:dyDescent="0.35">
      <c r="E708" s="86"/>
      <c r="F708" s="86"/>
      <c r="I708" s="86"/>
      <c r="J708" s="86"/>
      <c r="N708" s="86"/>
      <c r="Q708" s="87"/>
    </row>
    <row r="709" spans="5:17" x14ac:dyDescent="0.35">
      <c r="E709" s="86"/>
      <c r="F709" s="86"/>
      <c r="I709" s="86"/>
      <c r="J709" s="86"/>
      <c r="N709" s="86"/>
      <c r="Q709" s="87"/>
    </row>
    <row r="710" spans="5:17" x14ac:dyDescent="0.35">
      <c r="E710" s="86"/>
      <c r="F710" s="86"/>
      <c r="I710" s="86"/>
      <c r="J710" s="86"/>
      <c r="N710" s="86"/>
      <c r="Q710" s="87"/>
    </row>
    <row r="711" spans="5:17" x14ac:dyDescent="0.35">
      <c r="E711" s="86"/>
      <c r="F711" s="86"/>
      <c r="I711" s="86"/>
      <c r="J711" s="86"/>
      <c r="N711" s="86"/>
      <c r="Q711" s="87"/>
    </row>
    <row r="712" spans="5:17" x14ac:dyDescent="0.35">
      <c r="E712" s="86"/>
      <c r="F712" s="86"/>
      <c r="I712" s="86"/>
      <c r="J712" s="86"/>
      <c r="N712" s="86"/>
      <c r="Q712" s="87"/>
    </row>
    <row r="713" spans="5:17" x14ac:dyDescent="0.35">
      <c r="E713" s="86"/>
      <c r="F713" s="86"/>
      <c r="I713" s="86"/>
      <c r="J713" s="86"/>
      <c r="N713" s="86"/>
      <c r="Q713" s="87"/>
    </row>
    <row r="714" spans="5:17" x14ac:dyDescent="0.35">
      <c r="E714" s="86"/>
      <c r="F714" s="86"/>
      <c r="I714" s="86"/>
      <c r="J714" s="86"/>
      <c r="N714" s="86"/>
      <c r="Q714" s="87"/>
    </row>
    <row r="715" spans="5:17" x14ac:dyDescent="0.35">
      <c r="E715" s="86"/>
      <c r="F715" s="86"/>
      <c r="I715" s="86"/>
      <c r="J715" s="86"/>
      <c r="N715" s="86"/>
      <c r="Q715" s="87"/>
    </row>
    <row r="716" spans="5:17" x14ac:dyDescent="0.35">
      <c r="E716" s="86"/>
      <c r="F716" s="86"/>
      <c r="I716" s="86"/>
      <c r="J716" s="86"/>
      <c r="N716" s="86"/>
      <c r="Q716" s="87"/>
    </row>
    <row r="717" spans="5:17" x14ac:dyDescent="0.35">
      <c r="E717" s="86"/>
      <c r="F717" s="86"/>
      <c r="I717" s="86"/>
      <c r="J717" s="86"/>
      <c r="N717" s="86"/>
      <c r="Q717" s="87"/>
    </row>
    <row r="718" spans="5:17" x14ac:dyDescent="0.35">
      <c r="E718" s="86"/>
      <c r="F718" s="86"/>
      <c r="I718" s="86"/>
      <c r="J718" s="86"/>
      <c r="N718" s="86"/>
      <c r="Q718" s="87"/>
    </row>
    <row r="719" spans="5:17" x14ac:dyDescent="0.35">
      <c r="E719" s="86"/>
      <c r="F719" s="86"/>
      <c r="I719" s="86"/>
      <c r="J719" s="86"/>
      <c r="N719" s="86"/>
      <c r="Q719" s="87"/>
    </row>
    <row r="720" spans="5:17" x14ac:dyDescent="0.35">
      <c r="E720" s="86"/>
      <c r="F720" s="23"/>
      <c r="I720" s="86"/>
      <c r="J720" s="86"/>
      <c r="N720" s="86"/>
      <c r="Q720" s="87"/>
    </row>
    <row r="721" spans="5:17" x14ac:dyDescent="0.35">
      <c r="E721" s="86"/>
      <c r="F721" s="86"/>
      <c r="I721" s="86"/>
      <c r="J721" s="86"/>
      <c r="N721" s="86"/>
      <c r="Q721" s="87"/>
    </row>
    <row r="722" spans="5:17" x14ac:dyDescent="0.35">
      <c r="E722" s="86"/>
      <c r="F722" s="86"/>
      <c r="I722" s="86"/>
      <c r="J722" s="86"/>
      <c r="N722" s="86"/>
      <c r="Q722" s="87"/>
    </row>
    <row r="723" spans="5:17" x14ac:dyDescent="0.35">
      <c r="E723" s="86"/>
      <c r="F723" s="86"/>
      <c r="I723" s="86"/>
      <c r="J723" s="86"/>
      <c r="N723" s="86"/>
      <c r="Q723" s="87"/>
    </row>
    <row r="724" spans="5:17" x14ac:dyDescent="0.35">
      <c r="E724" s="86"/>
      <c r="F724" s="86"/>
      <c r="I724" s="86"/>
      <c r="J724" s="86"/>
      <c r="N724" s="86"/>
      <c r="Q724" s="87"/>
    </row>
    <row r="725" spans="5:17" x14ac:dyDescent="0.35">
      <c r="E725" s="86"/>
      <c r="F725" s="86"/>
      <c r="I725" s="86"/>
      <c r="J725" s="86"/>
      <c r="N725" s="86"/>
      <c r="Q725" s="87"/>
    </row>
    <row r="726" spans="5:17" x14ac:dyDescent="0.35">
      <c r="E726" s="86"/>
      <c r="F726" s="86"/>
      <c r="I726" s="86"/>
      <c r="J726" s="86"/>
      <c r="N726" s="86"/>
      <c r="Q726" s="87"/>
    </row>
    <row r="727" spans="5:17" x14ac:dyDescent="0.35">
      <c r="E727" s="86"/>
      <c r="F727" s="86"/>
      <c r="I727" s="86"/>
      <c r="J727" s="86"/>
      <c r="N727" s="86"/>
      <c r="Q727" s="87"/>
    </row>
    <row r="728" spans="5:17" x14ac:dyDescent="0.35">
      <c r="E728" s="86"/>
      <c r="F728" s="86"/>
      <c r="I728" s="86"/>
      <c r="J728" s="86"/>
      <c r="N728" s="86"/>
      <c r="Q728" s="87"/>
    </row>
    <row r="729" spans="5:17" x14ac:dyDescent="0.35">
      <c r="E729" s="86"/>
      <c r="F729" s="86"/>
      <c r="I729" s="86"/>
      <c r="J729" s="86"/>
      <c r="N729" s="86"/>
      <c r="Q729" s="87"/>
    </row>
    <row r="730" spans="5:17" x14ac:dyDescent="0.35">
      <c r="E730" s="86"/>
      <c r="F730" s="86"/>
      <c r="I730" s="86"/>
      <c r="J730" s="86"/>
      <c r="N730" s="86"/>
      <c r="Q730" s="87"/>
    </row>
    <row r="731" spans="5:17" x14ac:dyDescent="0.35">
      <c r="E731" s="86"/>
      <c r="F731" s="86"/>
      <c r="I731" s="86"/>
      <c r="J731" s="86"/>
      <c r="N731" s="86"/>
      <c r="Q731" s="87"/>
    </row>
    <row r="732" spans="5:17" x14ac:dyDescent="0.35">
      <c r="E732" s="86"/>
      <c r="F732" s="86"/>
      <c r="I732" s="86"/>
      <c r="J732" s="86"/>
      <c r="N732" s="86"/>
      <c r="Q732" s="87"/>
    </row>
    <row r="733" spans="5:17" x14ac:dyDescent="0.35">
      <c r="E733" s="86"/>
      <c r="F733" s="86"/>
      <c r="I733" s="86"/>
      <c r="J733" s="86"/>
      <c r="N733" s="86"/>
      <c r="Q733" s="87"/>
    </row>
    <row r="734" spans="5:17" x14ac:dyDescent="0.35">
      <c r="E734" s="86"/>
      <c r="F734" s="86"/>
      <c r="I734" s="86"/>
      <c r="J734" s="86"/>
      <c r="N734" s="86"/>
      <c r="Q734" s="87"/>
    </row>
    <row r="735" spans="5:17" x14ac:dyDescent="0.35">
      <c r="E735" s="86"/>
      <c r="F735" s="86"/>
      <c r="I735" s="86"/>
      <c r="J735" s="86"/>
      <c r="N735" s="86"/>
      <c r="Q735" s="87"/>
    </row>
    <row r="736" spans="5:17" x14ac:dyDescent="0.35">
      <c r="E736" s="86"/>
      <c r="F736" s="86"/>
      <c r="I736" s="86"/>
      <c r="J736" s="86"/>
      <c r="N736" s="86"/>
      <c r="Q736" s="87"/>
    </row>
    <row r="737" spans="5:17" x14ac:dyDescent="0.35">
      <c r="E737" s="86"/>
      <c r="F737" s="86"/>
      <c r="I737" s="86"/>
      <c r="J737" s="86"/>
      <c r="N737" s="86"/>
      <c r="Q737" s="87"/>
    </row>
    <row r="738" spans="5:17" x14ac:dyDescent="0.35">
      <c r="E738" s="86"/>
      <c r="F738" s="86"/>
      <c r="I738" s="86"/>
      <c r="J738" s="86"/>
      <c r="N738" s="86"/>
      <c r="Q738" s="87"/>
    </row>
    <row r="739" spans="5:17" x14ac:dyDescent="0.35">
      <c r="E739" s="86"/>
      <c r="F739" s="86"/>
      <c r="I739" s="86"/>
      <c r="J739" s="86"/>
      <c r="N739" s="86"/>
      <c r="Q739" s="87"/>
    </row>
    <row r="740" spans="5:17" x14ac:dyDescent="0.35">
      <c r="E740" s="86"/>
      <c r="F740" s="86"/>
      <c r="I740" s="86"/>
      <c r="J740" s="86"/>
      <c r="N740" s="86"/>
      <c r="Q740" s="87"/>
    </row>
    <row r="741" spans="5:17" x14ac:dyDescent="0.35">
      <c r="E741" s="86"/>
      <c r="F741" s="86"/>
      <c r="I741" s="86"/>
      <c r="J741" s="86"/>
      <c r="N741" s="86"/>
      <c r="Q741" s="87"/>
    </row>
    <row r="742" spans="5:17" x14ac:dyDescent="0.35">
      <c r="E742" s="86"/>
      <c r="F742" s="86"/>
      <c r="I742" s="86"/>
      <c r="J742" s="86"/>
      <c r="N742" s="86"/>
      <c r="Q742" s="87"/>
    </row>
    <row r="743" spans="5:17" x14ac:dyDescent="0.35">
      <c r="E743" s="86"/>
      <c r="F743" s="86"/>
      <c r="I743" s="86"/>
      <c r="J743" s="86"/>
      <c r="N743" s="86"/>
      <c r="Q743" s="87"/>
    </row>
    <row r="744" spans="5:17" x14ac:dyDescent="0.35">
      <c r="E744" s="86"/>
      <c r="F744" s="86"/>
      <c r="I744" s="86"/>
      <c r="J744" s="86"/>
      <c r="N744" s="86"/>
      <c r="Q744" s="87"/>
    </row>
    <row r="745" spans="5:17" x14ac:dyDescent="0.35">
      <c r="E745" s="86"/>
      <c r="F745" s="86"/>
      <c r="I745" s="86"/>
      <c r="J745" s="86"/>
      <c r="N745" s="86"/>
      <c r="Q745" s="87"/>
    </row>
    <row r="746" spans="5:17" x14ac:dyDescent="0.35">
      <c r="E746" s="86"/>
      <c r="F746" s="23"/>
      <c r="I746" s="86"/>
      <c r="J746" s="86"/>
      <c r="N746" s="86"/>
      <c r="P746" s="87"/>
      <c r="Q746" s="87"/>
    </row>
    <row r="747" spans="5:17" x14ac:dyDescent="0.35">
      <c r="E747" s="86"/>
      <c r="F747" s="86"/>
      <c r="I747" s="86"/>
      <c r="J747" s="86"/>
      <c r="N747" s="86"/>
    </row>
    <row r="748" spans="5:17" x14ac:dyDescent="0.35">
      <c r="E748" s="86"/>
      <c r="F748" s="86"/>
      <c r="I748" s="86"/>
      <c r="J748" s="86"/>
      <c r="N748" s="86"/>
    </row>
    <row r="749" spans="5:17" x14ac:dyDescent="0.35">
      <c r="E749" s="86"/>
      <c r="F749" s="86"/>
      <c r="I749" s="86"/>
      <c r="J749" s="86"/>
      <c r="N749" s="86"/>
    </row>
    <row r="750" spans="5:17" x14ac:dyDescent="0.35">
      <c r="E750" s="86"/>
      <c r="F750" s="86"/>
      <c r="I750" s="86"/>
      <c r="J750" s="86"/>
      <c r="N750" s="86"/>
    </row>
    <row r="751" spans="5:17" x14ac:dyDescent="0.35">
      <c r="E751" s="86"/>
      <c r="F751" s="86"/>
      <c r="I751" s="86"/>
      <c r="J751" s="86"/>
      <c r="N751" s="86"/>
    </row>
    <row r="752" spans="5:17" x14ac:dyDescent="0.35">
      <c r="E752" s="86"/>
      <c r="F752" s="86"/>
      <c r="I752" s="86"/>
      <c r="J752" s="86"/>
      <c r="N752" s="86"/>
    </row>
    <row r="753" spans="5:17" x14ac:dyDescent="0.35">
      <c r="E753" s="86"/>
      <c r="F753" s="86"/>
      <c r="I753" s="86"/>
      <c r="J753" s="86"/>
      <c r="N753" s="86"/>
    </row>
    <row r="754" spans="5:17" x14ac:dyDescent="0.35">
      <c r="E754" s="86"/>
      <c r="F754" s="86"/>
      <c r="I754" s="86"/>
      <c r="J754" s="86"/>
      <c r="N754" s="86"/>
    </row>
    <row r="755" spans="5:17" x14ac:dyDescent="0.35">
      <c r="E755" s="86"/>
      <c r="F755" s="86"/>
      <c r="I755" s="86"/>
      <c r="J755" s="86"/>
      <c r="N755" s="86"/>
    </row>
    <row r="756" spans="5:17" x14ac:dyDescent="0.35">
      <c r="E756" s="86"/>
      <c r="F756" s="86"/>
      <c r="I756" s="86"/>
      <c r="J756" s="86"/>
      <c r="N756" s="86"/>
    </row>
    <row r="757" spans="5:17" x14ac:dyDescent="0.35">
      <c r="E757" s="86"/>
      <c r="F757" s="86"/>
      <c r="I757" s="86"/>
      <c r="J757" s="86"/>
      <c r="N757" s="86"/>
      <c r="Q757" s="87"/>
    </row>
    <row r="758" spans="5:17" x14ac:dyDescent="0.35">
      <c r="E758" s="86"/>
      <c r="F758" s="86"/>
      <c r="I758" s="86"/>
      <c r="J758" s="86"/>
      <c r="N758" s="86"/>
      <c r="Q758" s="87"/>
    </row>
    <row r="759" spans="5:17" x14ac:dyDescent="0.35">
      <c r="E759" s="86"/>
      <c r="F759" s="86"/>
      <c r="I759" s="86"/>
      <c r="J759" s="86"/>
      <c r="N759" s="86"/>
      <c r="Q759" s="87"/>
    </row>
    <row r="760" spans="5:17" x14ac:dyDescent="0.35">
      <c r="E760" s="86"/>
      <c r="F760" s="86"/>
      <c r="I760" s="86"/>
      <c r="J760" s="86"/>
      <c r="N760" s="86"/>
      <c r="Q760" s="87"/>
    </row>
    <row r="761" spans="5:17" x14ac:dyDescent="0.35">
      <c r="E761" s="86"/>
      <c r="F761" s="86"/>
      <c r="I761" s="86"/>
      <c r="J761" s="86"/>
      <c r="N761" s="86"/>
      <c r="Q761" s="87"/>
    </row>
    <row r="762" spans="5:17" x14ac:dyDescent="0.35">
      <c r="E762" s="86"/>
      <c r="F762" s="86"/>
      <c r="I762" s="86"/>
      <c r="J762" s="86"/>
      <c r="N762" s="86"/>
      <c r="Q762" s="87"/>
    </row>
    <row r="763" spans="5:17" x14ac:dyDescent="0.35">
      <c r="E763" s="86"/>
      <c r="F763" s="86"/>
      <c r="I763" s="86"/>
      <c r="J763" s="86"/>
      <c r="N763" s="86"/>
      <c r="Q763" s="87"/>
    </row>
    <row r="764" spans="5:17" x14ac:dyDescent="0.35">
      <c r="E764" s="86"/>
      <c r="F764" s="86"/>
      <c r="I764" s="86"/>
      <c r="J764" s="86"/>
      <c r="N764" s="86"/>
      <c r="Q764" s="87"/>
    </row>
    <row r="765" spans="5:17" x14ac:dyDescent="0.35">
      <c r="E765" s="86"/>
      <c r="F765" s="86"/>
      <c r="I765" s="86"/>
      <c r="J765" s="86"/>
      <c r="N765" s="86"/>
      <c r="Q765" s="87"/>
    </row>
    <row r="766" spans="5:17" x14ac:dyDescent="0.35">
      <c r="E766" s="86"/>
      <c r="F766" s="86"/>
      <c r="I766" s="86"/>
      <c r="J766" s="86"/>
      <c r="N766" s="86"/>
      <c r="Q766" s="87"/>
    </row>
    <row r="767" spans="5:17" x14ac:dyDescent="0.35">
      <c r="E767" s="86"/>
      <c r="F767" s="86"/>
      <c r="I767" s="86"/>
      <c r="J767" s="86"/>
      <c r="N767" s="86"/>
      <c r="Q767" s="87"/>
    </row>
    <row r="768" spans="5:17" x14ac:dyDescent="0.35">
      <c r="E768" s="86"/>
      <c r="F768" s="86"/>
      <c r="I768" s="86"/>
      <c r="J768" s="86"/>
      <c r="N768" s="86"/>
      <c r="Q768" s="87"/>
    </row>
    <row r="769" spans="5:17" x14ac:dyDescent="0.35">
      <c r="E769" s="86"/>
      <c r="F769" s="23"/>
      <c r="I769" s="86"/>
      <c r="J769" s="86"/>
      <c r="N769" s="86"/>
      <c r="P769" s="87"/>
      <c r="Q769" s="87"/>
    </row>
    <row r="770" spans="5:17" x14ac:dyDescent="0.35">
      <c r="E770" s="86"/>
      <c r="F770" s="86"/>
      <c r="I770" s="86"/>
      <c r="J770" s="86"/>
      <c r="N770" s="86"/>
      <c r="Q770" s="87"/>
    </row>
    <row r="771" spans="5:17" x14ac:dyDescent="0.35">
      <c r="E771" s="86"/>
      <c r="F771" s="86"/>
      <c r="I771" s="86"/>
      <c r="J771" s="86"/>
      <c r="N771" s="86"/>
      <c r="Q771" s="87"/>
    </row>
    <row r="772" spans="5:17" x14ac:dyDescent="0.35">
      <c r="E772" s="86"/>
      <c r="F772" s="86"/>
      <c r="I772" s="86"/>
      <c r="J772" s="86"/>
      <c r="N772" s="86"/>
      <c r="Q772" s="87"/>
    </row>
    <row r="773" spans="5:17" x14ac:dyDescent="0.35">
      <c r="E773" s="86"/>
      <c r="F773" s="86"/>
      <c r="I773" s="86"/>
      <c r="J773" s="86"/>
      <c r="N773" s="86"/>
      <c r="Q773" s="87"/>
    </row>
    <row r="774" spans="5:17" x14ac:dyDescent="0.35">
      <c r="E774" s="86"/>
      <c r="F774" s="86"/>
      <c r="I774" s="86"/>
      <c r="J774" s="86"/>
      <c r="N774" s="86"/>
      <c r="Q774" s="87"/>
    </row>
    <row r="775" spans="5:17" x14ac:dyDescent="0.35">
      <c r="E775" s="86"/>
      <c r="F775" s="86"/>
      <c r="I775" s="86"/>
      <c r="J775" s="86"/>
      <c r="N775" s="86"/>
      <c r="Q775" s="87"/>
    </row>
    <row r="776" spans="5:17" x14ac:dyDescent="0.35">
      <c r="E776" s="86"/>
      <c r="F776" s="86"/>
      <c r="I776" s="86"/>
      <c r="J776" s="86"/>
      <c r="N776" s="86"/>
      <c r="Q776" s="87"/>
    </row>
    <row r="777" spans="5:17" x14ac:dyDescent="0.35">
      <c r="E777" s="86"/>
      <c r="F777" s="86"/>
      <c r="I777" s="86"/>
      <c r="J777" s="86"/>
      <c r="N777" s="86"/>
      <c r="Q777" s="87"/>
    </row>
    <row r="778" spans="5:17" x14ac:dyDescent="0.35">
      <c r="E778" s="86"/>
      <c r="F778" s="86"/>
      <c r="I778" s="86"/>
      <c r="J778" s="86"/>
      <c r="N778" s="86"/>
      <c r="Q778" s="87"/>
    </row>
    <row r="779" spans="5:17" x14ac:dyDescent="0.35">
      <c r="E779" s="86"/>
      <c r="F779" s="86"/>
      <c r="I779" s="86"/>
      <c r="J779" s="86"/>
      <c r="N779" s="86"/>
      <c r="Q779" s="87"/>
    </row>
    <row r="780" spans="5:17" x14ac:dyDescent="0.35">
      <c r="E780" s="86"/>
      <c r="F780" s="86"/>
      <c r="I780" s="86"/>
      <c r="J780" s="86"/>
      <c r="N780" s="86"/>
      <c r="Q780" s="87"/>
    </row>
    <row r="781" spans="5:17" x14ac:dyDescent="0.35">
      <c r="E781" s="86"/>
      <c r="F781" s="86"/>
      <c r="I781" s="86"/>
      <c r="J781" s="86"/>
      <c r="N781" s="86"/>
      <c r="Q781" s="87"/>
    </row>
    <row r="782" spans="5:17" x14ac:dyDescent="0.35">
      <c r="E782" s="86"/>
      <c r="F782" s="86"/>
      <c r="I782" s="86"/>
      <c r="J782" s="86"/>
      <c r="N782" s="86"/>
      <c r="Q782" s="87"/>
    </row>
    <row r="783" spans="5:17" x14ac:dyDescent="0.35">
      <c r="E783" s="86"/>
      <c r="F783" s="86"/>
      <c r="I783" s="86"/>
      <c r="J783" s="86"/>
      <c r="N783" s="86"/>
      <c r="Q783" s="87"/>
    </row>
    <row r="784" spans="5:17" x14ac:dyDescent="0.35">
      <c r="E784" s="86"/>
      <c r="F784" s="86"/>
      <c r="I784" s="86"/>
      <c r="J784" s="86"/>
      <c r="N784" s="86"/>
      <c r="Q784" s="87"/>
    </row>
    <row r="785" spans="5:17" x14ac:dyDescent="0.35">
      <c r="E785" s="86"/>
      <c r="F785" s="86"/>
      <c r="I785" s="86"/>
      <c r="J785" s="86"/>
      <c r="N785" s="86"/>
      <c r="Q785" s="87"/>
    </row>
    <row r="786" spans="5:17" x14ac:dyDescent="0.35">
      <c r="E786" s="86"/>
      <c r="F786" s="86"/>
      <c r="I786" s="86"/>
      <c r="J786" s="86"/>
      <c r="N786" s="86"/>
      <c r="Q786" s="87"/>
    </row>
    <row r="787" spans="5:17" x14ac:dyDescent="0.35">
      <c r="E787" s="86"/>
      <c r="F787" s="86"/>
      <c r="I787" s="86"/>
      <c r="J787" s="86"/>
      <c r="N787" s="86"/>
      <c r="Q787" s="87"/>
    </row>
    <row r="788" spans="5:17" x14ac:dyDescent="0.35">
      <c r="E788" s="86"/>
      <c r="F788" s="86"/>
      <c r="I788" s="86"/>
      <c r="J788" s="86"/>
      <c r="N788" s="86"/>
      <c r="Q788" s="87"/>
    </row>
    <row r="789" spans="5:17" x14ac:dyDescent="0.35">
      <c r="E789" s="86"/>
      <c r="F789" s="86"/>
      <c r="I789" s="86"/>
      <c r="J789" s="86"/>
      <c r="N789" s="86"/>
      <c r="Q789" s="87"/>
    </row>
    <row r="790" spans="5:17" x14ac:dyDescent="0.35">
      <c r="E790" s="86"/>
      <c r="F790" s="86"/>
      <c r="I790" s="86"/>
      <c r="J790" s="86"/>
      <c r="N790" s="86"/>
      <c r="Q790" s="87"/>
    </row>
    <row r="791" spans="5:17" x14ac:dyDescent="0.35">
      <c r="E791" s="86"/>
      <c r="F791" s="86"/>
      <c r="I791" s="86"/>
      <c r="J791" s="86"/>
      <c r="N791" s="86"/>
      <c r="Q791" s="87"/>
    </row>
    <row r="792" spans="5:17" x14ac:dyDescent="0.35">
      <c r="E792" s="86"/>
      <c r="F792" s="86"/>
      <c r="I792" s="86"/>
      <c r="J792" s="86"/>
      <c r="N792" s="86"/>
      <c r="Q792" s="87"/>
    </row>
    <row r="793" spans="5:17" x14ac:dyDescent="0.35">
      <c r="E793" s="86"/>
      <c r="F793" s="86"/>
      <c r="I793" s="86"/>
      <c r="J793" s="86"/>
      <c r="N793" s="86"/>
      <c r="Q793" s="87"/>
    </row>
    <row r="794" spans="5:17" x14ac:dyDescent="0.35">
      <c r="E794" s="86"/>
      <c r="F794" s="86"/>
      <c r="I794" s="86"/>
      <c r="J794" s="86"/>
      <c r="N794" s="86"/>
      <c r="Q794" s="87"/>
    </row>
    <row r="795" spans="5:17" x14ac:dyDescent="0.35">
      <c r="E795" s="86"/>
      <c r="F795" s="23"/>
      <c r="I795" s="86"/>
      <c r="J795" s="86"/>
      <c r="N795" s="86"/>
      <c r="Q795" s="87"/>
    </row>
    <row r="796" spans="5:17" x14ac:dyDescent="0.35">
      <c r="E796" s="86"/>
      <c r="F796" s="86"/>
      <c r="I796" s="86"/>
      <c r="J796" s="86"/>
      <c r="N796" s="86"/>
      <c r="Q796" s="87"/>
    </row>
    <row r="797" spans="5:17" x14ac:dyDescent="0.35">
      <c r="E797" s="86"/>
      <c r="F797" s="86"/>
      <c r="I797" s="86"/>
      <c r="J797" s="86"/>
      <c r="N797" s="86"/>
      <c r="Q797" s="87"/>
    </row>
    <row r="798" spans="5:17" x14ac:dyDescent="0.35">
      <c r="E798" s="86"/>
      <c r="F798" s="86"/>
      <c r="I798" s="86"/>
      <c r="J798" s="86"/>
      <c r="N798" s="86"/>
      <c r="Q798" s="87"/>
    </row>
    <row r="799" spans="5:17" x14ac:dyDescent="0.35">
      <c r="E799" s="86"/>
      <c r="F799" s="86"/>
      <c r="I799" s="86"/>
      <c r="J799" s="86"/>
      <c r="N799" s="86"/>
      <c r="Q799" s="87"/>
    </row>
    <row r="800" spans="5:17" x14ac:dyDescent="0.35">
      <c r="E800" s="86"/>
      <c r="F800" s="86"/>
      <c r="I800" s="86"/>
      <c r="J800" s="86"/>
      <c r="N800" s="86"/>
      <c r="Q800" s="87"/>
    </row>
    <row r="801" spans="5:17" x14ac:dyDescent="0.35">
      <c r="E801" s="86"/>
      <c r="F801" s="86"/>
      <c r="I801" s="86"/>
      <c r="J801" s="86"/>
      <c r="N801" s="86"/>
      <c r="Q801" s="87"/>
    </row>
    <row r="802" spans="5:17" x14ac:dyDescent="0.35">
      <c r="E802" s="86"/>
      <c r="F802" s="86"/>
      <c r="I802" s="86"/>
      <c r="J802" s="86"/>
      <c r="N802" s="86"/>
      <c r="Q802" s="87"/>
    </row>
    <row r="803" spans="5:17" x14ac:dyDescent="0.35">
      <c r="E803" s="86"/>
      <c r="F803" s="86"/>
      <c r="I803" s="86"/>
      <c r="J803" s="86"/>
      <c r="N803" s="86"/>
      <c r="Q803" s="87"/>
    </row>
    <row r="804" spans="5:17" x14ac:dyDescent="0.35">
      <c r="E804" s="86"/>
      <c r="F804" s="86"/>
      <c r="I804" s="86"/>
      <c r="J804" s="86"/>
      <c r="N804" s="86"/>
      <c r="Q804" s="87"/>
    </row>
    <row r="805" spans="5:17" x14ac:dyDescent="0.35">
      <c r="E805" s="86"/>
      <c r="F805" s="86"/>
      <c r="I805" s="86"/>
      <c r="J805" s="86"/>
      <c r="N805" s="86"/>
      <c r="Q805" s="87"/>
    </row>
    <row r="806" spans="5:17" x14ac:dyDescent="0.35">
      <c r="E806" s="86"/>
      <c r="F806" s="86"/>
      <c r="I806" s="86"/>
      <c r="J806" s="86"/>
      <c r="N806" s="86"/>
      <c r="Q806" s="87"/>
    </row>
    <row r="807" spans="5:17" x14ac:dyDescent="0.35">
      <c r="E807" s="86"/>
      <c r="F807" s="86"/>
      <c r="I807" s="86"/>
      <c r="J807" s="86"/>
      <c r="N807" s="86"/>
      <c r="Q807" s="87"/>
    </row>
    <row r="808" spans="5:17" x14ac:dyDescent="0.35">
      <c r="E808" s="86"/>
      <c r="F808" s="86"/>
      <c r="I808" s="86"/>
      <c r="J808" s="86"/>
      <c r="N808" s="86"/>
      <c r="Q808" s="87"/>
    </row>
    <row r="809" spans="5:17" x14ac:dyDescent="0.35">
      <c r="E809" s="86"/>
      <c r="F809" s="86"/>
      <c r="I809" s="86"/>
      <c r="J809" s="86"/>
      <c r="N809" s="86"/>
      <c r="Q809" s="87"/>
    </row>
    <row r="810" spans="5:17" x14ac:dyDescent="0.35">
      <c r="E810" s="86"/>
      <c r="F810" s="86"/>
      <c r="I810" s="86"/>
      <c r="J810" s="86"/>
      <c r="N810" s="86"/>
      <c r="Q810" s="87"/>
    </row>
    <row r="811" spans="5:17" x14ac:dyDescent="0.35">
      <c r="E811" s="86"/>
      <c r="F811" s="86"/>
      <c r="I811" s="86"/>
      <c r="J811" s="86"/>
      <c r="N811" s="86"/>
      <c r="Q811" s="87"/>
    </row>
    <row r="812" spans="5:17" x14ac:dyDescent="0.35">
      <c r="E812" s="86"/>
      <c r="F812" s="86"/>
      <c r="I812" s="86"/>
      <c r="J812" s="86"/>
      <c r="N812" s="86"/>
      <c r="Q812" s="87"/>
    </row>
    <row r="813" spans="5:17" x14ac:dyDescent="0.35">
      <c r="E813" s="86"/>
      <c r="F813" s="86"/>
      <c r="I813" s="86"/>
      <c r="J813" s="86"/>
      <c r="N813" s="86"/>
      <c r="Q813" s="87"/>
    </row>
    <row r="814" spans="5:17" x14ac:dyDescent="0.35">
      <c r="E814" s="86"/>
      <c r="F814" s="86"/>
      <c r="I814" s="86"/>
      <c r="J814" s="86"/>
      <c r="N814" s="86"/>
      <c r="Q814" s="87"/>
    </row>
    <row r="815" spans="5:17" x14ac:dyDescent="0.35">
      <c r="E815" s="86"/>
      <c r="F815" s="86"/>
      <c r="I815" s="86"/>
      <c r="J815" s="86"/>
      <c r="N815" s="86"/>
      <c r="Q815" s="87"/>
    </row>
    <row r="816" spans="5:17" x14ac:dyDescent="0.35">
      <c r="E816" s="86"/>
      <c r="F816" s="86"/>
      <c r="I816" s="86"/>
      <c r="J816" s="86"/>
      <c r="N816" s="86"/>
      <c r="Q816" s="87"/>
    </row>
    <row r="817" spans="5:17" x14ac:dyDescent="0.35">
      <c r="E817" s="86"/>
      <c r="F817" s="86"/>
      <c r="I817" s="86"/>
      <c r="J817" s="86"/>
      <c r="N817" s="86"/>
      <c r="Q817" s="87"/>
    </row>
    <row r="818" spans="5:17" x14ac:dyDescent="0.35">
      <c r="E818" s="86"/>
      <c r="F818" s="86"/>
      <c r="I818" s="86"/>
      <c r="J818" s="86"/>
      <c r="N818" s="86"/>
      <c r="Q818" s="87"/>
    </row>
    <row r="819" spans="5:17" x14ac:dyDescent="0.35">
      <c r="E819" s="86"/>
      <c r="F819" s="86"/>
      <c r="I819" s="86"/>
      <c r="J819" s="86"/>
      <c r="N819" s="86"/>
      <c r="Q819" s="87"/>
    </row>
    <row r="820" spans="5:17" x14ac:dyDescent="0.35">
      <c r="E820" s="86"/>
      <c r="F820" s="86"/>
      <c r="I820" s="86"/>
      <c r="J820" s="86"/>
      <c r="N820" s="86"/>
      <c r="Q820" s="87"/>
    </row>
    <row r="821" spans="5:17" x14ac:dyDescent="0.35">
      <c r="E821" s="86"/>
      <c r="F821" s="23"/>
      <c r="I821" s="86"/>
      <c r="J821" s="86"/>
      <c r="N821" s="86"/>
      <c r="Q821" s="87"/>
    </row>
    <row r="822" spans="5:17" x14ac:dyDescent="0.35">
      <c r="E822" s="86"/>
      <c r="F822" s="86"/>
      <c r="I822" s="86"/>
      <c r="J822" s="86"/>
      <c r="N822" s="86"/>
    </row>
    <row r="823" spans="5:17" x14ac:dyDescent="0.35">
      <c r="E823" s="86"/>
      <c r="F823" s="86"/>
      <c r="I823" s="86"/>
      <c r="J823" s="86"/>
      <c r="N823" s="86"/>
    </row>
    <row r="824" spans="5:17" x14ac:dyDescent="0.35">
      <c r="E824" s="86"/>
      <c r="F824" s="86"/>
      <c r="I824" s="86"/>
      <c r="J824" s="86"/>
      <c r="N824" s="86"/>
    </row>
    <row r="825" spans="5:17" x14ac:dyDescent="0.35">
      <c r="E825" s="86"/>
      <c r="F825" s="86"/>
      <c r="I825" s="86"/>
      <c r="J825" s="86"/>
      <c r="N825" s="86"/>
    </row>
    <row r="826" spans="5:17" x14ac:dyDescent="0.35">
      <c r="E826" s="86"/>
      <c r="F826" s="86"/>
      <c r="I826" s="86"/>
      <c r="J826" s="86"/>
      <c r="N826" s="86"/>
    </row>
    <row r="827" spans="5:17" x14ac:dyDescent="0.35">
      <c r="E827" s="86"/>
      <c r="F827" s="86"/>
      <c r="I827" s="86"/>
      <c r="J827" s="86"/>
      <c r="N827" s="86"/>
    </row>
    <row r="828" spans="5:17" x14ac:dyDescent="0.35">
      <c r="E828" s="86"/>
      <c r="F828" s="86"/>
      <c r="I828" s="86"/>
      <c r="J828" s="86"/>
      <c r="N828" s="86"/>
    </row>
    <row r="829" spans="5:17" x14ac:dyDescent="0.35">
      <c r="E829" s="86"/>
      <c r="F829" s="86"/>
      <c r="I829" s="86"/>
      <c r="J829" s="86"/>
      <c r="N829" s="86"/>
    </row>
    <row r="830" spans="5:17" x14ac:dyDescent="0.35">
      <c r="E830" s="86"/>
      <c r="F830" s="86"/>
      <c r="I830" s="86"/>
      <c r="J830" s="86"/>
      <c r="N830" s="86"/>
    </row>
    <row r="831" spans="5:17" x14ac:dyDescent="0.35">
      <c r="E831" s="86"/>
      <c r="F831" s="86"/>
      <c r="I831" s="86"/>
      <c r="J831" s="86"/>
      <c r="N831" s="86"/>
    </row>
    <row r="832" spans="5:17" x14ac:dyDescent="0.35">
      <c r="E832" s="86"/>
      <c r="F832" s="23"/>
      <c r="I832" s="86"/>
      <c r="J832" s="86"/>
      <c r="N832" s="86"/>
      <c r="P832" s="87"/>
      <c r="Q832" s="87"/>
    </row>
    <row r="833" spans="5:17" x14ac:dyDescent="0.35">
      <c r="E833" s="86"/>
      <c r="F833" s="23"/>
      <c r="I833" s="86"/>
      <c r="J833" s="86"/>
      <c r="N833" s="86"/>
      <c r="Q833" s="87"/>
    </row>
    <row r="834" spans="5:17" x14ac:dyDescent="0.35">
      <c r="E834" s="86"/>
      <c r="F834" s="23"/>
      <c r="I834" s="86"/>
      <c r="J834" s="86"/>
      <c r="N834" s="86"/>
      <c r="Q834" s="87"/>
    </row>
    <row r="835" spans="5:17" x14ac:dyDescent="0.35">
      <c r="E835" s="86"/>
      <c r="F835" s="86"/>
      <c r="I835" s="86"/>
      <c r="J835" s="86"/>
      <c r="N835" s="86"/>
      <c r="Q835" s="87"/>
    </row>
    <row r="836" spans="5:17" x14ac:dyDescent="0.35">
      <c r="E836" s="86"/>
      <c r="F836" s="86"/>
      <c r="I836" s="86"/>
      <c r="J836" s="86"/>
      <c r="N836" s="86"/>
      <c r="Q836" s="87"/>
    </row>
    <row r="837" spans="5:17" x14ac:dyDescent="0.35">
      <c r="E837" s="86"/>
      <c r="F837" s="86"/>
      <c r="I837" s="86"/>
      <c r="J837" s="86"/>
      <c r="N837" s="86"/>
      <c r="Q837" s="87"/>
    </row>
    <row r="838" spans="5:17" x14ac:dyDescent="0.35">
      <c r="E838" s="86"/>
      <c r="F838" s="23"/>
      <c r="I838" s="86"/>
      <c r="J838" s="86"/>
      <c r="N838" s="86"/>
      <c r="Q838" s="87"/>
    </row>
    <row r="839" spans="5:17" x14ac:dyDescent="0.35">
      <c r="E839" s="86"/>
      <c r="F839" s="86"/>
      <c r="I839" s="86"/>
      <c r="J839" s="86"/>
      <c r="N839" s="86"/>
      <c r="Q839" s="87"/>
    </row>
    <row r="840" spans="5:17" x14ac:dyDescent="0.35">
      <c r="E840" s="86"/>
      <c r="F840" s="86"/>
      <c r="I840" s="86"/>
      <c r="J840" s="86"/>
      <c r="N840" s="86"/>
      <c r="Q840" s="87"/>
    </row>
    <row r="841" spans="5:17" x14ac:dyDescent="0.35">
      <c r="E841" s="86"/>
      <c r="F841" s="86"/>
      <c r="I841" s="86"/>
      <c r="J841" s="86"/>
      <c r="N841" s="86"/>
      <c r="Q841" s="87"/>
    </row>
    <row r="842" spans="5:17" x14ac:dyDescent="0.35">
      <c r="E842" s="86"/>
      <c r="F842" s="86"/>
      <c r="I842" s="86"/>
      <c r="J842" s="86"/>
      <c r="N842" s="86"/>
      <c r="Q842" s="87"/>
    </row>
    <row r="843" spans="5:17" x14ac:dyDescent="0.35">
      <c r="E843" s="86"/>
      <c r="F843" s="23"/>
      <c r="I843" s="86"/>
      <c r="J843" s="86"/>
      <c r="N843" s="86"/>
      <c r="P843" s="87"/>
      <c r="Q843" s="87"/>
    </row>
    <row r="844" spans="5:17" x14ac:dyDescent="0.35">
      <c r="E844" s="86"/>
      <c r="F844" s="23"/>
      <c r="I844" s="86"/>
      <c r="J844" s="86"/>
      <c r="N844" s="86"/>
      <c r="P844" s="87"/>
      <c r="Q844" s="87"/>
    </row>
    <row r="845" spans="5:17" x14ac:dyDescent="0.35">
      <c r="E845" s="86"/>
      <c r="F845" s="23"/>
      <c r="I845" s="86"/>
      <c r="J845" s="86"/>
      <c r="N845" s="86"/>
      <c r="Q845" s="87"/>
    </row>
    <row r="846" spans="5:17" x14ac:dyDescent="0.35">
      <c r="E846" s="86"/>
      <c r="F846" s="86"/>
      <c r="I846" s="86"/>
      <c r="J846" s="86"/>
      <c r="N846" s="86"/>
      <c r="Q846" s="87"/>
    </row>
    <row r="847" spans="5:17" x14ac:dyDescent="0.35">
      <c r="E847" s="86"/>
      <c r="F847" s="86"/>
      <c r="I847" s="86"/>
      <c r="J847" s="86"/>
      <c r="N847" s="86"/>
      <c r="Q847" s="87"/>
    </row>
    <row r="848" spans="5:17" x14ac:dyDescent="0.35">
      <c r="E848" s="86"/>
      <c r="F848" s="86"/>
      <c r="I848" s="86"/>
      <c r="J848" s="86"/>
      <c r="N848" s="86"/>
      <c r="Q848" s="87"/>
    </row>
    <row r="849" spans="5:17" x14ac:dyDescent="0.35">
      <c r="E849" s="86"/>
      <c r="F849" s="86"/>
      <c r="I849" s="86"/>
      <c r="J849" s="86"/>
      <c r="N849" s="86"/>
      <c r="Q849" s="87"/>
    </row>
    <row r="850" spans="5:17" x14ac:dyDescent="0.35">
      <c r="E850" s="86"/>
      <c r="F850" s="86"/>
      <c r="I850" s="86"/>
      <c r="J850" s="86"/>
      <c r="N850" s="86"/>
      <c r="Q850" s="87"/>
    </row>
    <row r="851" spans="5:17" x14ac:dyDescent="0.35">
      <c r="E851" s="86"/>
      <c r="F851" s="86"/>
      <c r="I851" s="86"/>
      <c r="J851" s="86"/>
      <c r="N851" s="86"/>
      <c r="Q851" s="87"/>
    </row>
    <row r="852" spans="5:17" x14ac:dyDescent="0.35">
      <c r="E852" s="86"/>
      <c r="F852" s="86"/>
      <c r="I852" s="86"/>
      <c r="J852" s="86"/>
      <c r="N852" s="86"/>
      <c r="Q852" s="87"/>
    </row>
    <row r="853" spans="5:17" x14ac:dyDescent="0.35">
      <c r="E853" s="86"/>
      <c r="F853" s="86"/>
      <c r="I853" s="86"/>
      <c r="J853" s="86"/>
      <c r="N853" s="86"/>
      <c r="Q853" s="87"/>
    </row>
    <row r="854" spans="5:17" x14ac:dyDescent="0.35">
      <c r="E854" s="86"/>
      <c r="F854" s="86"/>
      <c r="I854" s="86"/>
      <c r="J854" s="86"/>
      <c r="N854" s="86"/>
      <c r="Q854" s="87"/>
    </row>
    <row r="855" spans="5:17" x14ac:dyDescent="0.35">
      <c r="E855" s="86"/>
      <c r="F855" s="86"/>
      <c r="I855" s="86"/>
      <c r="J855" s="86"/>
      <c r="N855" s="86"/>
      <c r="Q855" s="87"/>
    </row>
    <row r="856" spans="5:17" x14ac:dyDescent="0.35">
      <c r="E856" s="86"/>
      <c r="F856" s="23"/>
      <c r="I856" s="86"/>
      <c r="J856" s="86"/>
      <c r="N856" s="86"/>
      <c r="Q856" s="87"/>
    </row>
    <row r="857" spans="5:17" x14ac:dyDescent="0.35">
      <c r="E857" s="86"/>
      <c r="F857" s="23"/>
      <c r="I857" s="86"/>
      <c r="J857" s="86"/>
      <c r="N857" s="86"/>
      <c r="P857" s="87"/>
      <c r="Q857" s="87"/>
    </row>
    <row r="858" spans="5:17" x14ac:dyDescent="0.35">
      <c r="E858" s="86"/>
      <c r="F858" s="23"/>
      <c r="I858" s="86"/>
      <c r="J858" s="86"/>
      <c r="N858" s="86"/>
      <c r="Q858" s="87"/>
    </row>
    <row r="859" spans="5:17" x14ac:dyDescent="0.35">
      <c r="E859" s="86"/>
      <c r="F859" s="86"/>
      <c r="I859" s="86"/>
      <c r="J859" s="86"/>
      <c r="N859" s="86"/>
      <c r="Q859" s="87"/>
    </row>
    <row r="860" spans="5:17" x14ac:dyDescent="0.35">
      <c r="E860" s="86"/>
      <c r="F860" s="86"/>
      <c r="I860" s="86"/>
      <c r="J860" s="86"/>
      <c r="N860" s="86"/>
      <c r="Q860" s="87"/>
    </row>
    <row r="861" spans="5:17" x14ac:dyDescent="0.35">
      <c r="E861" s="86"/>
      <c r="F861" s="86"/>
      <c r="I861" s="86"/>
      <c r="J861" s="86"/>
      <c r="N861" s="86"/>
      <c r="Q861" s="87"/>
    </row>
    <row r="862" spans="5:17" x14ac:dyDescent="0.35">
      <c r="E862" s="86"/>
      <c r="F862" s="86"/>
      <c r="I862" s="86"/>
      <c r="J862" s="86"/>
      <c r="N862" s="86"/>
      <c r="Q862" s="87"/>
    </row>
    <row r="863" spans="5:17" x14ac:dyDescent="0.35">
      <c r="E863" s="86"/>
      <c r="F863" s="86"/>
      <c r="I863" s="86"/>
      <c r="J863" s="86"/>
      <c r="N863" s="86"/>
      <c r="Q863" s="87"/>
    </row>
    <row r="864" spans="5:17" x14ac:dyDescent="0.35">
      <c r="E864" s="86"/>
      <c r="F864" s="86"/>
      <c r="I864" s="86"/>
      <c r="J864" s="86"/>
      <c r="N864" s="86"/>
      <c r="Q864" s="87"/>
    </row>
    <row r="865" spans="5:17" x14ac:dyDescent="0.35">
      <c r="E865" s="86"/>
      <c r="F865" s="86"/>
      <c r="I865" s="86"/>
      <c r="J865" s="86"/>
      <c r="N865" s="86"/>
      <c r="Q865" s="87"/>
    </row>
    <row r="866" spans="5:17" x14ac:dyDescent="0.35">
      <c r="E866" s="86"/>
      <c r="F866" s="86"/>
      <c r="I866" s="86"/>
      <c r="J866" s="86"/>
      <c r="N866" s="86"/>
      <c r="Q866" s="87"/>
    </row>
    <row r="867" spans="5:17" x14ac:dyDescent="0.35">
      <c r="E867" s="86"/>
      <c r="F867" s="86"/>
      <c r="I867" s="86"/>
      <c r="J867" s="86"/>
      <c r="N867" s="86"/>
      <c r="Q867" s="87"/>
    </row>
    <row r="868" spans="5:17" x14ac:dyDescent="0.35">
      <c r="E868" s="86"/>
      <c r="F868" s="86"/>
      <c r="I868" s="86"/>
      <c r="J868" s="86"/>
      <c r="N868" s="86"/>
      <c r="Q868" s="87"/>
    </row>
    <row r="869" spans="5:17" x14ac:dyDescent="0.35">
      <c r="E869" s="86"/>
      <c r="F869" s="23"/>
      <c r="I869" s="86"/>
      <c r="J869" s="86"/>
      <c r="N869" s="86"/>
      <c r="Q869" s="87"/>
    </row>
    <row r="870" spans="5:17" x14ac:dyDescent="0.35">
      <c r="E870" s="86"/>
      <c r="F870" s="23"/>
      <c r="I870" s="86"/>
      <c r="J870" s="86"/>
      <c r="N870" s="86"/>
      <c r="P870" s="87"/>
      <c r="Q870" s="87"/>
    </row>
    <row r="871" spans="5:17" x14ac:dyDescent="0.35">
      <c r="E871" s="86"/>
      <c r="F871" s="86"/>
      <c r="I871" s="86"/>
      <c r="J871" s="86"/>
      <c r="N871" s="86"/>
      <c r="Q871" s="87"/>
    </row>
    <row r="872" spans="5:17" x14ac:dyDescent="0.35">
      <c r="E872" s="86"/>
      <c r="F872" s="86"/>
      <c r="I872" s="86"/>
      <c r="J872" s="86"/>
      <c r="N872" s="86"/>
      <c r="Q872" s="87"/>
    </row>
    <row r="873" spans="5:17" x14ac:dyDescent="0.35">
      <c r="E873" s="86"/>
      <c r="F873" s="86"/>
      <c r="I873" s="86"/>
      <c r="J873" s="86"/>
      <c r="N873" s="86"/>
      <c r="Q873" s="87"/>
    </row>
    <row r="874" spans="5:17" x14ac:dyDescent="0.35">
      <c r="E874" s="86"/>
      <c r="F874" s="86"/>
      <c r="I874" s="86"/>
      <c r="J874" s="86"/>
      <c r="N874" s="86"/>
      <c r="Q874" s="87"/>
    </row>
    <row r="875" spans="5:17" x14ac:dyDescent="0.35">
      <c r="E875" s="86"/>
      <c r="F875" s="86"/>
      <c r="I875" s="86"/>
      <c r="J875" s="86"/>
      <c r="N875" s="86"/>
      <c r="Q875" s="87"/>
    </row>
    <row r="876" spans="5:17" x14ac:dyDescent="0.35">
      <c r="E876" s="86"/>
      <c r="F876" s="86"/>
      <c r="I876" s="86"/>
      <c r="J876" s="86"/>
      <c r="N876" s="86"/>
      <c r="Q876" s="87"/>
    </row>
    <row r="877" spans="5:17" x14ac:dyDescent="0.35">
      <c r="E877" s="86"/>
      <c r="F877" s="86"/>
      <c r="I877" s="86"/>
      <c r="J877" s="86"/>
      <c r="N877" s="86"/>
      <c r="Q877" s="87"/>
    </row>
    <row r="878" spans="5:17" x14ac:dyDescent="0.35">
      <c r="E878" s="86"/>
      <c r="F878" s="86"/>
      <c r="I878" s="86"/>
      <c r="J878" s="86"/>
      <c r="N878" s="86"/>
      <c r="Q878" s="87"/>
    </row>
    <row r="879" spans="5:17" x14ac:dyDescent="0.35">
      <c r="E879" s="86"/>
      <c r="F879" s="86"/>
      <c r="I879" s="86"/>
      <c r="J879" s="86"/>
      <c r="N879" s="86"/>
      <c r="Q879" s="87"/>
    </row>
    <row r="880" spans="5:17" x14ac:dyDescent="0.35">
      <c r="E880" s="86"/>
      <c r="F880" s="86"/>
      <c r="I880" s="86"/>
      <c r="J880" s="86"/>
      <c r="N880" s="86"/>
      <c r="Q880" s="87"/>
    </row>
    <row r="881" spans="5:17" x14ac:dyDescent="0.35">
      <c r="E881" s="86"/>
      <c r="F881" s="86"/>
      <c r="I881" s="86"/>
      <c r="J881" s="86"/>
      <c r="N881" s="86"/>
      <c r="Q881" s="87"/>
    </row>
    <row r="882" spans="5:17" x14ac:dyDescent="0.35">
      <c r="E882" s="86"/>
      <c r="F882" s="86"/>
      <c r="I882" s="86"/>
      <c r="J882" s="86"/>
      <c r="N882" s="86"/>
      <c r="Q882" s="87"/>
    </row>
    <row r="883" spans="5:17" x14ac:dyDescent="0.35">
      <c r="E883" s="86"/>
      <c r="F883" s="23"/>
      <c r="I883" s="86"/>
      <c r="J883" s="86"/>
      <c r="N883" s="86"/>
      <c r="Q883" s="87"/>
    </row>
    <row r="884" spans="5:17" x14ac:dyDescent="0.35">
      <c r="E884" s="86"/>
      <c r="F884" s="23"/>
      <c r="I884" s="86"/>
      <c r="J884" s="86"/>
      <c r="N884" s="86"/>
      <c r="P884" s="87"/>
      <c r="Q884" s="87"/>
    </row>
    <row r="885" spans="5:17" x14ac:dyDescent="0.35">
      <c r="E885" s="86"/>
      <c r="F885" s="86"/>
      <c r="I885" s="86"/>
      <c r="J885" s="86"/>
      <c r="N885" s="86"/>
      <c r="Q885" s="87"/>
    </row>
    <row r="886" spans="5:17" x14ac:dyDescent="0.35">
      <c r="E886" s="86"/>
      <c r="F886" s="86"/>
      <c r="I886" s="86"/>
      <c r="J886" s="86"/>
      <c r="N886" s="86"/>
      <c r="Q886" s="87"/>
    </row>
    <row r="887" spans="5:17" x14ac:dyDescent="0.35">
      <c r="E887" s="86"/>
      <c r="F887" s="86"/>
      <c r="I887" s="86"/>
      <c r="J887" s="86"/>
      <c r="N887" s="86"/>
      <c r="Q887" s="87"/>
    </row>
    <row r="888" spans="5:17" x14ac:dyDescent="0.35">
      <c r="E888" s="86"/>
      <c r="F888" s="86"/>
      <c r="I888" s="86"/>
      <c r="J888" s="86"/>
      <c r="N888" s="86"/>
      <c r="Q888" s="87"/>
    </row>
    <row r="889" spans="5:17" x14ac:dyDescent="0.35">
      <c r="E889" s="86"/>
      <c r="F889" s="86"/>
      <c r="I889" s="86"/>
      <c r="J889" s="86"/>
      <c r="N889" s="86"/>
      <c r="Q889" s="87"/>
    </row>
    <row r="890" spans="5:17" x14ac:dyDescent="0.35">
      <c r="E890" s="86"/>
      <c r="F890" s="23"/>
      <c r="I890" s="86"/>
      <c r="J890" s="86"/>
      <c r="N890" s="86"/>
      <c r="Q890" s="87"/>
    </row>
    <row r="891" spans="5:17" x14ac:dyDescent="0.35">
      <c r="E891" s="86"/>
      <c r="F891" s="86"/>
      <c r="I891" s="86"/>
      <c r="J891" s="86"/>
      <c r="N891" s="86"/>
      <c r="Q891" s="87"/>
    </row>
    <row r="892" spans="5:17" x14ac:dyDescent="0.35">
      <c r="E892" s="86"/>
      <c r="F892" s="86"/>
      <c r="I892" s="86"/>
      <c r="J892" s="86"/>
      <c r="N892" s="86"/>
      <c r="Q892" s="87"/>
    </row>
    <row r="893" spans="5:17" x14ac:dyDescent="0.35">
      <c r="E893" s="86"/>
      <c r="F893" s="86"/>
      <c r="I893" s="86"/>
      <c r="J893" s="86"/>
      <c r="N893" s="86"/>
      <c r="Q893" s="87"/>
    </row>
    <row r="894" spans="5:17" x14ac:dyDescent="0.35">
      <c r="E894" s="86"/>
      <c r="F894" s="86"/>
      <c r="I894" s="86"/>
      <c r="J894" s="86"/>
      <c r="N894" s="86"/>
      <c r="Q894" s="87"/>
    </row>
    <row r="895" spans="5:17" x14ac:dyDescent="0.35">
      <c r="E895" s="86"/>
      <c r="F895" s="23"/>
      <c r="I895" s="86"/>
      <c r="J895" s="86"/>
      <c r="N895" s="86"/>
      <c r="P895" s="87"/>
      <c r="Q895" s="87"/>
    </row>
    <row r="896" spans="5:17" x14ac:dyDescent="0.35">
      <c r="E896" s="86"/>
      <c r="F896" s="23"/>
      <c r="I896" s="86"/>
      <c r="J896" s="86"/>
      <c r="N896" s="86"/>
      <c r="P896" s="87"/>
      <c r="Q896" s="87"/>
    </row>
    <row r="897" spans="5:17" x14ac:dyDescent="0.35">
      <c r="E897" s="86"/>
      <c r="F897" s="86"/>
      <c r="I897" s="86"/>
      <c r="J897" s="86"/>
      <c r="N897" s="86"/>
    </row>
    <row r="898" spans="5:17" x14ac:dyDescent="0.35">
      <c r="E898" s="86"/>
      <c r="F898" s="86"/>
      <c r="I898" s="86"/>
      <c r="J898" s="86"/>
      <c r="N898" s="86"/>
    </row>
    <row r="899" spans="5:17" x14ac:dyDescent="0.35">
      <c r="E899" s="86"/>
      <c r="F899" s="86"/>
      <c r="I899" s="86"/>
      <c r="J899" s="86"/>
      <c r="N899" s="86"/>
    </row>
    <row r="900" spans="5:17" x14ac:dyDescent="0.35">
      <c r="E900" s="86"/>
      <c r="F900" s="86"/>
      <c r="I900" s="86"/>
      <c r="J900" s="86"/>
      <c r="N900" s="86"/>
    </row>
    <row r="901" spans="5:17" x14ac:dyDescent="0.35">
      <c r="E901" s="86"/>
      <c r="F901" s="86"/>
      <c r="I901" s="86"/>
      <c r="J901" s="86"/>
      <c r="N901" s="86"/>
    </row>
    <row r="902" spans="5:17" x14ac:dyDescent="0.35">
      <c r="E902" s="86"/>
      <c r="F902" s="86"/>
      <c r="I902" s="86"/>
      <c r="J902" s="86"/>
      <c r="N902" s="86"/>
    </row>
    <row r="903" spans="5:17" x14ac:dyDescent="0.35">
      <c r="E903" s="86"/>
      <c r="F903" s="86"/>
      <c r="I903" s="86"/>
      <c r="J903" s="86"/>
      <c r="N903" s="86"/>
    </row>
    <row r="904" spans="5:17" x14ac:dyDescent="0.35">
      <c r="E904" s="86"/>
      <c r="F904" s="86"/>
      <c r="I904" s="86"/>
      <c r="J904" s="86"/>
      <c r="N904" s="86"/>
    </row>
    <row r="905" spans="5:17" x14ac:dyDescent="0.35">
      <c r="E905" s="86"/>
      <c r="F905" s="86"/>
      <c r="I905" s="86"/>
      <c r="J905" s="86"/>
      <c r="N905" s="86"/>
    </row>
    <row r="906" spans="5:17" x14ac:dyDescent="0.35">
      <c r="E906" s="86"/>
      <c r="F906" s="86"/>
      <c r="I906" s="86"/>
      <c r="J906" s="86"/>
      <c r="N906" s="86"/>
    </row>
    <row r="907" spans="5:17" x14ac:dyDescent="0.35">
      <c r="E907" s="86"/>
      <c r="F907" s="23"/>
      <c r="I907" s="86"/>
      <c r="J907" s="86"/>
      <c r="N907" s="86"/>
      <c r="P907" s="87"/>
      <c r="Q907" s="87"/>
    </row>
    <row r="908" spans="5:17" x14ac:dyDescent="0.35">
      <c r="E908" s="86"/>
      <c r="F908" s="23"/>
      <c r="I908" s="86"/>
      <c r="J908" s="86"/>
      <c r="N908" s="86"/>
      <c r="Q908" s="87"/>
    </row>
    <row r="909" spans="5:17" x14ac:dyDescent="0.35">
      <c r="E909" s="86"/>
      <c r="F909" s="23"/>
      <c r="I909" s="86"/>
      <c r="J909" s="86"/>
      <c r="N909" s="86"/>
      <c r="Q909" s="87"/>
    </row>
    <row r="910" spans="5:17" x14ac:dyDescent="0.35">
      <c r="E910" s="86"/>
      <c r="F910" s="86"/>
      <c r="I910" s="86"/>
      <c r="J910" s="86"/>
      <c r="N910" s="86"/>
      <c r="Q910" s="87"/>
    </row>
    <row r="911" spans="5:17" x14ac:dyDescent="0.35">
      <c r="E911" s="86"/>
      <c r="F911" s="86"/>
      <c r="I911" s="86"/>
      <c r="J911" s="86"/>
      <c r="N911" s="86"/>
      <c r="Q911" s="87"/>
    </row>
    <row r="912" spans="5:17" x14ac:dyDescent="0.35">
      <c r="E912" s="86"/>
      <c r="F912" s="86"/>
      <c r="I912" s="86"/>
      <c r="J912" s="86"/>
      <c r="N912" s="86"/>
      <c r="Q912" s="87"/>
    </row>
    <row r="913" spans="5:17" x14ac:dyDescent="0.35">
      <c r="E913" s="86"/>
      <c r="F913" s="23"/>
      <c r="I913" s="86"/>
      <c r="J913" s="86"/>
      <c r="N913" s="86"/>
      <c r="Q913" s="87"/>
    </row>
    <row r="914" spans="5:17" x14ac:dyDescent="0.35">
      <c r="E914" s="86"/>
      <c r="F914" s="86"/>
      <c r="I914" s="86"/>
      <c r="J914" s="86"/>
      <c r="N914" s="86"/>
      <c r="Q914" s="87"/>
    </row>
    <row r="915" spans="5:17" x14ac:dyDescent="0.35">
      <c r="E915" s="86"/>
      <c r="F915" s="86"/>
      <c r="I915" s="86"/>
      <c r="J915" s="86"/>
      <c r="N915" s="86"/>
      <c r="Q915" s="87"/>
    </row>
    <row r="916" spans="5:17" x14ac:dyDescent="0.35">
      <c r="E916" s="86"/>
      <c r="F916" s="86"/>
      <c r="I916" s="86"/>
      <c r="J916" s="86"/>
      <c r="N916" s="86"/>
      <c r="Q916" s="87"/>
    </row>
    <row r="917" spans="5:17" x14ac:dyDescent="0.35">
      <c r="E917" s="86"/>
      <c r="F917" s="86"/>
      <c r="I917" s="86"/>
      <c r="J917" s="86"/>
      <c r="N917" s="86"/>
      <c r="Q917" s="87"/>
    </row>
    <row r="918" spans="5:17" x14ac:dyDescent="0.35">
      <c r="E918" s="86"/>
      <c r="F918" s="23"/>
      <c r="I918" s="86"/>
      <c r="J918" s="86"/>
      <c r="N918" s="86"/>
      <c r="P918" s="87"/>
      <c r="Q918" s="87"/>
    </row>
    <row r="919" spans="5:17" x14ac:dyDescent="0.35">
      <c r="E919" s="86"/>
      <c r="F919" s="23"/>
      <c r="I919" s="86"/>
      <c r="J919" s="86"/>
      <c r="N919" s="86"/>
      <c r="P919" s="87"/>
      <c r="Q919" s="87"/>
    </row>
    <row r="920" spans="5:17" x14ac:dyDescent="0.35">
      <c r="E920" s="86"/>
      <c r="F920" s="86"/>
      <c r="I920" s="86"/>
      <c r="J920" s="86"/>
      <c r="N920" s="86"/>
      <c r="Q920" s="87"/>
    </row>
    <row r="921" spans="5:17" x14ac:dyDescent="0.35">
      <c r="E921" s="86"/>
      <c r="F921" s="86"/>
      <c r="I921" s="86"/>
      <c r="J921" s="86"/>
      <c r="N921" s="86"/>
      <c r="Q921" s="87"/>
    </row>
    <row r="922" spans="5:17" x14ac:dyDescent="0.35">
      <c r="E922" s="86"/>
      <c r="F922" s="86"/>
      <c r="I922" s="86"/>
      <c r="J922" s="86"/>
      <c r="N922" s="86"/>
      <c r="Q922" s="87"/>
    </row>
    <row r="923" spans="5:17" x14ac:dyDescent="0.35">
      <c r="E923" s="86"/>
      <c r="F923" s="86"/>
      <c r="I923" s="86"/>
      <c r="J923" s="86"/>
      <c r="N923" s="86"/>
      <c r="Q923" s="87"/>
    </row>
    <row r="924" spans="5:17" x14ac:dyDescent="0.35">
      <c r="E924" s="86"/>
      <c r="F924" s="86"/>
      <c r="I924" s="86"/>
      <c r="J924" s="86"/>
      <c r="N924" s="86"/>
      <c r="Q924" s="87"/>
    </row>
    <row r="925" spans="5:17" x14ac:dyDescent="0.35">
      <c r="E925" s="86"/>
      <c r="F925" s="86"/>
      <c r="I925" s="86"/>
      <c r="J925" s="86"/>
      <c r="N925" s="86"/>
      <c r="Q925" s="87"/>
    </row>
    <row r="926" spans="5:17" x14ac:dyDescent="0.35">
      <c r="E926" s="86"/>
      <c r="F926" s="86"/>
      <c r="I926" s="86"/>
      <c r="J926" s="86"/>
      <c r="N926" s="86"/>
      <c r="Q926" s="87"/>
    </row>
    <row r="927" spans="5:17" x14ac:dyDescent="0.35">
      <c r="E927" s="86"/>
      <c r="F927" s="86"/>
      <c r="I927" s="86"/>
      <c r="J927" s="86"/>
      <c r="N927" s="86"/>
      <c r="Q927" s="87"/>
    </row>
    <row r="928" spans="5:17" x14ac:dyDescent="0.35">
      <c r="E928" s="86"/>
      <c r="F928" s="86"/>
      <c r="I928" s="86"/>
      <c r="J928" s="86"/>
      <c r="N928" s="86"/>
      <c r="Q928" s="87"/>
    </row>
    <row r="929" spans="5:17" x14ac:dyDescent="0.35">
      <c r="E929" s="86"/>
      <c r="F929" s="86"/>
      <c r="I929" s="86"/>
      <c r="J929" s="86"/>
      <c r="N929" s="86"/>
      <c r="Q929" s="87"/>
    </row>
    <row r="930" spans="5:17" x14ac:dyDescent="0.35">
      <c r="E930" s="86"/>
      <c r="F930" s="86"/>
      <c r="I930" s="86"/>
      <c r="J930" s="86"/>
      <c r="N930" s="86"/>
      <c r="Q930" s="87"/>
    </row>
    <row r="931" spans="5:17" x14ac:dyDescent="0.35">
      <c r="E931" s="86"/>
      <c r="F931" s="23"/>
      <c r="I931" s="86"/>
      <c r="J931" s="86"/>
      <c r="N931" s="86"/>
      <c r="Q931" s="87"/>
    </row>
    <row r="932" spans="5:17" x14ac:dyDescent="0.35">
      <c r="E932" s="86"/>
      <c r="F932" s="23"/>
      <c r="I932" s="86"/>
      <c r="J932" s="86"/>
      <c r="N932" s="86"/>
      <c r="P932" s="87"/>
      <c r="Q932" s="87"/>
    </row>
    <row r="933" spans="5:17" x14ac:dyDescent="0.35">
      <c r="E933" s="86"/>
      <c r="F933" s="86"/>
      <c r="I933" s="86"/>
      <c r="J933" s="86"/>
      <c r="N933" s="86"/>
      <c r="Q933" s="87"/>
    </row>
    <row r="934" spans="5:17" x14ac:dyDescent="0.35">
      <c r="E934" s="86"/>
      <c r="F934" s="86"/>
      <c r="I934" s="86"/>
      <c r="J934" s="86"/>
      <c r="N934" s="86"/>
      <c r="Q934" s="87"/>
    </row>
    <row r="935" spans="5:17" x14ac:dyDescent="0.35">
      <c r="E935" s="86"/>
      <c r="F935" s="86"/>
      <c r="I935" s="86"/>
      <c r="J935" s="86"/>
      <c r="N935" s="86"/>
      <c r="Q935" s="87"/>
    </row>
    <row r="936" spans="5:17" x14ac:dyDescent="0.35">
      <c r="E936" s="86"/>
      <c r="F936" s="86"/>
      <c r="I936" s="86"/>
      <c r="J936" s="86"/>
      <c r="N936" s="86"/>
      <c r="Q936" s="87"/>
    </row>
    <row r="937" spans="5:17" x14ac:dyDescent="0.35">
      <c r="E937" s="86"/>
      <c r="F937" s="86"/>
      <c r="I937" s="86"/>
      <c r="J937" s="86"/>
      <c r="N937" s="86"/>
      <c r="Q937" s="87"/>
    </row>
    <row r="938" spans="5:17" x14ac:dyDescent="0.35">
      <c r="E938" s="86"/>
      <c r="F938" s="86"/>
      <c r="I938" s="86"/>
      <c r="J938" s="86"/>
      <c r="N938" s="86"/>
      <c r="Q938" s="87"/>
    </row>
    <row r="939" spans="5:17" x14ac:dyDescent="0.35">
      <c r="E939" s="86"/>
      <c r="F939" s="86"/>
      <c r="I939" s="86"/>
      <c r="J939" s="86"/>
      <c r="N939" s="86"/>
      <c r="Q939" s="87"/>
    </row>
    <row r="940" spans="5:17" x14ac:dyDescent="0.35">
      <c r="E940" s="86"/>
      <c r="F940" s="86"/>
      <c r="I940" s="86"/>
      <c r="J940" s="86"/>
      <c r="N940" s="86"/>
      <c r="Q940" s="87"/>
    </row>
    <row r="941" spans="5:17" x14ac:dyDescent="0.35">
      <c r="E941" s="86"/>
      <c r="F941" s="86"/>
      <c r="I941" s="86"/>
      <c r="J941" s="86"/>
      <c r="N941" s="86"/>
      <c r="Q941" s="87"/>
    </row>
    <row r="942" spans="5:17" x14ac:dyDescent="0.35">
      <c r="E942" s="86"/>
      <c r="F942" s="86"/>
      <c r="I942" s="86"/>
      <c r="J942" s="86"/>
      <c r="N942" s="86"/>
      <c r="Q942" s="87"/>
    </row>
    <row r="943" spans="5:17" x14ac:dyDescent="0.35">
      <c r="E943" s="86"/>
      <c r="F943" s="86"/>
      <c r="I943" s="86"/>
      <c r="J943" s="86"/>
      <c r="N943" s="86"/>
      <c r="Q943" s="87"/>
    </row>
    <row r="944" spans="5:17" x14ac:dyDescent="0.35">
      <c r="E944" s="86"/>
      <c r="F944" s="23"/>
      <c r="I944" s="86"/>
      <c r="J944" s="86"/>
      <c r="N944" s="86"/>
      <c r="Q944" s="87"/>
    </row>
    <row r="945" spans="5:17" x14ac:dyDescent="0.35">
      <c r="E945" s="86"/>
      <c r="F945" s="23"/>
      <c r="I945" s="86"/>
      <c r="J945" s="86"/>
      <c r="N945" s="86"/>
      <c r="P945" s="87"/>
      <c r="Q945" s="87"/>
    </row>
    <row r="946" spans="5:17" x14ac:dyDescent="0.35">
      <c r="E946" s="86"/>
      <c r="F946" s="86"/>
      <c r="I946" s="86"/>
      <c r="J946" s="86"/>
      <c r="N946" s="86"/>
      <c r="Q946" s="87"/>
    </row>
    <row r="947" spans="5:17" x14ac:dyDescent="0.35">
      <c r="E947" s="86"/>
      <c r="F947" s="86"/>
      <c r="I947" s="86"/>
      <c r="J947" s="86"/>
      <c r="N947" s="86"/>
      <c r="Q947" s="87"/>
    </row>
    <row r="948" spans="5:17" x14ac:dyDescent="0.35">
      <c r="E948" s="86"/>
      <c r="F948" s="86"/>
      <c r="I948" s="86"/>
      <c r="J948" s="86"/>
      <c r="N948" s="86"/>
      <c r="Q948" s="87"/>
    </row>
    <row r="949" spans="5:17" x14ac:dyDescent="0.35">
      <c r="E949" s="86"/>
      <c r="F949" s="86"/>
      <c r="I949" s="86"/>
      <c r="J949" s="86"/>
      <c r="N949" s="86"/>
      <c r="Q949" s="87"/>
    </row>
    <row r="950" spans="5:17" x14ac:dyDescent="0.35">
      <c r="E950" s="86"/>
      <c r="F950" s="86"/>
      <c r="I950" s="86"/>
      <c r="J950" s="86"/>
      <c r="N950" s="86"/>
      <c r="Q950" s="87"/>
    </row>
    <row r="951" spans="5:17" x14ac:dyDescent="0.35">
      <c r="E951" s="86"/>
      <c r="F951" s="86"/>
      <c r="I951" s="86"/>
      <c r="J951" s="86"/>
      <c r="N951" s="86"/>
      <c r="Q951" s="87"/>
    </row>
    <row r="952" spans="5:17" x14ac:dyDescent="0.35">
      <c r="E952" s="86"/>
      <c r="F952" s="86"/>
      <c r="I952" s="86"/>
      <c r="J952" s="86"/>
      <c r="N952" s="86"/>
      <c r="Q952" s="87"/>
    </row>
    <row r="953" spans="5:17" x14ac:dyDescent="0.35">
      <c r="E953" s="86"/>
      <c r="F953" s="86"/>
      <c r="I953" s="86"/>
      <c r="J953" s="86"/>
      <c r="N953" s="86"/>
      <c r="Q953" s="87"/>
    </row>
    <row r="954" spans="5:17" x14ac:dyDescent="0.35">
      <c r="E954" s="86"/>
      <c r="F954" s="86"/>
      <c r="I954" s="86"/>
      <c r="J954" s="86"/>
      <c r="N954" s="86"/>
      <c r="Q954" s="87"/>
    </row>
    <row r="955" spans="5:17" x14ac:dyDescent="0.35">
      <c r="E955" s="86"/>
      <c r="F955" s="86"/>
      <c r="I955" s="86"/>
      <c r="J955" s="86"/>
      <c r="N955" s="86"/>
      <c r="Q955" s="87"/>
    </row>
    <row r="956" spans="5:17" x14ac:dyDescent="0.35">
      <c r="E956" s="86"/>
      <c r="F956" s="86"/>
      <c r="I956" s="86"/>
      <c r="J956" s="86"/>
      <c r="N956" s="86"/>
      <c r="Q956" s="87"/>
    </row>
    <row r="957" spans="5:17" x14ac:dyDescent="0.35">
      <c r="E957" s="86"/>
      <c r="F957" s="86"/>
      <c r="I957" s="86"/>
      <c r="J957" s="86"/>
      <c r="N957" s="86"/>
      <c r="Q957" s="87"/>
    </row>
    <row r="958" spans="5:17" x14ac:dyDescent="0.35">
      <c r="E958" s="86"/>
      <c r="F958" s="23"/>
      <c r="I958" s="86"/>
      <c r="J958" s="86"/>
      <c r="N958" s="86"/>
      <c r="Q958" s="87"/>
    </row>
    <row r="959" spans="5:17" x14ac:dyDescent="0.35">
      <c r="E959" s="86"/>
      <c r="F959" s="23"/>
      <c r="I959" s="86"/>
      <c r="J959" s="86"/>
      <c r="N959" s="86"/>
      <c r="Q959" s="87"/>
    </row>
    <row r="960" spans="5:17" x14ac:dyDescent="0.35">
      <c r="E960" s="86"/>
      <c r="F960" s="86"/>
      <c r="I960" s="86"/>
      <c r="J960" s="86"/>
      <c r="N960" s="86"/>
      <c r="Q960" s="87"/>
    </row>
    <row r="961" spans="5:17" x14ac:dyDescent="0.35">
      <c r="E961" s="86"/>
      <c r="F961" s="86"/>
      <c r="I961" s="86"/>
      <c r="J961" s="86"/>
      <c r="N961" s="86"/>
      <c r="Q961" s="87"/>
    </row>
    <row r="962" spans="5:17" x14ac:dyDescent="0.35">
      <c r="E962" s="86"/>
      <c r="F962" s="86"/>
      <c r="I962" s="86"/>
      <c r="J962" s="86"/>
      <c r="N962" s="86"/>
      <c r="Q962" s="87"/>
    </row>
    <row r="963" spans="5:17" x14ac:dyDescent="0.35">
      <c r="E963" s="86"/>
      <c r="F963" s="86"/>
      <c r="I963" s="86"/>
      <c r="J963" s="86"/>
      <c r="N963" s="86"/>
      <c r="Q963" s="87"/>
    </row>
    <row r="964" spans="5:17" x14ac:dyDescent="0.35">
      <c r="E964" s="86"/>
      <c r="F964" s="86"/>
      <c r="I964" s="86"/>
      <c r="J964" s="86"/>
      <c r="N964" s="86"/>
      <c r="Q964" s="87"/>
    </row>
    <row r="965" spans="5:17" x14ac:dyDescent="0.35">
      <c r="E965" s="86"/>
      <c r="F965" s="86"/>
      <c r="I965" s="86"/>
      <c r="J965" s="86"/>
      <c r="N965" s="86"/>
      <c r="Q965" s="87"/>
    </row>
    <row r="966" spans="5:17" x14ac:dyDescent="0.35">
      <c r="E966" s="86"/>
      <c r="F966" s="86"/>
      <c r="I966" s="86"/>
      <c r="J966" s="86"/>
      <c r="N966" s="86"/>
      <c r="Q966" s="87"/>
    </row>
    <row r="967" spans="5:17" x14ac:dyDescent="0.35">
      <c r="E967" s="86"/>
      <c r="F967" s="86"/>
      <c r="I967" s="86"/>
      <c r="J967" s="86"/>
      <c r="N967" s="86"/>
      <c r="Q967" s="87"/>
    </row>
    <row r="968" spans="5:17" x14ac:dyDescent="0.35">
      <c r="E968" s="86"/>
      <c r="F968" s="86"/>
      <c r="I968" s="86"/>
      <c r="J968" s="86"/>
      <c r="N968" s="86"/>
      <c r="Q968" s="87"/>
    </row>
    <row r="969" spans="5:17" x14ac:dyDescent="0.35">
      <c r="E969" s="86"/>
      <c r="F969" s="86"/>
      <c r="I969" s="86"/>
      <c r="J969" s="86"/>
      <c r="N969" s="86"/>
      <c r="Q969" s="87"/>
    </row>
    <row r="970" spans="5:17" x14ac:dyDescent="0.35">
      <c r="E970" s="86"/>
      <c r="F970" s="23"/>
      <c r="I970" s="86"/>
      <c r="J970" s="86"/>
      <c r="N970" s="86"/>
      <c r="Q970" s="87"/>
    </row>
    <row r="971" spans="5:17" x14ac:dyDescent="0.35">
      <c r="E971" s="86"/>
      <c r="F971" s="23"/>
      <c r="I971" s="86"/>
      <c r="J971" s="86"/>
      <c r="N971" s="86"/>
      <c r="P971" s="87"/>
      <c r="Q971" s="87"/>
    </row>
    <row r="972" spans="5:17" x14ac:dyDescent="0.35">
      <c r="E972" s="86"/>
      <c r="F972" s="86"/>
      <c r="I972" s="86"/>
      <c r="J972" s="86"/>
      <c r="N972" s="86"/>
    </row>
    <row r="973" spans="5:17" x14ac:dyDescent="0.35">
      <c r="E973" s="86"/>
      <c r="F973" s="86"/>
      <c r="I973" s="86"/>
      <c r="J973" s="86"/>
      <c r="N973" s="86"/>
    </row>
    <row r="974" spans="5:17" x14ac:dyDescent="0.35">
      <c r="E974" s="86"/>
      <c r="F974" s="86"/>
      <c r="I974" s="86"/>
      <c r="J974" s="86"/>
      <c r="N974" s="86"/>
    </row>
    <row r="975" spans="5:17" x14ac:dyDescent="0.35">
      <c r="E975" s="86"/>
      <c r="F975" s="86"/>
      <c r="I975" s="86"/>
      <c r="J975" s="86"/>
      <c r="N975" s="86"/>
    </row>
    <row r="976" spans="5:17" x14ac:dyDescent="0.35">
      <c r="E976" s="86"/>
      <c r="F976" s="86"/>
      <c r="I976" s="86"/>
      <c r="J976" s="86"/>
      <c r="N976" s="86"/>
    </row>
    <row r="977" spans="5:17" x14ac:dyDescent="0.35">
      <c r="E977" s="86"/>
      <c r="F977" s="86"/>
      <c r="I977" s="86"/>
      <c r="J977" s="86"/>
      <c r="N977" s="86"/>
    </row>
    <row r="978" spans="5:17" x14ac:dyDescent="0.35">
      <c r="E978" s="86"/>
      <c r="F978" s="86"/>
      <c r="I978" s="86"/>
      <c r="J978" s="86"/>
      <c r="N978" s="86"/>
    </row>
    <row r="979" spans="5:17" x14ac:dyDescent="0.35">
      <c r="E979" s="86"/>
      <c r="F979" s="86"/>
      <c r="I979" s="86"/>
      <c r="J979" s="86"/>
      <c r="N979" s="86"/>
    </row>
    <row r="980" spans="5:17" x14ac:dyDescent="0.35">
      <c r="E980" s="86"/>
      <c r="F980" s="86"/>
      <c r="I980" s="86"/>
      <c r="J980" s="86"/>
      <c r="N980" s="86"/>
    </row>
    <row r="981" spans="5:17" x14ac:dyDescent="0.35">
      <c r="E981" s="86"/>
      <c r="F981" s="86"/>
      <c r="I981" s="86"/>
      <c r="J981" s="86"/>
      <c r="N981" s="86"/>
    </row>
    <row r="982" spans="5:17" x14ac:dyDescent="0.35">
      <c r="E982" s="86"/>
      <c r="F982" s="86"/>
      <c r="I982" s="86"/>
      <c r="J982" s="86"/>
      <c r="N982" s="86"/>
      <c r="Q982" s="87"/>
    </row>
    <row r="983" spans="5:17" x14ac:dyDescent="0.35">
      <c r="E983" s="86"/>
      <c r="F983" s="86"/>
      <c r="I983" s="86"/>
      <c r="J983" s="86"/>
      <c r="N983" s="86"/>
      <c r="Q983" s="87"/>
    </row>
    <row r="984" spans="5:17" x14ac:dyDescent="0.35">
      <c r="E984" s="86"/>
      <c r="F984" s="86"/>
      <c r="I984" s="86"/>
      <c r="J984" s="86"/>
      <c r="N984" s="86"/>
      <c r="Q984" s="87"/>
    </row>
    <row r="985" spans="5:17" x14ac:dyDescent="0.35">
      <c r="E985" s="86"/>
      <c r="F985" s="86"/>
      <c r="I985" s="86"/>
      <c r="J985" s="86"/>
      <c r="N985" s="86"/>
      <c r="Q985" s="87"/>
    </row>
    <row r="986" spans="5:17" x14ac:dyDescent="0.35">
      <c r="E986" s="86"/>
      <c r="F986" s="86"/>
      <c r="I986" s="86"/>
      <c r="J986" s="86"/>
      <c r="N986" s="86"/>
      <c r="Q986" s="87"/>
    </row>
    <row r="987" spans="5:17" x14ac:dyDescent="0.35">
      <c r="E987" s="86"/>
      <c r="F987" s="86"/>
      <c r="I987" s="86"/>
      <c r="J987" s="86"/>
      <c r="N987" s="86"/>
      <c r="Q987" s="87"/>
    </row>
    <row r="988" spans="5:17" x14ac:dyDescent="0.35">
      <c r="E988" s="86"/>
      <c r="F988" s="86"/>
      <c r="I988" s="86"/>
      <c r="J988" s="86"/>
      <c r="N988" s="86"/>
      <c r="Q988" s="87"/>
    </row>
    <row r="989" spans="5:17" x14ac:dyDescent="0.35">
      <c r="E989" s="86"/>
      <c r="F989" s="86"/>
      <c r="I989" s="86"/>
      <c r="J989" s="86"/>
      <c r="N989" s="86"/>
      <c r="Q989" s="87"/>
    </row>
    <row r="990" spans="5:17" x14ac:dyDescent="0.35">
      <c r="E990" s="86"/>
      <c r="F990" s="86"/>
      <c r="I990" s="86"/>
      <c r="J990" s="86"/>
      <c r="N990" s="86"/>
      <c r="Q990" s="87"/>
    </row>
    <row r="991" spans="5:17" x14ac:dyDescent="0.35">
      <c r="E991" s="86"/>
      <c r="F991" s="86"/>
      <c r="I991" s="86"/>
      <c r="J991" s="86"/>
      <c r="N991" s="86"/>
      <c r="Q991" s="87"/>
    </row>
    <row r="992" spans="5:17" x14ac:dyDescent="0.35">
      <c r="E992" s="86"/>
      <c r="F992" s="86"/>
      <c r="I992" s="86"/>
      <c r="J992" s="86"/>
      <c r="N992" s="86"/>
      <c r="Q992" s="87"/>
    </row>
    <row r="993" spans="5:17" x14ac:dyDescent="0.35">
      <c r="E993" s="86"/>
      <c r="F993" s="86"/>
      <c r="I993" s="86"/>
      <c r="J993" s="86"/>
      <c r="N993" s="86"/>
      <c r="Q993" s="87"/>
    </row>
    <row r="994" spans="5:17" x14ac:dyDescent="0.35">
      <c r="E994" s="86"/>
      <c r="F994" s="23"/>
      <c r="I994" s="86"/>
      <c r="J994" s="86"/>
      <c r="N994" s="86"/>
      <c r="Q994" s="87"/>
    </row>
    <row r="995" spans="5:17" x14ac:dyDescent="0.35">
      <c r="E995" s="86"/>
      <c r="F995" s="86"/>
      <c r="I995" s="86"/>
      <c r="J995" s="86"/>
      <c r="N995" s="86"/>
      <c r="Q995" s="87"/>
    </row>
    <row r="996" spans="5:17" x14ac:dyDescent="0.35">
      <c r="E996" s="86"/>
      <c r="F996" s="86"/>
      <c r="I996" s="86"/>
      <c r="J996" s="86"/>
      <c r="N996" s="86"/>
      <c r="Q996" s="87"/>
    </row>
    <row r="997" spans="5:17" x14ac:dyDescent="0.35">
      <c r="E997" s="86"/>
      <c r="F997" s="86"/>
      <c r="I997" s="86"/>
      <c r="J997" s="86"/>
      <c r="N997" s="86"/>
      <c r="Q997" s="87"/>
    </row>
    <row r="998" spans="5:17" x14ac:dyDescent="0.35">
      <c r="E998" s="86"/>
      <c r="F998" s="86"/>
      <c r="I998" s="86"/>
      <c r="J998" s="86"/>
      <c r="N998" s="86"/>
      <c r="Q998" s="87"/>
    </row>
    <row r="999" spans="5:17" x14ac:dyDescent="0.35">
      <c r="E999" s="86"/>
      <c r="F999" s="86"/>
      <c r="I999" s="86"/>
      <c r="J999" s="86"/>
      <c r="N999" s="86"/>
      <c r="Q999" s="87"/>
    </row>
    <row r="1000" spans="5:17" x14ac:dyDescent="0.35">
      <c r="E1000" s="86"/>
      <c r="F1000" s="86"/>
      <c r="I1000" s="86"/>
      <c r="J1000" s="86"/>
      <c r="N1000" s="86"/>
      <c r="Q1000" s="87"/>
    </row>
    <row r="1001" spans="5:17" x14ac:dyDescent="0.35">
      <c r="E1001" s="86"/>
      <c r="F1001" s="86"/>
      <c r="I1001" s="86"/>
      <c r="J1001" s="86"/>
      <c r="N1001" s="86"/>
      <c r="Q1001" s="87"/>
    </row>
    <row r="1002" spans="5:17" x14ac:dyDescent="0.35">
      <c r="E1002" s="86"/>
      <c r="F1002" s="86"/>
      <c r="I1002" s="86"/>
      <c r="J1002" s="86"/>
      <c r="N1002" s="86"/>
      <c r="Q1002" s="87"/>
    </row>
    <row r="1003" spans="5:17" x14ac:dyDescent="0.35">
      <c r="E1003" s="86"/>
      <c r="F1003" s="86"/>
      <c r="I1003" s="86"/>
      <c r="J1003" s="86"/>
      <c r="N1003" s="86"/>
      <c r="Q1003" s="87"/>
    </row>
    <row r="1004" spans="5:17" x14ac:dyDescent="0.35">
      <c r="E1004" s="86"/>
      <c r="F1004" s="86"/>
      <c r="I1004" s="86"/>
      <c r="J1004" s="86"/>
      <c r="N1004" s="86"/>
      <c r="Q1004" s="87"/>
    </row>
    <row r="1005" spans="5:17" x14ac:dyDescent="0.35">
      <c r="E1005" s="86"/>
      <c r="F1005" s="86"/>
      <c r="I1005" s="86"/>
      <c r="J1005" s="86"/>
      <c r="N1005" s="86"/>
      <c r="Q1005" s="87"/>
    </row>
    <row r="1006" spans="5:17" x14ac:dyDescent="0.35">
      <c r="E1006" s="86"/>
      <c r="F1006" s="86"/>
      <c r="I1006" s="86"/>
      <c r="J1006" s="86"/>
      <c r="N1006" s="86"/>
      <c r="Q1006" s="87"/>
    </row>
    <row r="1007" spans="5:17" x14ac:dyDescent="0.35">
      <c r="E1007" s="86"/>
      <c r="F1007" s="86"/>
      <c r="I1007" s="86"/>
      <c r="J1007" s="86"/>
      <c r="N1007" s="86"/>
      <c r="Q1007" s="87"/>
    </row>
    <row r="1008" spans="5:17" x14ac:dyDescent="0.35">
      <c r="E1008" s="86"/>
      <c r="F1008" s="86"/>
      <c r="I1008" s="86"/>
      <c r="J1008" s="86"/>
      <c r="N1008" s="86"/>
      <c r="Q1008" s="87"/>
    </row>
    <row r="1009" spans="5:17" x14ac:dyDescent="0.35">
      <c r="E1009" s="86"/>
      <c r="F1009" s="86"/>
      <c r="I1009" s="86"/>
      <c r="J1009" s="86"/>
      <c r="N1009" s="86"/>
      <c r="Q1009" s="87"/>
    </row>
    <row r="1010" spans="5:17" x14ac:dyDescent="0.35">
      <c r="E1010" s="86"/>
      <c r="F1010" s="86"/>
      <c r="I1010" s="86"/>
      <c r="J1010" s="86"/>
      <c r="N1010" s="86"/>
      <c r="Q1010" s="87"/>
    </row>
    <row r="1011" spans="5:17" x14ac:dyDescent="0.35">
      <c r="E1011" s="86"/>
      <c r="F1011" s="86"/>
      <c r="I1011" s="86"/>
      <c r="J1011" s="86"/>
      <c r="N1011" s="86"/>
      <c r="Q1011" s="87"/>
    </row>
    <row r="1012" spans="5:17" x14ac:dyDescent="0.35">
      <c r="E1012" s="86"/>
      <c r="F1012" s="86"/>
      <c r="I1012" s="86"/>
      <c r="J1012" s="86"/>
      <c r="N1012" s="86"/>
      <c r="Q1012" s="87"/>
    </row>
    <row r="1013" spans="5:17" x14ac:dyDescent="0.35">
      <c r="E1013" s="86"/>
      <c r="F1013" s="86"/>
      <c r="I1013" s="86"/>
      <c r="J1013" s="86"/>
      <c r="N1013" s="86"/>
      <c r="Q1013" s="87"/>
    </row>
    <row r="1014" spans="5:17" x14ac:dyDescent="0.35">
      <c r="E1014" s="86"/>
      <c r="F1014" s="86"/>
      <c r="I1014" s="86"/>
      <c r="J1014" s="86"/>
      <c r="N1014" s="86"/>
      <c r="Q1014" s="87"/>
    </row>
    <row r="1015" spans="5:17" x14ac:dyDescent="0.35">
      <c r="E1015" s="86"/>
      <c r="F1015" s="86"/>
      <c r="I1015" s="86"/>
      <c r="J1015" s="86"/>
      <c r="N1015" s="86"/>
      <c r="Q1015" s="87"/>
    </row>
    <row r="1016" spans="5:17" x14ac:dyDescent="0.35">
      <c r="E1016" s="86"/>
      <c r="F1016" s="86"/>
      <c r="I1016" s="86"/>
      <c r="J1016" s="86"/>
      <c r="N1016" s="86"/>
      <c r="Q1016" s="87"/>
    </row>
    <row r="1017" spans="5:17" x14ac:dyDescent="0.35">
      <c r="E1017" s="86"/>
      <c r="F1017" s="86"/>
      <c r="I1017" s="86"/>
      <c r="J1017" s="86"/>
      <c r="N1017" s="86"/>
      <c r="Q1017" s="87"/>
    </row>
    <row r="1018" spans="5:17" x14ac:dyDescent="0.35">
      <c r="E1018" s="86"/>
      <c r="F1018" s="86"/>
      <c r="I1018" s="86"/>
      <c r="J1018" s="86"/>
      <c r="N1018" s="86"/>
      <c r="Q1018" s="87"/>
    </row>
    <row r="1019" spans="5:17" x14ac:dyDescent="0.35">
      <c r="E1019" s="86"/>
      <c r="F1019" s="86"/>
      <c r="I1019" s="86"/>
      <c r="J1019" s="86"/>
      <c r="N1019" s="86"/>
      <c r="Q1019" s="87"/>
    </row>
    <row r="1020" spans="5:17" x14ac:dyDescent="0.35">
      <c r="E1020" s="86"/>
      <c r="F1020" s="86"/>
      <c r="I1020" s="86"/>
      <c r="J1020" s="86"/>
      <c r="N1020" s="86"/>
      <c r="Q1020" s="87"/>
    </row>
    <row r="1021" spans="5:17" x14ac:dyDescent="0.35">
      <c r="E1021" s="86"/>
      <c r="F1021" s="86"/>
      <c r="I1021" s="86"/>
      <c r="J1021" s="86"/>
      <c r="N1021" s="86"/>
      <c r="Q1021" s="87"/>
    </row>
    <row r="1022" spans="5:17" x14ac:dyDescent="0.35">
      <c r="E1022" s="86"/>
      <c r="F1022" s="86"/>
      <c r="I1022" s="86"/>
      <c r="J1022" s="86"/>
      <c r="N1022" s="86"/>
      <c r="Q1022" s="87"/>
    </row>
    <row r="1023" spans="5:17" x14ac:dyDescent="0.35">
      <c r="E1023" s="86"/>
      <c r="F1023" s="86"/>
      <c r="I1023" s="86"/>
      <c r="J1023" s="86"/>
      <c r="N1023" s="86"/>
      <c r="Q1023" s="87"/>
    </row>
    <row r="1024" spans="5:17" x14ac:dyDescent="0.35">
      <c r="E1024" s="86"/>
      <c r="F1024" s="86"/>
      <c r="I1024" s="86"/>
      <c r="J1024" s="86"/>
      <c r="N1024" s="86"/>
      <c r="Q1024" s="87"/>
    </row>
    <row r="1025" spans="5:17" x14ac:dyDescent="0.35">
      <c r="E1025" s="86"/>
      <c r="F1025" s="86"/>
      <c r="I1025" s="86"/>
      <c r="J1025" s="86"/>
      <c r="N1025" s="86"/>
      <c r="Q1025" s="87"/>
    </row>
    <row r="1026" spans="5:17" x14ac:dyDescent="0.35">
      <c r="E1026" s="86"/>
      <c r="F1026" s="86"/>
      <c r="I1026" s="86"/>
      <c r="J1026" s="86"/>
      <c r="N1026" s="86"/>
      <c r="Q1026" s="87"/>
    </row>
    <row r="1027" spans="5:17" x14ac:dyDescent="0.35">
      <c r="E1027" s="86"/>
      <c r="F1027" s="86"/>
      <c r="I1027" s="86"/>
      <c r="J1027" s="86"/>
      <c r="N1027" s="86"/>
      <c r="Q1027" s="87"/>
    </row>
    <row r="1028" spans="5:17" x14ac:dyDescent="0.35">
      <c r="E1028" s="86"/>
      <c r="F1028" s="86"/>
      <c r="I1028" s="86"/>
      <c r="J1028" s="86"/>
      <c r="N1028" s="86"/>
      <c r="Q1028" s="87"/>
    </row>
    <row r="1029" spans="5:17" x14ac:dyDescent="0.35">
      <c r="E1029" s="86"/>
      <c r="F1029" s="86"/>
      <c r="I1029" s="86"/>
      <c r="J1029" s="86"/>
      <c r="N1029" s="86"/>
      <c r="Q1029" s="87"/>
    </row>
    <row r="1030" spans="5:17" x14ac:dyDescent="0.35">
      <c r="E1030" s="86"/>
      <c r="F1030" s="86"/>
      <c r="I1030" s="86"/>
      <c r="J1030" s="86"/>
      <c r="N1030" s="86"/>
      <c r="Q1030" s="87"/>
    </row>
    <row r="1031" spans="5:17" x14ac:dyDescent="0.35">
      <c r="E1031" s="86"/>
      <c r="F1031" s="86"/>
      <c r="I1031" s="86"/>
      <c r="J1031" s="86"/>
      <c r="N1031" s="86"/>
      <c r="Q1031" s="87"/>
    </row>
    <row r="1032" spans="5:17" x14ac:dyDescent="0.35">
      <c r="E1032" s="86"/>
      <c r="F1032" s="86"/>
      <c r="I1032" s="86"/>
      <c r="J1032" s="86"/>
      <c r="N1032" s="86"/>
      <c r="Q1032" s="87"/>
    </row>
    <row r="1033" spans="5:17" x14ac:dyDescent="0.35">
      <c r="E1033" s="86"/>
      <c r="F1033" s="86"/>
      <c r="I1033" s="86"/>
      <c r="J1033" s="86"/>
      <c r="N1033" s="86"/>
      <c r="Q1033" s="87"/>
    </row>
    <row r="1034" spans="5:17" x14ac:dyDescent="0.35">
      <c r="E1034" s="86"/>
      <c r="F1034" s="86"/>
      <c r="I1034" s="86"/>
      <c r="J1034" s="86"/>
      <c r="N1034" s="86"/>
      <c r="Q1034" s="87"/>
    </row>
    <row r="1035" spans="5:17" x14ac:dyDescent="0.35">
      <c r="E1035" s="86"/>
      <c r="F1035" s="86"/>
      <c r="I1035" s="86"/>
      <c r="J1035" s="86"/>
      <c r="N1035" s="86"/>
      <c r="Q1035" s="87"/>
    </row>
    <row r="1036" spans="5:17" x14ac:dyDescent="0.35">
      <c r="E1036" s="86"/>
      <c r="F1036" s="86"/>
      <c r="I1036" s="86"/>
      <c r="J1036" s="86"/>
      <c r="N1036" s="86"/>
      <c r="Q1036" s="87"/>
    </row>
    <row r="1037" spans="5:17" x14ac:dyDescent="0.35">
      <c r="E1037" s="86"/>
      <c r="F1037" s="86"/>
      <c r="I1037" s="86"/>
      <c r="J1037" s="86"/>
      <c r="N1037" s="86"/>
      <c r="Q1037" s="87"/>
    </row>
    <row r="1038" spans="5:17" x14ac:dyDescent="0.35">
      <c r="E1038" s="86"/>
      <c r="F1038" s="86"/>
      <c r="I1038" s="86"/>
      <c r="J1038" s="86"/>
      <c r="N1038" s="86"/>
      <c r="Q1038" s="87"/>
    </row>
    <row r="1039" spans="5:17" x14ac:dyDescent="0.35">
      <c r="E1039" s="86"/>
      <c r="F1039" s="86"/>
      <c r="I1039" s="86"/>
      <c r="J1039" s="86"/>
      <c r="N1039" s="86"/>
      <c r="Q1039" s="87"/>
    </row>
    <row r="1040" spans="5:17" x14ac:dyDescent="0.35">
      <c r="E1040" s="86"/>
      <c r="F1040" s="86"/>
      <c r="I1040" s="86"/>
      <c r="J1040" s="86"/>
      <c r="N1040" s="86"/>
      <c r="Q1040" s="87"/>
    </row>
    <row r="1041" spans="5:17" x14ac:dyDescent="0.35">
      <c r="E1041" s="86"/>
      <c r="F1041" s="86"/>
      <c r="I1041" s="86"/>
      <c r="J1041" s="86"/>
      <c r="N1041" s="86"/>
      <c r="Q1041" s="87"/>
    </row>
    <row r="1042" spans="5:17" x14ac:dyDescent="0.35">
      <c r="E1042" s="86"/>
      <c r="F1042" s="86"/>
      <c r="I1042" s="86"/>
      <c r="J1042" s="86"/>
      <c r="N1042" s="86"/>
      <c r="Q1042" s="87"/>
    </row>
    <row r="1043" spans="5:17" x14ac:dyDescent="0.35">
      <c r="E1043" s="86"/>
      <c r="F1043" s="86"/>
      <c r="I1043" s="86"/>
      <c r="J1043" s="86"/>
      <c r="N1043" s="86"/>
      <c r="Q1043" s="87"/>
    </row>
    <row r="1044" spans="5:17" x14ac:dyDescent="0.35">
      <c r="E1044" s="86"/>
      <c r="F1044" s="86"/>
      <c r="I1044" s="86"/>
      <c r="J1044" s="86"/>
      <c r="N1044" s="86"/>
      <c r="Q1044" s="87"/>
    </row>
    <row r="1045" spans="5:17" x14ac:dyDescent="0.35">
      <c r="E1045" s="86"/>
      <c r="F1045" s="86"/>
      <c r="I1045" s="86"/>
      <c r="J1045" s="86"/>
      <c r="N1045" s="86"/>
      <c r="Q1045" s="87"/>
    </row>
    <row r="1046" spans="5:17" x14ac:dyDescent="0.35">
      <c r="E1046" s="86"/>
      <c r="F1046" s="23"/>
      <c r="I1046" s="86"/>
      <c r="J1046" s="86"/>
      <c r="N1046" s="86"/>
      <c r="Q1046" s="87"/>
    </row>
    <row r="1047" spans="5:17" x14ac:dyDescent="0.35">
      <c r="E1047" s="86"/>
      <c r="F1047" s="86"/>
      <c r="I1047" s="86"/>
      <c r="J1047" s="86"/>
      <c r="N1047" s="86"/>
    </row>
    <row r="1048" spans="5:17" x14ac:dyDescent="0.35">
      <c r="E1048" s="86"/>
      <c r="F1048" s="86"/>
      <c r="I1048" s="86"/>
      <c r="J1048" s="86"/>
      <c r="N1048" s="86"/>
    </row>
    <row r="1049" spans="5:17" x14ac:dyDescent="0.35">
      <c r="E1049" s="86"/>
      <c r="F1049" s="86"/>
      <c r="I1049" s="86"/>
      <c r="J1049" s="86"/>
      <c r="N1049" s="86"/>
    </row>
    <row r="1050" spans="5:17" x14ac:dyDescent="0.35">
      <c r="E1050" s="86"/>
      <c r="F1050" s="86"/>
      <c r="I1050" s="86"/>
      <c r="J1050" s="86"/>
      <c r="N1050" s="86"/>
    </row>
    <row r="1051" spans="5:17" x14ac:dyDescent="0.35">
      <c r="E1051" s="86"/>
      <c r="F1051" s="86"/>
      <c r="I1051" s="86"/>
      <c r="J1051" s="86"/>
      <c r="N1051" s="86"/>
    </row>
    <row r="1052" spans="5:17" x14ac:dyDescent="0.35">
      <c r="E1052" s="86"/>
      <c r="F1052" s="86"/>
      <c r="I1052" s="86"/>
      <c r="J1052" s="86"/>
      <c r="N1052" s="86"/>
    </row>
    <row r="1053" spans="5:17" x14ac:dyDescent="0.35">
      <c r="E1053" s="86"/>
      <c r="F1053" s="86"/>
      <c r="I1053" s="86"/>
      <c r="J1053" s="86"/>
      <c r="N1053" s="86"/>
    </row>
    <row r="1054" spans="5:17" x14ac:dyDescent="0.35">
      <c r="E1054" s="86"/>
      <c r="F1054" s="86"/>
      <c r="I1054" s="86"/>
      <c r="J1054" s="86"/>
      <c r="N1054" s="86"/>
    </row>
    <row r="1055" spans="5:17" x14ac:dyDescent="0.35">
      <c r="E1055" s="86"/>
      <c r="F1055" s="86"/>
      <c r="I1055" s="86"/>
      <c r="J1055" s="86"/>
      <c r="N1055" s="86"/>
    </row>
    <row r="1056" spans="5:17" x14ac:dyDescent="0.35">
      <c r="E1056" s="86"/>
      <c r="F1056" s="86"/>
      <c r="I1056" s="86"/>
      <c r="J1056" s="86"/>
      <c r="N1056" s="86"/>
    </row>
    <row r="1057" spans="5:17" x14ac:dyDescent="0.35">
      <c r="E1057" s="86"/>
      <c r="F1057" s="86"/>
      <c r="I1057" s="86"/>
      <c r="J1057" s="86"/>
      <c r="N1057" s="86"/>
      <c r="Q1057" s="87"/>
    </row>
    <row r="1058" spans="5:17" x14ac:dyDescent="0.35">
      <c r="E1058" s="86"/>
      <c r="F1058" s="86"/>
      <c r="I1058" s="86"/>
      <c r="J1058" s="86"/>
      <c r="N1058" s="86"/>
      <c r="Q1058" s="87"/>
    </row>
    <row r="1059" spans="5:17" x14ac:dyDescent="0.35">
      <c r="E1059" s="86"/>
      <c r="F1059" s="86"/>
      <c r="I1059" s="86"/>
      <c r="J1059" s="86"/>
      <c r="N1059" s="86"/>
      <c r="Q1059" s="87"/>
    </row>
    <row r="1060" spans="5:17" x14ac:dyDescent="0.35">
      <c r="E1060" s="86"/>
      <c r="F1060" s="86"/>
      <c r="I1060" s="86"/>
      <c r="J1060" s="86"/>
      <c r="N1060" s="86"/>
      <c r="Q1060" s="87"/>
    </row>
    <row r="1061" spans="5:17" x14ac:dyDescent="0.35">
      <c r="E1061" s="86"/>
      <c r="F1061" s="86"/>
      <c r="I1061" s="86"/>
      <c r="J1061" s="86"/>
      <c r="N1061" s="86"/>
      <c r="Q1061" s="87"/>
    </row>
    <row r="1062" spans="5:17" x14ac:dyDescent="0.35">
      <c r="E1062" s="86"/>
      <c r="F1062" s="86"/>
      <c r="I1062" s="86"/>
      <c r="J1062" s="86"/>
      <c r="N1062" s="86"/>
      <c r="Q1062" s="87"/>
    </row>
    <row r="1063" spans="5:17" x14ac:dyDescent="0.35">
      <c r="E1063" s="86"/>
      <c r="F1063" s="86"/>
      <c r="I1063" s="86"/>
      <c r="J1063" s="86"/>
      <c r="N1063" s="86"/>
      <c r="Q1063" s="87"/>
    </row>
    <row r="1064" spans="5:17" x14ac:dyDescent="0.35">
      <c r="E1064" s="86"/>
      <c r="F1064" s="86"/>
      <c r="I1064" s="86"/>
      <c r="J1064" s="86"/>
      <c r="N1064" s="86"/>
      <c r="Q1064" s="87"/>
    </row>
    <row r="1065" spans="5:17" x14ac:dyDescent="0.35">
      <c r="E1065" s="86"/>
      <c r="F1065" s="86"/>
      <c r="I1065" s="86"/>
      <c r="J1065" s="86"/>
      <c r="N1065" s="86"/>
      <c r="Q1065" s="87"/>
    </row>
    <row r="1066" spans="5:17" x14ac:dyDescent="0.35">
      <c r="E1066" s="86"/>
      <c r="F1066" s="86"/>
      <c r="I1066" s="86"/>
      <c r="J1066" s="86"/>
      <c r="N1066" s="86"/>
      <c r="Q1066" s="87"/>
    </row>
    <row r="1067" spans="5:17" x14ac:dyDescent="0.35">
      <c r="E1067" s="86"/>
      <c r="F1067" s="86"/>
      <c r="I1067" s="86"/>
      <c r="J1067" s="86"/>
      <c r="N1067" s="86"/>
      <c r="Q1067" s="87"/>
    </row>
    <row r="1068" spans="5:17" x14ac:dyDescent="0.35">
      <c r="E1068" s="86"/>
      <c r="F1068" s="86"/>
      <c r="I1068" s="86"/>
      <c r="J1068" s="86"/>
      <c r="N1068" s="86"/>
      <c r="Q1068" s="87"/>
    </row>
    <row r="1069" spans="5:17" x14ac:dyDescent="0.35">
      <c r="E1069" s="86"/>
      <c r="F1069" s="23"/>
      <c r="I1069" s="86"/>
      <c r="J1069" s="86"/>
      <c r="N1069" s="86"/>
      <c r="P1069" s="87"/>
      <c r="Q1069" s="87"/>
    </row>
    <row r="1070" spans="5:17" x14ac:dyDescent="0.35">
      <c r="E1070" s="86"/>
      <c r="F1070" s="86"/>
      <c r="I1070" s="86"/>
      <c r="J1070" s="86"/>
      <c r="N1070" s="86"/>
      <c r="Q1070" s="87"/>
    </row>
    <row r="1071" spans="5:17" x14ac:dyDescent="0.35">
      <c r="E1071" s="86"/>
      <c r="F1071" s="86"/>
      <c r="I1071" s="86"/>
      <c r="J1071" s="86"/>
      <c r="N1071" s="86"/>
      <c r="Q1071" s="87"/>
    </row>
    <row r="1072" spans="5:17" x14ac:dyDescent="0.35">
      <c r="E1072" s="86"/>
      <c r="F1072" s="86"/>
      <c r="I1072" s="86"/>
      <c r="J1072" s="86"/>
      <c r="N1072" s="86"/>
      <c r="Q1072" s="87"/>
    </row>
    <row r="1073" spans="5:17" x14ac:dyDescent="0.35">
      <c r="E1073" s="86"/>
      <c r="F1073" s="86"/>
      <c r="I1073" s="86"/>
      <c r="J1073" s="86"/>
      <c r="N1073" s="86"/>
      <c r="Q1073" s="87"/>
    </row>
    <row r="1074" spans="5:17" x14ac:dyDescent="0.35">
      <c r="E1074" s="86"/>
      <c r="F1074" s="86"/>
      <c r="I1074" s="86"/>
      <c r="J1074" s="86"/>
      <c r="N1074" s="86"/>
      <c r="Q1074" s="87"/>
    </row>
    <row r="1075" spans="5:17" x14ac:dyDescent="0.35">
      <c r="E1075" s="86"/>
      <c r="F1075" s="86"/>
      <c r="I1075" s="86"/>
      <c r="J1075" s="86"/>
      <c r="N1075" s="86"/>
      <c r="Q1075" s="87"/>
    </row>
    <row r="1076" spans="5:17" x14ac:dyDescent="0.35">
      <c r="E1076" s="86"/>
      <c r="F1076" s="86"/>
      <c r="I1076" s="86"/>
      <c r="J1076" s="86"/>
      <c r="N1076" s="86"/>
      <c r="Q1076" s="87"/>
    </row>
    <row r="1077" spans="5:17" x14ac:dyDescent="0.35">
      <c r="E1077" s="86"/>
      <c r="F1077" s="86"/>
      <c r="I1077" s="86"/>
      <c r="J1077" s="86"/>
      <c r="N1077" s="86"/>
      <c r="Q1077" s="87"/>
    </row>
    <row r="1078" spans="5:17" x14ac:dyDescent="0.35">
      <c r="E1078" s="86"/>
      <c r="F1078" s="86"/>
      <c r="I1078" s="86"/>
      <c r="J1078" s="86"/>
      <c r="N1078" s="86"/>
      <c r="Q1078" s="87"/>
    </row>
    <row r="1079" spans="5:17" x14ac:dyDescent="0.35">
      <c r="E1079" s="86"/>
      <c r="F1079" s="86"/>
      <c r="I1079" s="86"/>
      <c r="J1079" s="86"/>
      <c r="N1079" s="86"/>
      <c r="Q1079" s="87"/>
    </row>
    <row r="1080" spans="5:17" x14ac:dyDescent="0.35">
      <c r="E1080" s="86"/>
      <c r="F1080" s="86"/>
      <c r="I1080" s="86"/>
      <c r="J1080" s="86"/>
      <c r="N1080" s="86"/>
      <c r="Q1080" s="87"/>
    </row>
    <row r="1081" spans="5:17" x14ac:dyDescent="0.35">
      <c r="E1081" s="86"/>
      <c r="F1081" s="86"/>
      <c r="I1081" s="86"/>
      <c r="J1081" s="86"/>
      <c r="N1081" s="86"/>
      <c r="Q1081" s="87"/>
    </row>
    <row r="1082" spans="5:17" x14ac:dyDescent="0.35">
      <c r="E1082" s="86"/>
      <c r="F1082" s="86"/>
      <c r="I1082" s="86"/>
      <c r="J1082" s="86"/>
      <c r="N1082" s="86"/>
      <c r="Q1082" s="87"/>
    </row>
    <row r="1083" spans="5:17" x14ac:dyDescent="0.35">
      <c r="E1083" s="86"/>
      <c r="F1083" s="86"/>
      <c r="I1083" s="86"/>
      <c r="J1083" s="86"/>
      <c r="N1083" s="86"/>
      <c r="Q1083" s="87"/>
    </row>
    <row r="1084" spans="5:17" x14ac:dyDescent="0.35">
      <c r="E1084" s="86"/>
      <c r="F1084" s="86"/>
      <c r="I1084" s="86"/>
      <c r="J1084" s="86"/>
      <c r="N1084" s="86"/>
      <c r="Q1084" s="87"/>
    </row>
    <row r="1085" spans="5:17" x14ac:dyDescent="0.35">
      <c r="E1085" s="86"/>
      <c r="F1085" s="86"/>
      <c r="I1085" s="86"/>
      <c r="J1085" s="86"/>
      <c r="N1085" s="86"/>
      <c r="Q1085" s="87"/>
    </row>
    <row r="1086" spans="5:17" x14ac:dyDescent="0.35">
      <c r="E1086" s="86"/>
      <c r="F1086" s="86"/>
      <c r="I1086" s="86"/>
      <c r="J1086" s="86"/>
      <c r="N1086" s="86"/>
      <c r="Q1086" s="87"/>
    </row>
    <row r="1087" spans="5:17" x14ac:dyDescent="0.35">
      <c r="E1087" s="86"/>
      <c r="F1087" s="86"/>
      <c r="I1087" s="86"/>
      <c r="J1087" s="86"/>
      <c r="N1087" s="86"/>
      <c r="Q1087" s="87"/>
    </row>
    <row r="1088" spans="5:17" x14ac:dyDescent="0.35">
      <c r="E1088" s="86"/>
      <c r="F1088" s="86"/>
      <c r="I1088" s="86"/>
      <c r="J1088" s="86"/>
      <c r="N1088" s="86"/>
      <c r="Q1088" s="87"/>
    </row>
    <row r="1089" spans="5:17" x14ac:dyDescent="0.35">
      <c r="E1089" s="86"/>
      <c r="F1089" s="86"/>
      <c r="I1089" s="86"/>
      <c r="J1089" s="86"/>
      <c r="N1089" s="86"/>
      <c r="Q1089" s="87"/>
    </row>
    <row r="1090" spans="5:17" x14ac:dyDescent="0.35">
      <c r="E1090" s="86"/>
      <c r="F1090" s="86"/>
      <c r="I1090" s="86"/>
      <c r="J1090" s="86"/>
      <c r="N1090" s="86"/>
      <c r="Q1090" s="87"/>
    </row>
    <row r="1091" spans="5:17" x14ac:dyDescent="0.35">
      <c r="E1091" s="86"/>
      <c r="F1091" s="86"/>
      <c r="I1091" s="86"/>
      <c r="J1091" s="86"/>
      <c r="N1091" s="86"/>
      <c r="Q1091" s="87"/>
    </row>
    <row r="1092" spans="5:17" x14ac:dyDescent="0.35">
      <c r="E1092" s="86"/>
      <c r="F1092" s="86"/>
      <c r="I1092" s="86"/>
      <c r="J1092" s="86"/>
      <c r="N1092" s="86"/>
      <c r="Q1092" s="87"/>
    </row>
    <row r="1093" spans="5:17" x14ac:dyDescent="0.35">
      <c r="E1093" s="86"/>
      <c r="F1093" s="86"/>
      <c r="I1093" s="86"/>
      <c r="J1093" s="86"/>
      <c r="N1093" s="86"/>
      <c r="Q1093" s="87"/>
    </row>
    <row r="1094" spans="5:17" x14ac:dyDescent="0.35">
      <c r="E1094" s="86"/>
      <c r="F1094" s="86"/>
      <c r="I1094" s="86"/>
      <c r="J1094" s="86"/>
      <c r="N1094" s="86"/>
      <c r="Q1094" s="87"/>
    </row>
    <row r="1095" spans="5:17" x14ac:dyDescent="0.35">
      <c r="E1095" s="86"/>
      <c r="F1095" s="23"/>
      <c r="I1095" s="86"/>
      <c r="J1095" s="86"/>
      <c r="N1095" s="86"/>
      <c r="Q1095" s="87"/>
    </row>
    <row r="1096" spans="5:17" x14ac:dyDescent="0.35">
      <c r="E1096" s="86"/>
      <c r="F1096" s="86"/>
      <c r="I1096" s="86"/>
      <c r="J1096" s="86"/>
      <c r="N1096" s="86"/>
      <c r="Q1096" s="87"/>
    </row>
    <row r="1097" spans="5:17" x14ac:dyDescent="0.35">
      <c r="E1097" s="86"/>
      <c r="F1097" s="86"/>
      <c r="I1097" s="86"/>
      <c r="J1097" s="86"/>
      <c r="N1097" s="86"/>
      <c r="Q1097" s="87"/>
    </row>
    <row r="1098" spans="5:17" x14ac:dyDescent="0.35">
      <c r="E1098" s="86"/>
      <c r="F1098" s="86"/>
      <c r="I1098" s="86"/>
      <c r="J1098" s="86"/>
      <c r="N1098" s="86"/>
      <c r="Q1098" s="87"/>
    </row>
    <row r="1099" spans="5:17" x14ac:dyDescent="0.35">
      <c r="E1099" s="86"/>
      <c r="F1099" s="86"/>
      <c r="I1099" s="86"/>
      <c r="J1099" s="86"/>
      <c r="N1099" s="86"/>
      <c r="Q1099" s="87"/>
    </row>
    <row r="1100" spans="5:17" x14ac:dyDescent="0.35">
      <c r="E1100" s="86"/>
      <c r="F1100" s="86"/>
      <c r="I1100" s="86"/>
      <c r="J1100" s="86"/>
      <c r="N1100" s="86"/>
      <c r="Q1100" s="87"/>
    </row>
    <row r="1101" spans="5:17" x14ac:dyDescent="0.35">
      <c r="E1101" s="86"/>
      <c r="F1101" s="86"/>
      <c r="I1101" s="86"/>
      <c r="J1101" s="86"/>
      <c r="N1101" s="86"/>
      <c r="Q1101" s="87"/>
    </row>
    <row r="1102" spans="5:17" x14ac:dyDescent="0.35">
      <c r="E1102" s="86"/>
      <c r="F1102" s="86"/>
      <c r="I1102" s="86"/>
      <c r="J1102" s="86"/>
      <c r="N1102" s="86"/>
      <c r="Q1102" s="87"/>
    </row>
    <row r="1103" spans="5:17" x14ac:dyDescent="0.35">
      <c r="E1103" s="86"/>
      <c r="F1103" s="86"/>
      <c r="I1103" s="86"/>
      <c r="J1103" s="86"/>
      <c r="N1103" s="86"/>
      <c r="Q1103" s="87"/>
    </row>
    <row r="1104" spans="5:17" x14ac:dyDescent="0.35">
      <c r="E1104" s="86"/>
      <c r="F1104" s="86"/>
      <c r="I1104" s="86"/>
      <c r="J1104" s="86"/>
      <c r="N1104" s="86"/>
      <c r="Q1104" s="87"/>
    </row>
    <row r="1105" spans="5:17" x14ac:dyDescent="0.35">
      <c r="E1105" s="86"/>
      <c r="F1105" s="86"/>
      <c r="I1105" s="86"/>
      <c r="J1105" s="86"/>
      <c r="N1105" s="86"/>
      <c r="Q1105" s="87"/>
    </row>
    <row r="1106" spans="5:17" x14ac:dyDescent="0.35">
      <c r="E1106" s="86"/>
      <c r="F1106" s="86"/>
      <c r="I1106" s="86"/>
      <c r="J1106" s="86"/>
      <c r="N1106" s="86"/>
      <c r="Q1106" s="87"/>
    </row>
    <row r="1107" spans="5:17" x14ac:dyDescent="0.35">
      <c r="E1107" s="86"/>
      <c r="F1107" s="86"/>
      <c r="I1107" s="86"/>
      <c r="J1107" s="86"/>
      <c r="N1107" s="86"/>
      <c r="Q1107" s="87"/>
    </row>
    <row r="1108" spans="5:17" x14ac:dyDescent="0.35">
      <c r="E1108" s="86"/>
      <c r="F1108" s="86"/>
      <c r="I1108" s="86"/>
      <c r="J1108" s="86"/>
      <c r="N1108" s="86"/>
      <c r="Q1108" s="87"/>
    </row>
    <row r="1109" spans="5:17" x14ac:dyDescent="0.35">
      <c r="E1109" s="86"/>
      <c r="F1109" s="86"/>
      <c r="I1109" s="86"/>
      <c r="J1109" s="86"/>
      <c r="N1109" s="86"/>
      <c r="Q1109" s="87"/>
    </row>
    <row r="1110" spans="5:17" x14ac:dyDescent="0.35">
      <c r="E1110" s="86"/>
      <c r="F1110" s="86"/>
      <c r="I1110" s="86"/>
      <c r="J1110" s="86"/>
      <c r="N1110" s="86"/>
      <c r="Q1110" s="87"/>
    </row>
    <row r="1111" spans="5:17" x14ac:dyDescent="0.35">
      <c r="E1111" s="86"/>
      <c r="F1111" s="86"/>
      <c r="I1111" s="86"/>
      <c r="J1111" s="86"/>
      <c r="N1111" s="86"/>
      <c r="Q1111" s="87"/>
    </row>
    <row r="1112" spans="5:17" x14ac:dyDescent="0.35">
      <c r="E1112" s="86"/>
      <c r="F1112" s="86"/>
      <c r="I1112" s="86"/>
      <c r="J1112" s="86"/>
      <c r="N1112" s="86"/>
      <c r="Q1112" s="87"/>
    </row>
    <row r="1113" spans="5:17" x14ac:dyDescent="0.35">
      <c r="E1113" s="86"/>
      <c r="F1113" s="86"/>
      <c r="I1113" s="86"/>
      <c r="J1113" s="86"/>
      <c r="N1113" s="86"/>
      <c r="Q1113" s="87"/>
    </row>
    <row r="1114" spans="5:17" x14ac:dyDescent="0.35">
      <c r="E1114" s="86"/>
      <c r="F1114" s="86"/>
      <c r="I1114" s="86"/>
      <c r="J1114" s="86"/>
      <c r="N1114" s="86"/>
      <c r="Q1114" s="87"/>
    </row>
    <row r="1115" spans="5:17" x14ac:dyDescent="0.35">
      <c r="E1115" s="86"/>
      <c r="F1115" s="86"/>
      <c r="I1115" s="86"/>
      <c r="J1115" s="86"/>
      <c r="N1115" s="86"/>
      <c r="Q1115" s="87"/>
    </row>
    <row r="1116" spans="5:17" x14ac:dyDescent="0.35">
      <c r="E1116" s="86"/>
      <c r="F1116" s="86"/>
      <c r="I1116" s="86"/>
      <c r="J1116" s="86"/>
      <c r="N1116" s="86"/>
      <c r="Q1116" s="87"/>
    </row>
    <row r="1117" spans="5:17" x14ac:dyDescent="0.35">
      <c r="E1117" s="86"/>
      <c r="F1117" s="86"/>
      <c r="I1117" s="86"/>
      <c r="J1117" s="86"/>
      <c r="N1117" s="86"/>
      <c r="Q1117" s="87"/>
    </row>
    <row r="1118" spans="5:17" x14ac:dyDescent="0.35">
      <c r="E1118" s="86"/>
      <c r="F1118" s="86"/>
      <c r="I1118" s="86"/>
      <c r="J1118" s="86"/>
      <c r="N1118" s="86"/>
      <c r="Q1118" s="87"/>
    </row>
    <row r="1119" spans="5:17" x14ac:dyDescent="0.35">
      <c r="E1119" s="86"/>
      <c r="F1119" s="86"/>
      <c r="I1119" s="86"/>
      <c r="J1119" s="86"/>
      <c r="N1119" s="86"/>
      <c r="Q1119" s="87"/>
    </row>
    <row r="1120" spans="5:17" x14ac:dyDescent="0.35">
      <c r="E1120" s="86"/>
      <c r="F1120" s="86"/>
      <c r="I1120" s="86"/>
      <c r="J1120" s="86"/>
      <c r="N1120" s="86"/>
      <c r="Q1120" s="87"/>
    </row>
    <row r="1121" spans="5:17" x14ac:dyDescent="0.35">
      <c r="E1121" s="86"/>
      <c r="F1121" s="23"/>
      <c r="I1121" s="86"/>
      <c r="J1121" s="86"/>
      <c r="N1121" s="86"/>
      <c r="Q1121" s="87"/>
    </row>
    <row r="1122" spans="5:17" x14ac:dyDescent="0.35">
      <c r="E1122" s="86"/>
      <c r="F1122" s="86"/>
      <c r="I1122" s="86"/>
      <c r="J1122" s="86"/>
      <c r="N1122" s="86"/>
    </row>
    <row r="1123" spans="5:17" x14ac:dyDescent="0.35">
      <c r="E1123" s="86"/>
      <c r="F1123" s="86"/>
      <c r="I1123" s="86"/>
      <c r="J1123" s="86"/>
      <c r="N1123" s="86"/>
    </row>
    <row r="1124" spans="5:17" x14ac:dyDescent="0.35">
      <c r="E1124" s="86"/>
      <c r="F1124" s="86"/>
      <c r="I1124" s="86"/>
      <c r="J1124" s="86"/>
      <c r="N1124" s="86"/>
    </row>
    <row r="1125" spans="5:17" x14ac:dyDescent="0.35">
      <c r="E1125" s="86"/>
      <c r="F1125" s="86"/>
      <c r="I1125" s="86"/>
      <c r="J1125" s="86"/>
      <c r="N1125" s="86"/>
    </row>
    <row r="1126" spans="5:17" x14ac:dyDescent="0.35">
      <c r="E1126" s="86"/>
      <c r="F1126" s="86"/>
      <c r="I1126" s="86"/>
      <c r="J1126" s="86"/>
      <c r="N1126" s="86"/>
    </row>
    <row r="1127" spans="5:17" x14ac:dyDescent="0.35">
      <c r="E1127" s="86"/>
      <c r="F1127" s="86"/>
      <c r="I1127" s="86"/>
      <c r="J1127" s="86"/>
      <c r="N1127" s="86"/>
    </row>
    <row r="1128" spans="5:17" x14ac:dyDescent="0.35">
      <c r="E1128" s="86"/>
      <c r="F1128" s="86"/>
      <c r="I1128" s="86"/>
      <c r="J1128" s="86"/>
      <c r="N1128" s="86"/>
    </row>
    <row r="1129" spans="5:17" x14ac:dyDescent="0.35">
      <c r="E1129" s="86"/>
      <c r="F1129" s="86"/>
      <c r="I1129" s="86"/>
      <c r="J1129" s="86"/>
      <c r="N1129" s="86"/>
    </row>
    <row r="1130" spans="5:17" x14ac:dyDescent="0.35">
      <c r="E1130" s="86"/>
      <c r="F1130" s="86"/>
      <c r="I1130" s="86"/>
      <c r="J1130" s="86"/>
      <c r="N1130" s="86"/>
    </row>
    <row r="1131" spans="5:17" x14ac:dyDescent="0.35">
      <c r="E1131" s="86"/>
      <c r="F1131" s="86"/>
      <c r="I1131" s="86"/>
      <c r="J1131" s="86"/>
      <c r="N1131" s="86"/>
    </row>
    <row r="1132" spans="5:17" x14ac:dyDescent="0.35">
      <c r="E1132" s="86"/>
      <c r="F1132" s="23"/>
      <c r="I1132" s="86"/>
      <c r="J1132" s="86"/>
      <c r="N1132" s="86"/>
      <c r="Q1132" s="87"/>
    </row>
    <row r="1133" spans="5:17" x14ac:dyDescent="0.35">
      <c r="E1133" s="86"/>
      <c r="F1133" s="86"/>
      <c r="I1133" s="86"/>
      <c r="J1133" s="86"/>
      <c r="N1133" s="86"/>
      <c r="Q1133" s="87"/>
    </row>
    <row r="1134" spans="5:17" x14ac:dyDescent="0.35">
      <c r="E1134" s="86"/>
      <c r="F1134" s="86"/>
      <c r="I1134" s="86"/>
      <c r="J1134" s="86"/>
      <c r="N1134" s="86"/>
      <c r="Q1134" s="87"/>
    </row>
    <row r="1135" spans="5:17" x14ac:dyDescent="0.35">
      <c r="E1135" s="86"/>
      <c r="F1135" s="86"/>
      <c r="I1135" s="86"/>
      <c r="J1135" s="86"/>
      <c r="N1135" s="86"/>
      <c r="Q1135" s="87"/>
    </row>
    <row r="1136" spans="5:17" x14ac:dyDescent="0.35">
      <c r="E1136" s="86"/>
      <c r="F1136" s="86"/>
      <c r="I1136" s="86"/>
      <c r="J1136" s="86"/>
      <c r="N1136" s="86"/>
      <c r="Q1136" s="87"/>
    </row>
    <row r="1137" spans="5:17" x14ac:dyDescent="0.35">
      <c r="E1137" s="86"/>
      <c r="F1137" s="86"/>
      <c r="I1137" s="86"/>
      <c r="J1137" s="86"/>
      <c r="N1137" s="86"/>
      <c r="Q1137" s="87"/>
    </row>
    <row r="1138" spans="5:17" x14ac:dyDescent="0.35">
      <c r="E1138" s="86"/>
      <c r="F1138" s="86"/>
      <c r="I1138" s="86"/>
      <c r="J1138" s="86"/>
      <c r="N1138" s="86"/>
      <c r="Q1138" s="87"/>
    </row>
    <row r="1139" spans="5:17" x14ac:dyDescent="0.35">
      <c r="E1139" s="86"/>
      <c r="F1139" s="86"/>
      <c r="I1139" s="86"/>
      <c r="J1139" s="86"/>
      <c r="N1139" s="86"/>
      <c r="Q1139" s="87"/>
    </row>
    <row r="1140" spans="5:17" x14ac:dyDescent="0.35">
      <c r="E1140" s="86"/>
      <c r="F1140" s="86"/>
      <c r="I1140" s="86"/>
      <c r="J1140" s="86"/>
      <c r="N1140" s="86"/>
      <c r="Q1140" s="87"/>
    </row>
    <row r="1141" spans="5:17" x14ac:dyDescent="0.35">
      <c r="E1141" s="86"/>
      <c r="F1141" s="86"/>
      <c r="I1141" s="86"/>
      <c r="J1141" s="86"/>
      <c r="N1141" s="86"/>
      <c r="Q1141" s="87"/>
    </row>
    <row r="1142" spans="5:17" x14ac:dyDescent="0.35">
      <c r="E1142" s="86"/>
      <c r="F1142" s="86"/>
      <c r="I1142" s="86"/>
      <c r="J1142" s="86"/>
      <c r="N1142" s="86"/>
      <c r="Q1142" s="87"/>
    </row>
    <row r="1143" spans="5:17" x14ac:dyDescent="0.35">
      <c r="E1143" s="86"/>
      <c r="F1143" s="23"/>
      <c r="I1143" s="86"/>
      <c r="J1143" s="86"/>
      <c r="N1143" s="86"/>
      <c r="Q1143" s="87"/>
    </row>
    <row r="1144" spans="5:17" x14ac:dyDescent="0.35">
      <c r="E1144" s="86"/>
      <c r="F1144" s="23"/>
      <c r="I1144" s="86"/>
      <c r="J1144" s="86"/>
      <c r="N1144" s="86"/>
      <c r="P1144" s="87"/>
      <c r="Q1144" s="87"/>
    </row>
    <row r="1145" spans="5:17" x14ac:dyDescent="0.35">
      <c r="E1145" s="86"/>
      <c r="F1145" s="86"/>
      <c r="I1145" s="86"/>
      <c r="J1145" s="86"/>
      <c r="N1145" s="86"/>
      <c r="Q1145" s="87"/>
    </row>
    <row r="1146" spans="5:17" x14ac:dyDescent="0.35">
      <c r="E1146" s="86"/>
      <c r="F1146" s="86"/>
      <c r="I1146" s="86"/>
      <c r="J1146" s="86"/>
      <c r="N1146" s="86"/>
      <c r="Q1146" s="87"/>
    </row>
    <row r="1147" spans="5:17" x14ac:dyDescent="0.35">
      <c r="E1147" s="86"/>
      <c r="F1147" s="86"/>
      <c r="I1147" s="86"/>
      <c r="J1147" s="86"/>
      <c r="N1147" s="86"/>
      <c r="Q1147" s="87"/>
    </row>
    <row r="1148" spans="5:17" x14ac:dyDescent="0.35">
      <c r="E1148" s="86"/>
      <c r="F1148" s="86"/>
      <c r="I1148" s="86"/>
      <c r="J1148" s="86"/>
      <c r="N1148" s="86"/>
      <c r="Q1148" s="87"/>
    </row>
    <row r="1149" spans="5:17" x14ac:dyDescent="0.35">
      <c r="E1149" s="86"/>
      <c r="F1149" s="86"/>
      <c r="I1149" s="86"/>
      <c r="J1149" s="86"/>
      <c r="N1149" s="86"/>
      <c r="Q1149" s="87"/>
    </row>
    <row r="1150" spans="5:17" x14ac:dyDescent="0.35">
      <c r="E1150" s="86"/>
      <c r="F1150" s="86"/>
      <c r="I1150" s="86"/>
      <c r="J1150" s="86"/>
      <c r="N1150" s="86"/>
      <c r="Q1150" s="87"/>
    </row>
    <row r="1151" spans="5:17" x14ac:dyDescent="0.35">
      <c r="E1151" s="86"/>
      <c r="F1151" s="86"/>
      <c r="I1151" s="86"/>
      <c r="J1151" s="86"/>
      <c r="N1151" s="86"/>
      <c r="Q1151" s="87"/>
    </row>
    <row r="1152" spans="5:17" x14ac:dyDescent="0.35">
      <c r="E1152" s="86"/>
      <c r="F1152" s="86"/>
      <c r="I1152" s="86"/>
      <c r="J1152" s="86"/>
      <c r="N1152" s="86"/>
      <c r="Q1152" s="87"/>
    </row>
    <row r="1153" spans="5:17" x14ac:dyDescent="0.35">
      <c r="E1153" s="86"/>
      <c r="F1153" s="86"/>
      <c r="I1153" s="86"/>
      <c r="J1153" s="86"/>
      <c r="N1153" s="86"/>
      <c r="Q1153" s="87"/>
    </row>
    <row r="1154" spans="5:17" x14ac:dyDescent="0.35">
      <c r="E1154" s="86"/>
      <c r="F1154" s="86"/>
      <c r="I1154" s="86"/>
      <c r="J1154" s="86"/>
      <c r="N1154" s="86"/>
      <c r="Q1154" s="87"/>
    </row>
    <row r="1155" spans="5:17" x14ac:dyDescent="0.35">
      <c r="E1155" s="86"/>
      <c r="F1155" s="86"/>
      <c r="I1155" s="86"/>
      <c r="J1155" s="86"/>
      <c r="N1155" s="86"/>
      <c r="Q1155" s="87"/>
    </row>
    <row r="1156" spans="5:17" x14ac:dyDescent="0.35">
      <c r="E1156" s="86"/>
      <c r="F1156" s="86"/>
      <c r="I1156" s="86"/>
      <c r="J1156" s="86"/>
      <c r="N1156" s="86"/>
      <c r="Q1156" s="87"/>
    </row>
    <row r="1157" spans="5:17" x14ac:dyDescent="0.35">
      <c r="E1157" s="86"/>
      <c r="F1157" s="86"/>
      <c r="I1157" s="86"/>
      <c r="J1157" s="86"/>
      <c r="N1157" s="86"/>
      <c r="Q1157" s="87"/>
    </row>
    <row r="1158" spans="5:17" x14ac:dyDescent="0.35">
      <c r="E1158" s="86"/>
      <c r="F1158" s="86"/>
      <c r="I1158" s="86"/>
      <c r="J1158" s="86"/>
      <c r="N1158" s="86"/>
      <c r="Q1158" s="87"/>
    </row>
    <row r="1159" spans="5:17" x14ac:dyDescent="0.35">
      <c r="E1159" s="86"/>
      <c r="F1159" s="86"/>
      <c r="I1159" s="86"/>
      <c r="J1159" s="86"/>
      <c r="N1159" s="86"/>
      <c r="Q1159" s="87"/>
    </row>
    <row r="1160" spans="5:17" x14ac:dyDescent="0.35">
      <c r="E1160" s="86"/>
      <c r="F1160" s="86"/>
      <c r="I1160" s="86"/>
      <c r="J1160" s="86"/>
      <c r="N1160" s="86"/>
      <c r="Q1160" s="87"/>
    </row>
    <row r="1161" spans="5:17" x14ac:dyDescent="0.35">
      <c r="E1161" s="86"/>
      <c r="F1161" s="86"/>
      <c r="I1161" s="86"/>
      <c r="J1161" s="86"/>
      <c r="N1161" s="86"/>
      <c r="Q1161" s="87"/>
    </row>
    <row r="1162" spans="5:17" x14ac:dyDescent="0.35">
      <c r="E1162" s="86"/>
      <c r="F1162" s="86"/>
      <c r="I1162" s="86"/>
      <c r="J1162" s="86"/>
      <c r="N1162" s="86"/>
      <c r="Q1162" s="87"/>
    </row>
    <row r="1163" spans="5:17" x14ac:dyDescent="0.35">
      <c r="E1163" s="86"/>
      <c r="F1163" s="86"/>
      <c r="I1163" s="86"/>
      <c r="J1163" s="86"/>
      <c r="N1163" s="86"/>
      <c r="Q1163" s="87"/>
    </row>
    <row r="1164" spans="5:17" x14ac:dyDescent="0.35">
      <c r="E1164" s="86"/>
      <c r="F1164" s="86"/>
      <c r="I1164" s="86"/>
      <c r="J1164" s="86"/>
      <c r="N1164" s="86"/>
      <c r="Q1164" s="87"/>
    </row>
    <row r="1165" spans="5:17" x14ac:dyDescent="0.35">
      <c r="E1165" s="86"/>
      <c r="F1165" s="86"/>
      <c r="I1165" s="86"/>
      <c r="J1165" s="86"/>
      <c r="N1165" s="86"/>
      <c r="Q1165" s="87"/>
    </row>
    <row r="1166" spans="5:17" x14ac:dyDescent="0.35">
      <c r="E1166" s="86"/>
      <c r="F1166" s="86"/>
      <c r="I1166" s="86"/>
      <c r="J1166" s="86"/>
      <c r="N1166" s="86"/>
      <c r="Q1166" s="87"/>
    </row>
    <row r="1167" spans="5:17" x14ac:dyDescent="0.35">
      <c r="E1167" s="86"/>
      <c r="F1167" s="86"/>
      <c r="I1167" s="86"/>
      <c r="J1167" s="86"/>
      <c r="N1167" s="86"/>
      <c r="Q1167" s="87"/>
    </row>
    <row r="1168" spans="5:17" x14ac:dyDescent="0.35">
      <c r="E1168" s="86"/>
      <c r="F1168" s="86"/>
      <c r="I1168" s="86"/>
      <c r="J1168" s="86"/>
      <c r="N1168" s="86"/>
      <c r="Q1168" s="87"/>
    </row>
    <row r="1169" spans="5:17" x14ac:dyDescent="0.35">
      <c r="E1169" s="86"/>
      <c r="F1169" s="86"/>
      <c r="I1169" s="86"/>
      <c r="J1169" s="86"/>
      <c r="N1169" s="86"/>
      <c r="Q1169" s="87"/>
    </row>
    <row r="1170" spans="5:17" x14ac:dyDescent="0.35">
      <c r="E1170" s="86"/>
      <c r="F1170" s="86"/>
      <c r="I1170" s="86"/>
      <c r="J1170" s="86"/>
      <c r="N1170" s="86"/>
      <c r="Q1170" s="87"/>
    </row>
    <row r="1171" spans="5:17" x14ac:dyDescent="0.35">
      <c r="E1171" s="86"/>
      <c r="F1171" s="86"/>
      <c r="I1171" s="86"/>
      <c r="J1171" s="86"/>
      <c r="N1171" s="86"/>
      <c r="Q1171" s="87"/>
    </row>
    <row r="1172" spans="5:17" x14ac:dyDescent="0.35">
      <c r="E1172" s="86"/>
      <c r="F1172" s="86"/>
      <c r="I1172" s="86"/>
      <c r="J1172" s="86"/>
      <c r="N1172" s="86"/>
      <c r="Q1172" s="87"/>
    </row>
    <row r="1173" spans="5:17" x14ac:dyDescent="0.35">
      <c r="E1173" s="86"/>
      <c r="F1173" s="86"/>
      <c r="I1173" s="86"/>
      <c r="J1173" s="86"/>
      <c r="N1173" s="86"/>
      <c r="Q1173" s="87"/>
    </row>
    <row r="1174" spans="5:17" x14ac:dyDescent="0.35">
      <c r="E1174" s="86"/>
      <c r="F1174" s="86"/>
      <c r="I1174" s="86"/>
      <c r="J1174" s="86"/>
      <c r="N1174" s="86"/>
      <c r="Q1174" s="87"/>
    </row>
    <row r="1175" spans="5:17" x14ac:dyDescent="0.35">
      <c r="E1175" s="86"/>
      <c r="F1175" s="86"/>
      <c r="I1175" s="86"/>
      <c r="J1175" s="86"/>
      <c r="N1175" s="86"/>
      <c r="Q1175" s="87"/>
    </row>
    <row r="1176" spans="5:17" x14ac:dyDescent="0.35">
      <c r="E1176" s="86"/>
      <c r="F1176" s="86"/>
      <c r="I1176" s="86"/>
      <c r="J1176" s="86"/>
      <c r="N1176" s="86"/>
      <c r="Q1176" s="87"/>
    </row>
    <row r="1177" spans="5:17" x14ac:dyDescent="0.35">
      <c r="E1177" s="86"/>
      <c r="F1177" s="86"/>
      <c r="I1177" s="86"/>
      <c r="J1177" s="86"/>
      <c r="N1177" s="86"/>
      <c r="Q1177" s="87"/>
    </row>
    <row r="1178" spans="5:17" x14ac:dyDescent="0.35">
      <c r="E1178" s="86"/>
      <c r="F1178" s="86"/>
      <c r="I1178" s="86"/>
      <c r="J1178" s="86"/>
      <c r="N1178" s="86"/>
      <c r="Q1178" s="87"/>
    </row>
    <row r="1179" spans="5:17" x14ac:dyDescent="0.35">
      <c r="E1179" s="86"/>
      <c r="F1179" s="86"/>
      <c r="I1179" s="86"/>
      <c r="J1179" s="86"/>
      <c r="N1179" s="86"/>
      <c r="Q1179" s="87"/>
    </row>
    <row r="1180" spans="5:17" x14ac:dyDescent="0.35">
      <c r="E1180" s="86"/>
      <c r="F1180" s="86"/>
      <c r="I1180" s="86"/>
      <c r="J1180" s="86"/>
      <c r="N1180" s="86"/>
      <c r="Q1180" s="87"/>
    </row>
    <row r="1181" spans="5:17" x14ac:dyDescent="0.35">
      <c r="E1181" s="86"/>
      <c r="F1181" s="86"/>
      <c r="I1181" s="86"/>
      <c r="J1181" s="86"/>
      <c r="N1181" s="86"/>
      <c r="Q1181" s="87"/>
    </row>
    <row r="1182" spans="5:17" x14ac:dyDescent="0.35">
      <c r="E1182" s="86"/>
      <c r="F1182" s="86"/>
      <c r="I1182" s="86"/>
      <c r="J1182" s="86"/>
      <c r="N1182" s="86"/>
      <c r="Q1182" s="87"/>
    </row>
    <row r="1183" spans="5:17" x14ac:dyDescent="0.35">
      <c r="E1183" s="86"/>
      <c r="F1183" s="86"/>
      <c r="I1183" s="86"/>
      <c r="J1183" s="86"/>
      <c r="N1183" s="86"/>
      <c r="Q1183" s="87"/>
    </row>
    <row r="1184" spans="5:17" x14ac:dyDescent="0.35">
      <c r="E1184" s="86"/>
      <c r="F1184" s="23"/>
      <c r="I1184" s="86"/>
      <c r="J1184" s="86"/>
      <c r="N1184" s="86"/>
      <c r="Q1184" s="87"/>
    </row>
    <row r="1185" spans="5:17" x14ac:dyDescent="0.35">
      <c r="E1185" s="86"/>
      <c r="F1185" s="86"/>
      <c r="I1185" s="86"/>
      <c r="J1185" s="86"/>
      <c r="N1185" s="86"/>
      <c r="Q1185" s="87"/>
    </row>
    <row r="1186" spans="5:17" x14ac:dyDescent="0.35">
      <c r="E1186" s="86"/>
      <c r="F1186" s="86"/>
      <c r="I1186" s="86"/>
      <c r="J1186" s="86"/>
      <c r="N1186" s="86"/>
      <c r="Q1186" s="87"/>
    </row>
    <row r="1187" spans="5:17" x14ac:dyDescent="0.35">
      <c r="E1187" s="86"/>
      <c r="F1187" s="86"/>
      <c r="I1187" s="86"/>
      <c r="J1187" s="86"/>
      <c r="N1187" s="86"/>
      <c r="Q1187" s="87"/>
    </row>
    <row r="1188" spans="5:17" x14ac:dyDescent="0.35">
      <c r="E1188" s="86"/>
      <c r="F1188" s="86"/>
      <c r="I1188" s="86"/>
      <c r="J1188" s="86"/>
      <c r="N1188" s="86"/>
      <c r="Q1188" s="87"/>
    </row>
    <row r="1189" spans="5:17" x14ac:dyDescent="0.35">
      <c r="E1189" s="86"/>
      <c r="F1189" s="86"/>
      <c r="I1189" s="86"/>
      <c r="J1189" s="86"/>
      <c r="N1189" s="86"/>
      <c r="Q1189" s="87"/>
    </row>
    <row r="1190" spans="5:17" x14ac:dyDescent="0.35">
      <c r="E1190" s="86"/>
      <c r="F1190" s="86"/>
      <c r="I1190" s="86"/>
      <c r="J1190" s="86"/>
      <c r="N1190" s="86"/>
      <c r="Q1190" s="87"/>
    </row>
    <row r="1191" spans="5:17" x14ac:dyDescent="0.35">
      <c r="E1191" s="86"/>
      <c r="F1191" s="86"/>
      <c r="I1191" s="86"/>
      <c r="J1191" s="86"/>
      <c r="N1191" s="86"/>
      <c r="Q1191" s="87"/>
    </row>
    <row r="1192" spans="5:17" x14ac:dyDescent="0.35">
      <c r="E1192" s="86"/>
      <c r="F1192" s="86"/>
      <c r="I1192" s="86"/>
      <c r="J1192" s="86"/>
      <c r="N1192" s="86"/>
      <c r="Q1192" s="87"/>
    </row>
    <row r="1193" spans="5:17" x14ac:dyDescent="0.35">
      <c r="E1193" s="86"/>
      <c r="F1193" s="86"/>
      <c r="I1193" s="86"/>
      <c r="J1193" s="86"/>
      <c r="N1193" s="86"/>
      <c r="Q1193" s="87"/>
    </row>
    <row r="1194" spans="5:17" x14ac:dyDescent="0.35">
      <c r="E1194" s="86"/>
      <c r="F1194" s="86"/>
      <c r="I1194" s="86"/>
      <c r="J1194" s="86"/>
      <c r="N1194" s="86"/>
      <c r="Q1194" s="87"/>
    </row>
    <row r="1195" spans="5:17" x14ac:dyDescent="0.35">
      <c r="E1195" s="86"/>
      <c r="F1195" s="23"/>
      <c r="I1195" s="86"/>
      <c r="J1195" s="86"/>
      <c r="N1195" s="86"/>
      <c r="Q1195" s="87"/>
    </row>
    <row r="1196" spans="5:17" x14ac:dyDescent="0.35">
      <c r="E1196" s="86"/>
      <c r="F1196" s="23"/>
      <c r="I1196" s="86"/>
      <c r="J1196" s="86"/>
      <c r="N1196" s="86"/>
      <c r="P1196" s="87"/>
      <c r="Q1196" s="87"/>
    </row>
    <row r="1197" spans="5:17" x14ac:dyDescent="0.35">
      <c r="E1197" s="86"/>
      <c r="F1197" s="86"/>
      <c r="I1197" s="86"/>
      <c r="J1197" s="86"/>
      <c r="N1197" s="86"/>
    </row>
    <row r="1198" spans="5:17" x14ac:dyDescent="0.35">
      <c r="E1198" s="86"/>
      <c r="F1198" s="86"/>
      <c r="I1198" s="86"/>
      <c r="J1198" s="86"/>
      <c r="N1198" s="86"/>
    </row>
    <row r="1199" spans="5:17" x14ac:dyDescent="0.35">
      <c r="E1199" s="86"/>
      <c r="F1199" s="86"/>
      <c r="I1199" s="86"/>
      <c r="J1199" s="86"/>
      <c r="N1199" s="86"/>
    </row>
    <row r="1200" spans="5:17" x14ac:dyDescent="0.35">
      <c r="E1200" s="86"/>
      <c r="F1200" s="86"/>
      <c r="I1200" s="86"/>
      <c r="J1200" s="86"/>
      <c r="N1200" s="86"/>
    </row>
    <row r="1201" spans="5:17" x14ac:dyDescent="0.35">
      <c r="E1201" s="86"/>
      <c r="F1201" s="86"/>
      <c r="I1201" s="86"/>
      <c r="J1201" s="86"/>
      <c r="N1201" s="86"/>
    </row>
    <row r="1202" spans="5:17" x14ac:dyDescent="0.35">
      <c r="E1202" s="86"/>
      <c r="F1202" s="86"/>
      <c r="I1202" s="86"/>
      <c r="J1202" s="86"/>
      <c r="N1202" s="86"/>
    </row>
    <row r="1203" spans="5:17" x14ac:dyDescent="0.35">
      <c r="E1203" s="86"/>
      <c r="F1203" s="86"/>
      <c r="I1203" s="86"/>
      <c r="J1203" s="86"/>
      <c r="N1203" s="86"/>
    </row>
    <row r="1204" spans="5:17" x14ac:dyDescent="0.35">
      <c r="E1204" s="86"/>
      <c r="F1204" s="86"/>
      <c r="I1204" s="86"/>
      <c r="J1204" s="86"/>
      <c r="N1204" s="86"/>
    </row>
    <row r="1205" spans="5:17" x14ac:dyDescent="0.35">
      <c r="E1205" s="86"/>
      <c r="F1205" s="86"/>
      <c r="I1205" s="86"/>
      <c r="J1205" s="86"/>
      <c r="N1205" s="86"/>
    </row>
    <row r="1206" spans="5:17" x14ac:dyDescent="0.35">
      <c r="E1206" s="86"/>
      <c r="F1206" s="86"/>
      <c r="I1206" s="86"/>
      <c r="J1206" s="86"/>
      <c r="N1206" s="86"/>
    </row>
    <row r="1207" spans="5:17" x14ac:dyDescent="0.35">
      <c r="E1207" s="86"/>
      <c r="F1207" s="23"/>
      <c r="I1207" s="86"/>
      <c r="J1207" s="86"/>
      <c r="N1207" s="86"/>
      <c r="Q1207" s="87"/>
    </row>
    <row r="1208" spans="5:17" x14ac:dyDescent="0.35">
      <c r="E1208" s="86"/>
      <c r="F1208" s="86"/>
      <c r="I1208" s="86"/>
      <c r="J1208" s="86"/>
      <c r="N1208" s="86"/>
      <c r="Q1208" s="87"/>
    </row>
    <row r="1209" spans="5:17" x14ac:dyDescent="0.35">
      <c r="E1209" s="86"/>
      <c r="F1209" s="86"/>
      <c r="I1209" s="86"/>
      <c r="J1209" s="86"/>
      <c r="N1209" s="86"/>
      <c r="Q1209" s="87"/>
    </row>
    <row r="1210" spans="5:17" x14ac:dyDescent="0.35">
      <c r="E1210" s="86"/>
      <c r="F1210" s="86"/>
      <c r="I1210" s="86"/>
      <c r="J1210" s="86"/>
      <c r="N1210" s="86"/>
      <c r="Q1210" s="87"/>
    </row>
    <row r="1211" spans="5:17" x14ac:dyDescent="0.35">
      <c r="E1211" s="86"/>
      <c r="F1211" s="86"/>
      <c r="I1211" s="86"/>
      <c r="J1211" s="86"/>
      <c r="N1211" s="86"/>
      <c r="Q1211" s="87"/>
    </row>
    <row r="1212" spans="5:17" x14ac:dyDescent="0.35">
      <c r="E1212" s="86"/>
      <c r="F1212" s="86"/>
      <c r="I1212" s="86"/>
      <c r="J1212" s="86"/>
      <c r="N1212" s="86"/>
      <c r="Q1212" s="87"/>
    </row>
    <row r="1213" spans="5:17" x14ac:dyDescent="0.35">
      <c r="E1213" s="86"/>
      <c r="F1213" s="86"/>
      <c r="I1213" s="86"/>
      <c r="J1213" s="86"/>
      <c r="N1213" s="86"/>
      <c r="Q1213" s="87"/>
    </row>
    <row r="1214" spans="5:17" x14ac:dyDescent="0.35">
      <c r="E1214" s="86"/>
      <c r="F1214" s="86"/>
      <c r="I1214" s="86"/>
      <c r="J1214" s="86"/>
      <c r="N1214" s="86"/>
      <c r="Q1214" s="87"/>
    </row>
    <row r="1215" spans="5:17" x14ac:dyDescent="0.35">
      <c r="E1215" s="86"/>
      <c r="F1215" s="86"/>
      <c r="I1215" s="86"/>
      <c r="J1215" s="86"/>
      <c r="N1215" s="86"/>
      <c r="Q1215" s="87"/>
    </row>
    <row r="1216" spans="5:17" x14ac:dyDescent="0.35">
      <c r="E1216" s="86"/>
      <c r="F1216" s="86"/>
      <c r="I1216" s="86"/>
      <c r="J1216" s="86"/>
      <c r="N1216" s="86"/>
      <c r="Q1216" s="87"/>
    </row>
    <row r="1217" spans="5:17" x14ac:dyDescent="0.35">
      <c r="E1217" s="86"/>
      <c r="F1217" s="86"/>
      <c r="I1217" s="86"/>
      <c r="J1217" s="86"/>
      <c r="N1217" s="86"/>
      <c r="Q1217" s="87"/>
    </row>
    <row r="1218" spans="5:17" x14ac:dyDescent="0.35">
      <c r="E1218" s="86"/>
      <c r="F1218" s="23"/>
      <c r="I1218" s="86"/>
      <c r="J1218" s="86"/>
      <c r="N1218" s="86"/>
      <c r="Q1218" s="87"/>
    </row>
    <row r="1219" spans="5:17" x14ac:dyDescent="0.35">
      <c r="E1219" s="86"/>
      <c r="F1219" s="23"/>
      <c r="I1219" s="86"/>
      <c r="J1219" s="86"/>
      <c r="N1219" s="86"/>
      <c r="P1219" s="87"/>
      <c r="Q1219" s="87"/>
    </row>
    <row r="1220" spans="5:17" x14ac:dyDescent="0.35">
      <c r="E1220" s="86"/>
      <c r="F1220" s="86"/>
      <c r="I1220" s="86"/>
      <c r="J1220" s="86"/>
      <c r="N1220" s="86"/>
      <c r="Q1220" s="87"/>
    </row>
    <row r="1221" spans="5:17" x14ac:dyDescent="0.35">
      <c r="E1221" s="86"/>
      <c r="F1221" s="86"/>
      <c r="I1221" s="86"/>
      <c r="J1221" s="86"/>
      <c r="N1221" s="86"/>
      <c r="Q1221" s="87"/>
    </row>
    <row r="1222" spans="5:17" x14ac:dyDescent="0.35">
      <c r="E1222" s="86"/>
      <c r="F1222" s="86"/>
      <c r="I1222" s="86"/>
      <c r="J1222" s="86"/>
      <c r="N1222" s="86"/>
      <c r="Q1222" s="87"/>
    </row>
    <row r="1223" spans="5:17" x14ac:dyDescent="0.35">
      <c r="E1223" s="86"/>
      <c r="F1223" s="86"/>
      <c r="I1223" s="86"/>
      <c r="J1223" s="86"/>
      <c r="N1223" s="86"/>
      <c r="Q1223" s="87"/>
    </row>
    <row r="1224" spans="5:17" x14ac:dyDescent="0.35">
      <c r="E1224" s="86"/>
      <c r="F1224" s="86"/>
      <c r="I1224" s="86"/>
      <c r="J1224" s="86"/>
      <c r="N1224" s="86"/>
      <c r="Q1224" s="87"/>
    </row>
    <row r="1225" spans="5:17" x14ac:dyDescent="0.35">
      <c r="E1225" s="86"/>
      <c r="F1225" s="86"/>
      <c r="I1225" s="86"/>
      <c r="J1225" s="86"/>
      <c r="N1225" s="86"/>
      <c r="Q1225" s="87"/>
    </row>
    <row r="1226" spans="5:17" x14ac:dyDescent="0.35">
      <c r="E1226" s="86"/>
      <c r="F1226" s="86"/>
      <c r="I1226" s="86"/>
      <c r="J1226" s="86"/>
      <c r="N1226" s="86"/>
      <c r="Q1226" s="87"/>
    </row>
    <row r="1227" spans="5:17" x14ac:dyDescent="0.35">
      <c r="E1227" s="86"/>
      <c r="F1227" s="86"/>
      <c r="I1227" s="86"/>
      <c r="J1227" s="86"/>
      <c r="N1227" s="86"/>
      <c r="Q1227" s="87"/>
    </row>
    <row r="1228" spans="5:17" x14ac:dyDescent="0.35">
      <c r="E1228" s="86"/>
      <c r="F1228" s="86"/>
      <c r="I1228" s="86"/>
      <c r="J1228" s="86"/>
      <c r="N1228" s="86"/>
      <c r="Q1228" s="87"/>
    </row>
    <row r="1229" spans="5:17" x14ac:dyDescent="0.35">
      <c r="E1229" s="86"/>
      <c r="F1229" s="86"/>
      <c r="I1229" s="86"/>
      <c r="J1229" s="86"/>
      <c r="N1229" s="86"/>
      <c r="Q1229" s="87"/>
    </row>
    <row r="1230" spans="5:17" x14ac:dyDescent="0.35">
      <c r="E1230" s="86"/>
      <c r="F1230" s="86"/>
      <c r="I1230" s="86"/>
      <c r="J1230" s="86"/>
      <c r="N1230" s="86"/>
      <c r="Q1230" s="87"/>
    </row>
    <row r="1231" spans="5:17" x14ac:dyDescent="0.35">
      <c r="E1231" s="86"/>
      <c r="F1231" s="86"/>
      <c r="I1231" s="86"/>
      <c r="J1231" s="86"/>
      <c r="N1231" s="86"/>
      <c r="Q1231" s="87"/>
    </row>
    <row r="1232" spans="5:17" x14ac:dyDescent="0.35">
      <c r="E1232" s="86"/>
      <c r="F1232" s="23"/>
      <c r="I1232" s="86"/>
      <c r="J1232" s="86"/>
      <c r="N1232" s="86"/>
      <c r="Q1232" s="87"/>
    </row>
    <row r="1233" spans="5:17" x14ac:dyDescent="0.35">
      <c r="E1233" s="86"/>
      <c r="F1233" s="86"/>
      <c r="I1233" s="86"/>
      <c r="J1233" s="86"/>
      <c r="N1233" s="86"/>
      <c r="Q1233" s="87"/>
    </row>
    <row r="1234" spans="5:17" x14ac:dyDescent="0.35">
      <c r="E1234" s="86"/>
      <c r="F1234" s="86"/>
      <c r="I1234" s="86"/>
      <c r="J1234" s="86"/>
      <c r="N1234" s="86"/>
      <c r="Q1234" s="87"/>
    </row>
    <row r="1235" spans="5:17" x14ac:dyDescent="0.35">
      <c r="E1235" s="86"/>
      <c r="F1235" s="86"/>
      <c r="I1235" s="86"/>
      <c r="J1235" s="86"/>
      <c r="N1235" s="86"/>
      <c r="Q1235" s="87"/>
    </row>
    <row r="1236" spans="5:17" x14ac:dyDescent="0.35">
      <c r="E1236" s="86"/>
      <c r="F1236" s="86"/>
      <c r="I1236" s="86"/>
      <c r="J1236" s="86"/>
      <c r="N1236" s="86"/>
      <c r="Q1236" s="87"/>
    </row>
    <row r="1237" spans="5:17" x14ac:dyDescent="0.35">
      <c r="E1237" s="86"/>
      <c r="F1237" s="86"/>
      <c r="I1237" s="86"/>
      <c r="J1237" s="86"/>
      <c r="N1237" s="86"/>
      <c r="Q1237" s="87"/>
    </row>
    <row r="1238" spans="5:17" x14ac:dyDescent="0.35">
      <c r="E1238" s="86"/>
      <c r="F1238" s="86"/>
      <c r="I1238" s="86"/>
      <c r="J1238" s="86"/>
      <c r="N1238" s="86"/>
      <c r="Q1238" s="87"/>
    </row>
    <row r="1239" spans="5:17" x14ac:dyDescent="0.35">
      <c r="E1239" s="86"/>
      <c r="F1239" s="86"/>
      <c r="I1239" s="86"/>
      <c r="J1239" s="86"/>
      <c r="N1239" s="86"/>
      <c r="Q1239" s="87"/>
    </row>
    <row r="1240" spans="5:17" x14ac:dyDescent="0.35">
      <c r="E1240" s="86"/>
      <c r="F1240" s="86"/>
      <c r="I1240" s="86"/>
      <c r="J1240" s="86"/>
      <c r="N1240" s="86"/>
      <c r="Q1240" s="87"/>
    </row>
    <row r="1241" spans="5:17" x14ac:dyDescent="0.35">
      <c r="E1241" s="86"/>
      <c r="F1241" s="86"/>
      <c r="I1241" s="86"/>
      <c r="J1241" s="86"/>
      <c r="N1241" s="86"/>
      <c r="Q1241" s="87"/>
    </row>
    <row r="1242" spans="5:17" x14ac:dyDescent="0.35">
      <c r="E1242" s="86"/>
      <c r="F1242" s="86"/>
      <c r="I1242" s="86"/>
      <c r="J1242" s="86"/>
      <c r="N1242" s="86"/>
      <c r="Q1242" s="87"/>
    </row>
    <row r="1243" spans="5:17" x14ac:dyDescent="0.35">
      <c r="E1243" s="86"/>
      <c r="F1243" s="86"/>
      <c r="I1243" s="86"/>
      <c r="J1243" s="86"/>
      <c r="N1243" s="86"/>
      <c r="Q1243" s="87"/>
    </row>
    <row r="1244" spans="5:17" x14ac:dyDescent="0.35">
      <c r="E1244" s="86"/>
      <c r="F1244" s="86"/>
      <c r="I1244" s="86"/>
      <c r="J1244" s="86"/>
      <c r="N1244" s="86"/>
      <c r="Q1244" s="87"/>
    </row>
    <row r="1245" spans="5:17" x14ac:dyDescent="0.35">
      <c r="E1245" s="86"/>
      <c r="F1245" s="23"/>
      <c r="I1245" s="86"/>
      <c r="J1245" s="86"/>
      <c r="N1245" s="86"/>
      <c r="Q1245" s="87"/>
    </row>
    <row r="1246" spans="5:17" x14ac:dyDescent="0.35">
      <c r="E1246" s="86"/>
      <c r="F1246" s="86"/>
      <c r="I1246" s="86"/>
      <c r="J1246" s="86"/>
      <c r="N1246" s="86"/>
      <c r="Q1246" s="87"/>
    </row>
    <row r="1247" spans="5:17" x14ac:dyDescent="0.35">
      <c r="E1247" s="86"/>
      <c r="F1247" s="86"/>
      <c r="I1247" s="86"/>
      <c r="J1247" s="86"/>
      <c r="N1247" s="86"/>
      <c r="Q1247" s="87"/>
    </row>
    <row r="1248" spans="5:17" x14ac:dyDescent="0.35">
      <c r="E1248" s="86"/>
      <c r="F1248" s="86"/>
      <c r="I1248" s="86"/>
      <c r="J1248" s="86"/>
      <c r="N1248" s="86"/>
      <c r="Q1248" s="87"/>
    </row>
    <row r="1249" spans="5:17" x14ac:dyDescent="0.35">
      <c r="E1249" s="86"/>
      <c r="F1249" s="86"/>
      <c r="I1249" s="86"/>
      <c r="J1249" s="86"/>
      <c r="N1249" s="86"/>
      <c r="Q1249" s="87"/>
    </row>
    <row r="1250" spans="5:17" x14ac:dyDescent="0.35">
      <c r="E1250" s="86"/>
      <c r="F1250" s="86"/>
      <c r="I1250" s="86"/>
      <c r="J1250" s="86"/>
      <c r="N1250" s="86"/>
      <c r="Q1250" s="87"/>
    </row>
    <row r="1251" spans="5:17" x14ac:dyDescent="0.35">
      <c r="E1251" s="86"/>
      <c r="F1251" s="86"/>
      <c r="I1251" s="86"/>
      <c r="J1251" s="86"/>
      <c r="N1251" s="86"/>
      <c r="Q1251" s="87"/>
    </row>
    <row r="1252" spans="5:17" x14ac:dyDescent="0.35">
      <c r="E1252" s="86"/>
      <c r="F1252" s="86"/>
      <c r="I1252" s="86"/>
      <c r="J1252" s="86"/>
      <c r="N1252" s="86"/>
      <c r="Q1252" s="87"/>
    </row>
    <row r="1253" spans="5:17" x14ac:dyDescent="0.35">
      <c r="E1253" s="86"/>
      <c r="F1253" s="86"/>
      <c r="I1253" s="86"/>
      <c r="J1253" s="86"/>
      <c r="N1253" s="86"/>
      <c r="Q1253" s="87"/>
    </row>
    <row r="1254" spans="5:17" x14ac:dyDescent="0.35">
      <c r="E1254" s="86"/>
      <c r="F1254" s="86"/>
      <c r="I1254" s="86"/>
      <c r="J1254" s="86"/>
      <c r="N1254" s="86"/>
      <c r="Q1254" s="87"/>
    </row>
    <row r="1255" spans="5:17" x14ac:dyDescent="0.35">
      <c r="E1255" s="86"/>
      <c r="F1255" s="86"/>
      <c r="I1255" s="86"/>
      <c r="J1255" s="86"/>
      <c r="N1255" s="86"/>
      <c r="Q1255" s="87"/>
    </row>
    <row r="1256" spans="5:17" x14ac:dyDescent="0.35">
      <c r="E1256" s="86"/>
      <c r="F1256" s="86"/>
      <c r="I1256" s="86"/>
      <c r="J1256" s="86"/>
      <c r="N1256" s="86"/>
      <c r="Q1256" s="87"/>
    </row>
    <row r="1257" spans="5:17" x14ac:dyDescent="0.35">
      <c r="E1257" s="86"/>
      <c r="F1257" s="86"/>
      <c r="I1257" s="86"/>
      <c r="J1257" s="86"/>
      <c r="N1257" s="86"/>
      <c r="Q1257" s="87"/>
    </row>
    <row r="1258" spans="5:17" x14ac:dyDescent="0.35">
      <c r="E1258" s="86"/>
      <c r="F1258" s="86"/>
      <c r="I1258" s="86"/>
      <c r="J1258" s="86"/>
      <c r="N1258" s="86"/>
      <c r="Q1258" s="87"/>
    </row>
    <row r="1259" spans="5:17" x14ac:dyDescent="0.35">
      <c r="E1259" s="86"/>
      <c r="F1259" s="86"/>
      <c r="I1259" s="86"/>
      <c r="J1259" s="86"/>
      <c r="N1259" s="86"/>
      <c r="Q1259" s="87"/>
    </row>
    <row r="1260" spans="5:17" x14ac:dyDescent="0.35">
      <c r="E1260" s="86"/>
      <c r="F1260" s="86"/>
      <c r="I1260" s="86"/>
      <c r="J1260" s="86"/>
      <c r="N1260" s="86"/>
      <c r="Q1260" s="87"/>
    </row>
    <row r="1261" spans="5:17" x14ac:dyDescent="0.35">
      <c r="E1261" s="86"/>
      <c r="F1261" s="86"/>
      <c r="I1261" s="86"/>
      <c r="J1261" s="86"/>
      <c r="N1261" s="86"/>
      <c r="Q1261" s="87"/>
    </row>
    <row r="1262" spans="5:17" x14ac:dyDescent="0.35">
      <c r="E1262" s="86"/>
      <c r="F1262" s="86"/>
      <c r="I1262" s="86"/>
      <c r="J1262" s="86"/>
      <c r="N1262" s="86"/>
      <c r="Q1262" s="87"/>
    </row>
    <row r="1263" spans="5:17" x14ac:dyDescent="0.35">
      <c r="E1263" s="86"/>
      <c r="F1263" s="86"/>
      <c r="I1263" s="86"/>
      <c r="J1263" s="86"/>
      <c r="N1263" s="86"/>
      <c r="Q1263" s="87"/>
    </row>
    <row r="1264" spans="5:17" x14ac:dyDescent="0.35">
      <c r="E1264" s="86"/>
      <c r="F1264" s="86"/>
      <c r="I1264" s="86"/>
      <c r="J1264" s="86"/>
      <c r="N1264" s="86"/>
      <c r="Q1264" s="87"/>
    </row>
    <row r="1265" spans="5:17" x14ac:dyDescent="0.35">
      <c r="E1265" s="86"/>
      <c r="F1265" s="86"/>
      <c r="I1265" s="86"/>
      <c r="J1265" s="86"/>
      <c r="N1265" s="86"/>
      <c r="Q1265" s="87"/>
    </row>
    <row r="1266" spans="5:17" x14ac:dyDescent="0.35">
      <c r="E1266" s="86"/>
      <c r="F1266" s="86"/>
      <c r="I1266" s="86"/>
      <c r="J1266" s="86"/>
      <c r="N1266" s="86"/>
      <c r="Q1266" s="87"/>
    </row>
    <row r="1267" spans="5:17" x14ac:dyDescent="0.35">
      <c r="E1267" s="86"/>
      <c r="F1267" s="86"/>
      <c r="I1267" s="86"/>
      <c r="J1267" s="86"/>
      <c r="N1267" s="86"/>
      <c r="Q1267" s="87"/>
    </row>
    <row r="1268" spans="5:17" x14ac:dyDescent="0.35">
      <c r="E1268" s="86"/>
      <c r="F1268" s="86"/>
      <c r="I1268" s="86"/>
      <c r="J1268" s="86"/>
      <c r="N1268" s="86"/>
      <c r="Q1268" s="87"/>
    </row>
    <row r="1269" spans="5:17" x14ac:dyDescent="0.35">
      <c r="E1269" s="86"/>
      <c r="F1269" s="86"/>
      <c r="I1269" s="86"/>
      <c r="J1269" s="86"/>
      <c r="N1269" s="86"/>
      <c r="Q1269" s="87"/>
    </row>
    <row r="1270" spans="5:17" x14ac:dyDescent="0.35">
      <c r="E1270" s="86"/>
      <c r="F1270" s="86"/>
      <c r="I1270" s="86"/>
      <c r="J1270" s="86"/>
      <c r="N1270" s="86"/>
      <c r="Q1270" s="87"/>
    </row>
    <row r="1271" spans="5:17" x14ac:dyDescent="0.35">
      <c r="E1271" s="86"/>
      <c r="F1271" s="23"/>
      <c r="I1271" s="86"/>
      <c r="J1271" s="86"/>
      <c r="N1271" s="86"/>
      <c r="P1271" s="87"/>
      <c r="Q1271" s="87"/>
    </row>
    <row r="1272" spans="5:17" x14ac:dyDescent="0.35">
      <c r="E1272" s="86"/>
      <c r="F1272" s="86"/>
      <c r="I1272" s="86"/>
      <c r="J1272" s="86"/>
      <c r="N1272" s="86"/>
    </row>
    <row r="1273" spans="5:17" x14ac:dyDescent="0.35">
      <c r="E1273" s="86"/>
      <c r="F1273" s="86"/>
      <c r="I1273" s="86"/>
      <c r="J1273" s="86"/>
      <c r="N1273" s="86"/>
    </row>
    <row r="1274" spans="5:17" x14ac:dyDescent="0.35">
      <c r="E1274" s="86"/>
      <c r="F1274" s="86"/>
      <c r="I1274" s="86"/>
      <c r="J1274" s="86"/>
      <c r="N1274" s="86"/>
    </row>
    <row r="1275" spans="5:17" x14ac:dyDescent="0.35">
      <c r="E1275" s="86"/>
      <c r="F1275" s="86"/>
      <c r="I1275" s="86"/>
      <c r="J1275" s="86"/>
      <c r="N1275" s="86"/>
    </row>
    <row r="1276" spans="5:17" x14ac:dyDescent="0.35">
      <c r="E1276" s="86"/>
      <c r="F1276" s="86"/>
      <c r="I1276" s="86"/>
      <c r="J1276" s="86"/>
      <c r="N1276" s="86"/>
    </row>
    <row r="1277" spans="5:17" x14ac:dyDescent="0.35">
      <c r="E1277" s="86"/>
      <c r="F1277" s="86"/>
      <c r="I1277" s="86"/>
      <c r="J1277" s="86"/>
      <c r="N1277" s="86"/>
    </row>
    <row r="1278" spans="5:17" x14ac:dyDescent="0.35">
      <c r="E1278" s="86"/>
      <c r="F1278" s="86"/>
      <c r="I1278" s="86"/>
      <c r="J1278" s="86"/>
      <c r="N1278" s="86"/>
    </row>
    <row r="1279" spans="5:17" x14ac:dyDescent="0.35">
      <c r="E1279" s="86"/>
      <c r="F1279" s="86"/>
      <c r="I1279" s="86"/>
      <c r="J1279" s="86"/>
      <c r="N1279" s="86"/>
    </row>
    <row r="1280" spans="5:17" x14ac:dyDescent="0.35">
      <c r="E1280" s="86"/>
      <c r="F1280" s="86"/>
      <c r="I1280" s="86"/>
      <c r="J1280" s="86"/>
      <c r="N1280" s="86"/>
    </row>
    <row r="1281" spans="5:17" x14ac:dyDescent="0.35">
      <c r="E1281" s="86"/>
      <c r="F1281" s="86"/>
      <c r="I1281" s="86"/>
      <c r="J1281" s="86"/>
      <c r="N1281" s="86"/>
    </row>
    <row r="1282" spans="5:17" x14ac:dyDescent="0.35">
      <c r="E1282" s="86"/>
      <c r="F1282" s="86"/>
      <c r="I1282" s="86"/>
      <c r="J1282" s="86"/>
      <c r="N1282" s="86"/>
      <c r="Q1282" s="87"/>
    </row>
    <row r="1283" spans="5:17" x14ac:dyDescent="0.35">
      <c r="E1283" s="86"/>
      <c r="F1283" s="86"/>
      <c r="I1283" s="86"/>
      <c r="J1283" s="86"/>
      <c r="N1283" s="86"/>
      <c r="Q1283" s="87"/>
    </row>
    <row r="1284" spans="5:17" x14ac:dyDescent="0.35">
      <c r="E1284" s="86"/>
      <c r="F1284" s="86"/>
      <c r="I1284" s="86"/>
      <c r="J1284" s="86"/>
      <c r="N1284" s="86"/>
      <c r="Q1284" s="87"/>
    </row>
    <row r="1285" spans="5:17" x14ac:dyDescent="0.35">
      <c r="E1285" s="86"/>
      <c r="F1285" s="86"/>
      <c r="I1285" s="86"/>
      <c r="J1285" s="86"/>
      <c r="N1285" s="86"/>
      <c r="Q1285" s="87"/>
    </row>
    <row r="1286" spans="5:17" x14ac:dyDescent="0.35">
      <c r="E1286" s="86"/>
      <c r="F1286" s="86"/>
      <c r="I1286" s="86"/>
      <c r="J1286" s="86"/>
      <c r="N1286" s="86"/>
      <c r="Q1286" s="87"/>
    </row>
    <row r="1287" spans="5:17" x14ac:dyDescent="0.35">
      <c r="E1287" s="86"/>
      <c r="F1287" s="86"/>
      <c r="I1287" s="86"/>
      <c r="J1287" s="86"/>
      <c r="N1287" s="86"/>
      <c r="Q1287" s="87"/>
    </row>
    <row r="1288" spans="5:17" x14ac:dyDescent="0.35">
      <c r="E1288" s="86"/>
      <c r="F1288" s="86"/>
      <c r="I1288" s="86"/>
      <c r="J1288" s="86"/>
      <c r="N1288" s="86"/>
      <c r="Q1288" s="87"/>
    </row>
    <row r="1289" spans="5:17" x14ac:dyDescent="0.35">
      <c r="E1289" s="86"/>
      <c r="F1289" s="86"/>
      <c r="I1289" s="86"/>
      <c r="J1289" s="86"/>
      <c r="N1289" s="86"/>
      <c r="Q1289" s="87"/>
    </row>
    <row r="1290" spans="5:17" x14ac:dyDescent="0.35">
      <c r="E1290" s="86"/>
      <c r="F1290" s="86"/>
      <c r="I1290" s="86"/>
      <c r="J1290" s="86"/>
      <c r="N1290" s="86"/>
      <c r="Q1290" s="87"/>
    </row>
    <row r="1291" spans="5:17" x14ac:dyDescent="0.35">
      <c r="E1291" s="86"/>
      <c r="F1291" s="86"/>
      <c r="I1291" s="86"/>
      <c r="J1291" s="86"/>
      <c r="N1291" s="86"/>
      <c r="Q1291" s="87"/>
    </row>
    <row r="1292" spans="5:17" x14ac:dyDescent="0.35">
      <c r="E1292" s="86"/>
      <c r="F1292" s="86"/>
      <c r="I1292" s="86"/>
      <c r="J1292" s="86"/>
      <c r="N1292" s="86"/>
      <c r="Q1292" s="87"/>
    </row>
    <row r="1293" spans="5:17" x14ac:dyDescent="0.35">
      <c r="E1293" s="86"/>
      <c r="F1293" s="86"/>
      <c r="I1293" s="86"/>
      <c r="J1293" s="86"/>
      <c r="N1293" s="86"/>
      <c r="Q1293" s="87"/>
    </row>
    <row r="1294" spans="5:17" x14ac:dyDescent="0.35">
      <c r="E1294" s="86"/>
      <c r="F1294" s="23"/>
      <c r="I1294" s="86"/>
      <c r="J1294" s="86"/>
      <c r="N1294" s="86"/>
      <c r="P1294" s="87"/>
      <c r="Q1294" s="87"/>
    </row>
    <row r="1295" spans="5:17" x14ac:dyDescent="0.35">
      <c r="E1295" s="86"/>
      <c r="F1295" s="86"/>
      <c r="I1295" s="86"/>
      <c r="J1295" s="86"/>
      <c r="N1295" s="86"/>
      <c r="Q1295" s="87"/>
    </row>
    <row r="1296" spans="5:17" x14ac:dyDescent="0.35">
      <c r="E1296" s="86"/>
      <c r="F1296" s="86"/>
      <c r="I1296" s="86"/>
      <c r="J1296" s="86"/>
      <c r="N1296" s="86"/>
      <c r="Q1296" s="87"/>
    </row>
    <row r="1297" spans="5:17" x14ac:dyDescent="0.35">
      <c r="E1297" s="86"/>
      <c r="F1297" s="86"/>
      <c r="I1297" s="86"/>
      <c r="J1297" s="86"/>
      <c r="N1297" s="86"/>
      <c r="Q1297" s="87"/>
    </row>
    <row r="1298" spans="5:17" x14ac:dyDescent="0.35">
      <c r="E1298" s="86"/>
      <c r="F1298" s="86"/>
      <c r="I1298" s="86"/>
      <c r="J1298" s="86"/>
      <c r="N1298" s="86"/>
      <c r="Q1298" s="87"/>
    </row>
    <row r="1299" spans="5:17" x14ac:dyDescent="0.35">
      <c r="E1299" s="86"/>
      <c r="F1299" s="86"/>
      <c r="I1299" s="86"/>
      <c r="J1299" s="86"/>
      <c r="N1299" s="86"/>
      <c r="Q1299" s="87"/>
    </row>
    <row r="1300" spans="5:17" x14ac:dyDescent="0.35">
      <c r="E1300" s="86"/>
      <c r="F1300" s="86"/>
      <c r="I1300" s="86"/>
      <c r="J1300" s="86"/>
      <c r="N1300" s="86"/>
      <c r="Q1300" s="87"/>
    </row>
    <row r="1301" spans="5:17" x14ac:dyDescent="0.35">
      <c r="E1301" s="86"/>
      <c r="F1301" s="86"/>
      <c r="I1301" s="86"/>
      <c r="J1301" s="86"/>
      <c r="N1301" s="86"/>
      <c r="Q1301" s="87"/>
    </row>
    <row r="1302" spans="5:17" x14ac:dyDescent="0.35">
      <c r="E1302" s="86"/>
      <c r="F1302" s="86"/>
      <c r="I1302" s="86"/>
      <c r="J1302" s="86"/>
      <c r="N1302" s="86"/>
      <c r="Q1302" s="87"/>
    </row>
    <row r="1303" spans="5:17" x14ac:dyDescent="0.35">
      <c r="E1303" s="86"/>
      <c r="F1303" s="86"/>
      <c r="I1303" s="86"/>
      <c r="J1303" s="86"/>
      <c r="N1303" s="86"/>
      <c r="Q1303" s="87"/>
    </row>
    <row r="1304" spans="5:17" x14ac:dyDescent="0.35">
      <c r="E1304" s="86"/>
      <c r="F1304" s="86"/>
      <c r="I1304" s="86"/>
      <c r="J1304" s="86"/>
      <c r="N1304" s="86"/>
      <c r="Q1304" s="87"/>
    </row>
    <row r="1305" spans="5:17" x14ac:dyDescent="0.35">
      <c r="E1305" s="86"/>
      <c r="F1305" s="86"/>
      <c r="I1305" s="86"/>
      <c r="J1305" s="86"/>
      <c r="N1305" s="86"/>
      <c r="Q1305" s="87"/>
    </row>
    <row r="1306" spans="5:17" x14ac:dyDescent="0.35">
      <c r="E1306" s="86"/>
      <c r="F1306" s="86"/>
      <c r="I1306" s="86"/>
      <c r="J1306" s="86"/>
      <c r="N1306" s="86"/>
      <c r="Q1306" s="87"/>
    </row>
    <row r="1307" spans="5:17" x14ac:dyDescent="0.35">
      <c r="E1307" s="86"/>
      <c r="F1307" s="86"/>
      <c r="I1307" s="86"/>
      <c r="J1307" s="86"/>
      <c r="N1307" s="86"/>
      <c r="Q1307" s="87"/>
    </row>
    <row r="1308" spans="5:17" x14ac:dyDescent="0.35">
      <c r="E1308" s="86"/>
      <c r="F1308" s="86"/>
      <c r="I1308" s="86"/>
      <c r="J1308" s="86"/>
      <c r="N1308" s="86"/>
      <c r="Q1308" s="87"/>
    </row>
    <row r="1309" spans="5:17" x14ac:dyDescent="0.35">
      <c r="E1309" s="86"/>
      <c r="F1309" s="86"/>
      <c r="I1309" s="86"/>
      <c r="J1309" s="86"/>
      <c r="N1309" s="86"/>
      <c r="Q1309" s="87"/>
    </row>
    <row r="1310" spans="5:17" x14ac:dyDescent="0.35">
      <c r="E1310" s="86"/>
      <c r="F1310" s="86"/>
      <c r="I1310" s="86"/>
      <c r="J1310" s="86"/>
      <c r="N1310" s="86"/>
      <c r="Q1310" s="87"/>
    </row>
    <row r="1311" spans="5:17" x14ac:dyDescent="0.35">
      <c r="E1311" s="86"/>
      <c r="F1311" s="86"/>
      <c r="I1311" s="86"/>
      <c r="J1311" s="86"/>
      <c r="N1311" s="86"/>
      <c r="Q1311" s="87"/>
    </row>
    <row r="1312" spans="5:17" x14ac:dyDescent="0.35">
      <c r="E1312" s="86"/>
      <c r="F1312" s="86"/>
      <c r="I1312" s="86"/>
      <c r="J1312" s="86"/>
      <c r="N1312" s="86"/>
      <c r="Q1312" s="87"/>
    </row>
    <row r="1313" spans="5:17" x14ac:dyDescent="0.35">
      <c r="E1313" s="86"/>
      <c r="F1313" s="86"/>
      <c r="I1313" s="86"/>
      <c r="J1313" s="86"/>
      <c r="N1313" s="86"/>
      <c r="Q1313" s="87"/>
    </row>
    <row r="1314" spans="5:17" x14ac:dyDescent="0.35">
      <c r="E1314" s="86"/>
      <c r="F1314" s="86"/>
      <c r="I1314" s="86"/>
      <c r="J1314" s="86"/>
      <c r="N1314" s="86"/>
      <c r="Q1314" s="87"/>
    </row>
    <row r="1315" spans="5:17" x14ac:dyDescent="0.35">
      <c r="E1315" s="86"/>
      <c r="F1315" s="86"/>
      <c r="I1315" s="86"/>
      <c r="J1315" s="86"/>
      <c r="N1315" s="86"/>
      <c r="Q1315" s="87"/>
    </row>
    <row r="1316" spans="5:17" x14ac:dyDescent="0.35">
      <c r="E1316" s="86"/>
      <c r="F1316" s="86"/>
      <c r="I1316" s="86"/>
      <c r="J1316" s="86"/>
      <c r="N1316" s="86"/>
      <c r="Q1316" s="87"/>
    </row>
    <row r="1317" spans="5:17" x14ac:dyDescent="0.35">
      <c r="E1317" s="86"/>
      <c r="F1317" s="86"/>
      <c r="I1317" s="86"/>
      <c r="J1317" s="86"/>
      <c r="N1317" s="86"/>
      <c r="Q1317" s="87"/>
    </row>
    <row r="1318" spans="5:17" x14ac:dyDescent="0.35">
      <c r="E1318" s="86"/>
      <c r="F1318" s="86"/>
      <c r="I1318" s="86"/>
      <c r="J1318" s="86"/>
      <c r="N1318" s="86"/>
      <c r="Q1318" s="87"/>
    </row>
    <row r="1319" spans="5:17" x14ac:dyDescent="0.35">
      <c r="E1319" s="86"/>
      <c r="F1319" s="86"/>
      <c r="I1319" s="86"/>
      <c r="J1319" s="86"/>
      <c r="N1319" s="86"/>
      <c r="Q1319" s="87"/>
    </row>
    <row r="1320" spans="5:17" x14ac:dyDescent="0.35">
      <c r="E1320" s="86"/>
      <c r="F1320" s="86"/>
      <c r="I1320" s="86"/>
      <c r="J1320" s="86"/>
      <c r="N1320" s="86"/>
      <c r="Q1320" s="87"/>
    </row>
    <row r="1321" spans="5:17" x14ac:dyDescent="0.35">
      <c r="E1321" s="86"/>
      <c r="F1321" s="86"/>
      <c r="I1321" s="86"/>
      <c r="J1321" s="86"/>
      <c r="N1321" s="86"/>
      <c r="Q1321" s="87"/>
    </row>
    <row r="1322" spans="5:17" x14ac:dyDescent="0.35">
      <c r="E1322" s="86"/>
      <c r="F1322" s="86"/>
      <c r="I1322" s="86"/>
      <c r="J1322" s="86"/>
      <c r="N1322" s="86"/>
      <c r="Q1322" s="87"/>
    </row>
    <row r="1323" spans="5:17" x14ac:dyDescent="0.35">
      <c r="E1323" s="86"/>
      <c r="F1323" s="86"/>
      <c r="I1323" s="86"/>
      <c r="J1323" s="86"/>
      <c r="N1323" s="86"/>
      <c r="Q1323" s="87"/>
    </row>
    <row r="1324" spans="5:17" x14ac:dyDescent="0.35">
      <c r="E1324" s="86"/>
      <c r="F1324" s="86"/>
      <c r="I1324" s="86"/>
      <c r="J1324" s="86"/>
      <c r="N1324" s="86"/>
      <c r="Q1324" s="87"/>
    </row>
    <row r="1325" spans="5:17" x14ac:dyDescent="0.35">
      <c r="E1325" s="86"/>
      <c r="F1325" s="86"/>
      <c r="I1325" s="86"/>
      <c r="J1325" s="86"/>
      <c r="N1325" s="86"/>
      <c r="Q1325" s="87"/>
    </row>
    <row r="1326" spans="5:17" x14ac:dyDescent="0.35">
      <c r="E1326" s="86"/>
      <c r="F1326" s="86"/>
      <c r="I1326" s="86"/>
      <c r="J1326" s="86"/>
      <c r="N1326" s="86"/>
      <c r="Q1326" s="87"/>
    </row>
    <row r="1327" spans="5:17" x14ac:dyDescent="0.35">
      <c r="E1327" s="86"/>
      <c r="F1327" s="86"/>
      <c r="I1327" s="86"/>
      <c r="J1327" s="86"/>
      <c r="N1327" s="86"/>
      <c r="Q1327" s="87"/>
    </row>
    <row r="1328" spans="5:17" x14ac:dyDescent="0.35">
      <c r="E1328" s="86"/>
      <c r="F1328" s="86"/>
      <c r="I1328" s="86"/>
      <c r="J1328" s="86"/>
      <c r="N1328" s="86"/>
      <c r="Q1328" s="87"/>
    </row>
    <row r="1329" spans="5:17" x14ac:dyDescent="0.35">
      <c r="E1329" s="86"/>
      <c r="F1329" s="86"/>
      <c r="I1329" s="86"/>
      <c r="J1329" s="86"/>
      <c r="N1329" s="86"/>
      <c r="Q1329" s="87"/>
    </row>
    <row r="1330" spans="5:17" x14ac:dyDescent="0.35">
      <c r="E1330" s="86"/>
      <c r="F1330" s="86"/>
      <c r="I1330" s="86"/>
      <c r="J1330" s="86"/>
      <c r="N1330" s="86"/>
      <c r="Q1330" s="87"/>
    </row>
    <row r="1331" spans="5:17" x14ac:dyDescent="0.35">
      <c r="E1331" s="86"/>
      <c r="F1331" s="86"/>
      <c r="I1331" s="86"/>
      <c r="J1331" s="86"/>
      <c r="N1331" s="86"/>
      <c r="Q1331" s="87"/>
    </row>
    <row r="1332" spans="5:17" x14ac:dyDescent="0.35">
      <c r="E1332" s="86"/>
      <c r="F1332" s="86"/>
      <c r="I1332" s="86"/>
      <c r="J1332" s="86"/>
      <c r="N1332" s="86"/>
      <c r="Q1332" s="87"/>
    </row>
    <row r="1333" spans="5:17" x14ac:dyDescent="0.35">
      <c r="E1333" s="86"/>
      <c r="F1333" s="86"/>
      <c r="I1333" s="86"/>
      <c r="J1333" s="86"/>
      <c r="N1333" s="86"/>
      <c r="Q1333" s="87"/>
    </row>
    <row r="1334" spans="5:17" x14ac:dyDescent="0.35">
      <c r="E1334" s="86"/>
      <c r="F1334" s="86"/>
      <c r="I1334" s="86"/>
      <c r="J1334" s="86"/>
      <c r="N1334" s="86"/>
      <c r="Q1334" s="87"/>
    </row>
    <row r="1335" spans="5:17" x14ac:dyDescent="0.35">
      <c r="E1335" s="86"/>
      <c r="F1335" s="86"/>
      <c r="I1335" s="86"/>
      <c r="J1335" s="86"/>
      <c r="N1335" s="86"/>
      <c r="Q1335" s="87"/>
    </row>
    <row r="1336" spans="5:17" x14ac:dyDescent="0.35">
      <c r="E1336" s="86"/>
      <c r="F1336" s="86"/>
      <c r="I1336" s="86"/>
      <c r="J1336" s="86"/>
      <c r="N1336" s="86"/>
      <c r="Q1336" s="87"/>
    </row>
    <row r="1337" spans="5:17" x14ac:dyDescent="0.35">
      <c r="E1337" s="86"/>
      <c r="F1337" s="86"/>
      <c r="I1337" s="86"/>
      <c r="J1337" s="86"/>
      <c r="N1337" s="86"/>
      <c r="Q1337" s="87"/>
    </row>
    <row r="1338" spans="5:17" x14ac:dyDescent="0.35">
      <c r="E1338" s="86"/>
      <c r="F1338" s="86"/>
      <c r="I1338" s="86"/>
      <c r="J1338" s="86"/>
      <c r="N1338" s="86"/>
      <c r="Q1338" s="87"/>
    </row>
    <row r="1339" spans="5:17" x14ac:dyDescent="0.35">
      <c r="E1339" s="86"/>
      <c r="F1339" s="86"/>
      <c r="I1339" s="86"/>
      <c r="J1339" s="86"/>
      <c r="N1339" s="86"/>
      <c r="Q1339" s="87"/>
    </row>
    <row r="1340" spans="5:17" x14ac:dyDescent="0.35">
      <c r="E1340" s="86"/>
      <c r="F1340" s="86"/>
      <c r="I1340" s="86"/>
      <c r="J1340" s="86"/>
      <c r="N1340" s="86"/>
      <c r="Q1340" s="87"/>
    </row>
    <row r="1341" spans="5:17" x14ac:dyDescent="0.35">
      <c r="E1341" s="86"/>
      <c r="F1341" s="86"/>
      <c r="I1341" s="86"/>
      <c r="J1341" s="86"/>
      <c r="N1341" s="86"/>
      <c r="Q1341" s="87"/>
    </row>
    <row r="1342" spans="5:17" x14ac:dyDescent="0.35">
      <c r="E1342" s="86"/>
      <c r="F1342" s="86"/>
      <c r="I1342" s="86"/>
      <c r="J1342" s="86"/>
      <c r="N1342" s="86"/>
      <c r="Q1342" s="87"/>
    </row>
    <row r="1343" spans="5:17" x14ac:dyDescent="0.35">
      <c r="E1343" s="86"/>
      <c r="F1343" s="86"/>
      <c r="I1343" s="86"/>
      <c r="J1343" s="86"/>
      <c r="N1343" s="86"/>
      <c r="Q1343" s="87"/>
    </row>
    <row r="1344" spans="5:17" x14ac:dyDescent="0.35">
      <c r="E1344" s="86"/>
      <c r="F1344" s="86"/>
      <c r="I1344" s="86"/>
      <c r="J1344" s="86"/>
      <c r="N1344" s="86"/>
      <c r="Q1344" s="87"/>
    </row>
    <row r="1345" spans="5:17" x14ac:dyDescent="0.35">
      <c r="E1345" s="86"/>
      <c r="F1345" s="86"/>
      <c r="I1345" s="86"/>
      <c r="J1345" s="86"/>
      <c r="N1345" s="86"/>
      <c r="Q1345" s="87"/>
    </row>
    <row r="1346" spans="5:17" x14ac:dyDescent="0.35">
      <c r="E1346" s="86"/>
      <c r="F1346" s="23"/>
      <c r="I1346" s="86"/>
      <c r="J1346" s="86"/>
      <c r="N1346" s="86"/>
      <c r="Q1346" s="87"/>
    </row>
    <row r="1347" spans="5:17" x14ac:dyDescent="0.35">
      <c r="E1347" s="86"/>
      <c r="F1347" s="86"/>
      <c r="I1347" s="86"/>
      <c r="J1347" s="86"/>
      <c r="N1347" s="86"/>
    </row>
    <row r="1348" spans="5:17" x14ac:dyDescent="0.35">
      <c r="E1348" s="86"/>
      <c r="F1348" s="86"/>
      <c r="I1348" s="86"/>
      <c r="J1348" s="86"/>
      <c r="N1348" s="86"/>
    </row>
    <row r="1349" spans="5:17" x14ac:dyDescent="0.35">
      <c r="E1349" s="86"/>
      <c r="F1349" s="86"/>
      <c r="I1349" s="86"/>
      <c r="J1349" s="86"/>
      <c r="N1349" s="86"/>
    </row>
    <row r="1350" spans="5:17" x14ac:dyDescent="0.35">
      <c r="E1350" s="86"/>
      <c r="F1350" s="86"/>
      <c r="I1350" s="86"/>
      <c r="J1350" s="86"/>
      <c r="N1350" s="86"/>
    </row>
    <row r="1351" spans="5:17" x14ac:dyDescent="0.35">
      <c r="E1351" s="86"/>
      <c r="F1351" s="86"/>
      <c r="I1351" s="86"/>
      <c r="J1351" s="86"/>
      <c r="N1351" s="86"/>
    </row>
    <row r="1352" spans="5:17" x14ac:dyDescent="0.35">
      <c r="E1352" s="86"/>
      <c r="F1352" s="86"/>
      <c r="I1352" s="86"/>
      <c r="J1352" s="86"/>
      <c r="N1352" s="86"/>
    </row>
    <row r="1353" spans="5:17" x14ac:dyDescent="0.35">
      <c r="E1353" s="86"/>
      <c r="F1353" s="86"/>
      <c r="I1353" s="86"/>
      <c r="J1353" s="86"/>
      <c r="N1353" s="86"/>
    </row>
    <row r="1354" spans="5:17" x14ac:dyDescent="0.35">
      <c r="E1354" s="86"/>
      <c r="F1354" s="86"/>
      <c r="I1354" s="86"/>
      <c r="J1354" s="86"/>
      <c r="N1354" s="86"/>
    </row>
    <row r="1355" spans="5:17" x14ac:dyDescent="0.35">
      <c r="E1355" s="86"/>
      <c r="F1355" s="86"/>
      <c r="I1355" s="86"/>
      <c r="J1355" s="86"/>
      <c r="N1355" s="86"/>
    </row>
    <row r="1356" spans="5:17" x14ac:dyDescent="0.35">
      <c r="E1356" s="86"/>
      <c r="F1356" s="86"/>
      <c r="I1356" s="86"/>
      <c r="J1356" s="86"/>
      <c r="N1356" s="86"/>
    </row>
    <row r="1357" spans="5:17" x14ac:dyDescent="0.35">
      <c r="E1357" s="86"/>
      <c r="F1357" s="23"/>
      <c r="I1357" s="86"/>
      <c r="J1357" s="86"/>
      <c r="N1357" s="86"/>
      <c r="Q1357" s="87"/>
    </row>
    <row r="1358" spans="5:17" x14ac:dyDescent="0.35">
      <c r="E1358" s="86"/>
      <c r="F1358" s="86"/>
      <c r="I1358" s="86"/>
      <c r="J1358" s="86"/>
      <c r="N1358" s="86"/>
      <c r="Q1358" s="87"/>
    </row>
    <row r="1359" spans="5:17" x14ac:dyDescent="0.35">
      <c r="E1359" s="86"/>
      <c r="F1359" s="86"/>
      <c r="I1359" s="86"/>
      <c r="J1359" s="86"/>
      <c r="N1359" s="86"/>
      <c r="Q1359" s="87"/>
    </row>
    <row r="1360" spans="5:17" x14ac:dyDescent="0.35">
      <c r="E1360" s="86"/>
      <c r="F1360" s="86"/>
      <c r="I1360" s="86"/>
      <c r="J1360" s="86"/>
      <c r="N1360" s="86"/>
      <c r="Q1360" s="87"/>
    </row>
    <row r="1361" spans="5:17" x14ac:dyDescent="0.35">
      <c r="E1361" s="86"/>
      <c r="F1361" s="86"/>
      <c r="I1361" s="86"/>
      <c r="J1361" s="86"/>
      <c r="N1361" s="86"/>
      <c r="Q1361" s="87"/>
    </row>
    <row r="1362" spans="5:17" x14ac:dyDescent="0.35">
      <c r="E1362" s="86"/>
      <c r="F1362" s="86"/>
      <c r="I1362" s="86"/>
      <c r="J1362" s="86"/>
      <c r="N1362" s="86"/>
      <c r="Q1362" s="87"/>
    </row>
    <row r="1363" spans="5:17" x14ac:dyDescent="0.35">
      <c r="E1363" s="86"/>
      <c r="F1363" s="86"/>
      <c r="I1363" s="86"/>
      <c r="J1363" s="86"/>
      <c r="N1363" s="86"/>
      <c r="Q1363" s="87"/>
    </row>
    <row r="1364" spans="5:17" x14ac:dyDescent="0.35">
      <c r="E1364" s="86"/>
      <c r="F1364" s="86"/>
      <c r="I1364" s="86"/>
      <c r="J1364" s="86"/>
      <c r="N1364" s="86"/>
      <c r="Q1364" s="87"/>
    </row>
    <row r="1365" spans="5:17" x14ac:dyDescent="0.35">
      <c r="E1365" s="86"/>
      <c r="F1365" s="86"/>
      <c r="I1365" s="86"/>
      <c r="J1365" s="86"/>
      <c r="N1365" s="86"/>
      <c r="Q1365" s="87"/>
    </row>
    <row r="1366" spans="5:17" x14ac:dyDescent="0.35">
      <c r="E1366" s="86"/>
      <c r="F1366" s="86"/>
      <c r="I1366" s="86"/>
      <c r="J1366" s="86"/>
      <c r="N1366" s="86"/>
      <c r="Q1366" s="87"/>
    </row>
    <row r="1367" spans="5:17" x14ac:dyDescent="0.35">
      <c r="E1367" s="86"/>
      <c r="F1367" s="86"/>
      <c r="I1367" s="86"/>
      <c r="J1367" s="86"/>
      <c r="N1367" s="86"/>
      <c r="Q1367" s="87"/>
    </row>
    <row r="1368" spans="5:17" x14ac:dyDescent="0.35">
      <c r="E1368" s="86"/>
      <c r="F1368" s="23"/>
      <c r="I1368" s="86"/>
      <c r="J1368" s="86"/>
      <c r="N1368" s="86"/>
      <c r="Q1368" s="87"/>
    </row>
    <row r="1369" spans="5:17" x14ac:dyDescent="0.35">
      <c r="E1369" s="86"/>
      <c r="F1369" s="23"/>
      <c r="I1369" s="86"/>
      <c r="J1369" s="86"/>
      <c r="N1369" s="86"/>
      <c r="P1369" s="87"/>
      <c r="Q1369" s="87"/>
    </row>
    <row r="1370" spans="5:17" x14ac:dyDescent="0.35">
      <c r="E1370" s="86"/>
      <c r="F1370" s="23"/>
      <c r="I1370" s="86"/>
      <c r="J1370" s="86"/>
      <c r="N1370" s="86"/>
      <c r="Q1370" s="87"/>
    </row>
    <row r="1371" spans="5:17" x14ac:dyDescent="0.35">
      <c r="E1371" s="86"/>
      <c r="F1371" s="86"/>
      <c r="I1371" s="86"/>
      <c r="J1371" s="86"/>
      <c r="N1371" s="86"/>
      <c r="Q1371" s="87"/>
    </row>
    <row r="1372" spans="5:17" x14ac:dyDescent="0.35">
      <c r="E1372" s="86"/>
      <c r="F1372" s="86"/>
      <c r="I1372" s="86"/>
      <c r="J1372" s="86"/>
      <c r="N1372" s="86"/>
      <c r="Q1372" s="87"/>
    </row>
    <row r="1373" spans="5:17" x14ac:dyDescent="0.35">
      <c r="E1373" s="86"/>
      <c r="F1373" s="86"/>
      <c r="I1373" s="86"/>
      <c r="J1373" s="86"/>
      <c r="N1373" s="86"/>
      <c r="Q1373" s="87"/>
    </row>
    <row r="1374" spans="5:17" x14ac:dyDescent="0.35">
      <c r="E1374" s="86"/>
      <c r="F1374" s="86"/>
      <c r="I1374" s="86"/>
      <c r="J1374" s="86"/>
      <c r="N1374" s="86"/>
      <c r="Q1374" s="87"/>
    </row>
    <row r="1375" spans="5:17" x14ac:dyDescent="0.35">
      <c r="E1375" s="86"/>
      <c r="F1375" s="86"/>
      <c r="I1375" s="86"/>
      <c r="J1375" s="86"/>
      <c r="N1375" s="86"/>
      <c r="Q1375" s="87"/>
    </row>
    <row r="1376" spans="5:17" x14ac:dyDescent="0.35">
      <c r="E1376" s="86"/>
      <c r="F1376" s="86"/>
      <c r="I1376" s="86"/>
      <c r="J1376" s="86"/>
      <c r="N1376" s="86"/>
      <c r="Q1376" s="87"/>
    </row>
    <row r="1377" spans="5:17" x14ac:dyDescent="0.35">
      <c r="E1377" s="86"/>
      <c r="F1377" s="86"/>
      <c r="I1377" s="86"/>
      <c r="J1377" s="86"/>
      <c r="N1377" s="86"/>
      <c r="Q1377" s="87"/>
    </row>
    <row r="1378" spans="5:17" x14ac:dyDescent="0.35">
      <c r="E1378" s="86"/>
      <c r="F1378" s="86"/>
      <c r="I1378" s="86"/>
      <c r="J1378" s="86"/>
      <c r="N1378" s="86"/>
      <c r="Q1378" s="87"/>
    </row>
    <row r="1379" spans="5:17" x14ac:dyDescent="0.35">
      <c r="E1379" s="86"/>
      <c r="F1379" s="86"/>
      <c r="I1379" s="86"/>
      <c r="J1379" s="86"/>
      <c r="N1379" s="86"/>
      <c r="Q1379" s="87"/>
    </row>
    <row r="1380" spans="5:17" x14ac:dyDescent="0.35">
      <c r="E1380" s="86"/>
      <c r="F1380" s="86"/>
      <c r="I1380" s="86"/>
      <c r="J1380" s="86"/>
      <c r="N1380" s="86"/>
      <c r="Q1380" s="87"/>
    </row>
    <row r="1381" spans="5:17" x14ac:dyDescent="0.35">
      <c r="E1381" s="86"/>
      <c r="F1381" s="23"/>
      <c r="I1381" s="86"/>
      <c r="J1381" s="86"/>
      <c r="N1381" s="86"/>
      <c r="Q1381" s="87"/>
    </row>
    <row r="1382" spans="5:17" x14ac:dyDescent="0.35">
      <c r="E1382" s="86"/>
      <c r="F1382" s="23"/>
      <c r="I1382" s="86"/>
      <c r="J1382" s="86"/>
      <c r="N1382" s="86"/>
      <c r="P1382" s="87"/>
      <c r="Q1382" s="87"/>
    </row>
    <row r="1383" spans="5:17" x14ac:dyDescent="0.35">
      <c r="E1383" s="86"/>
      <c r="F1383" s="86"/>
      <c r="I1383" s="86"/>
      <c r="J1383" s="86"/>
      <c r="N1383" s="86"/>
      <c r="Q1383" s="87"/>
    </row>
    <row r="1384" spans="5:17" x14ac:dyDescent="0.35">
      <c r="E1384" s="86"/>
      <c r="F1384" s="86"/>
      <c r="I1384" s="86"/>
      <c r="J1384" s="86"/>
      <c r="N1384" s="86"/>
      <c r="Q1384" s="87"/>
    </row>
    <row r="1385" spans="5:17" x14ac:dyDescent="0.35">
      <c r="E1385" s="86"/>
      <c r="F1385" s="86"/>
      <c r="I1385" s="86"/>
      <c r="J1385" s="86"/>
      <c r="N1385" s="86"/>
      <c r="Q1385" s="87"/>
    </row>
    <row r="1386" spans="5:17" x14ac:dyDescent="0.35">
      <c r="E1386" s="86"/>
      <c r="F1386" s="86"/>
      <c r="I1386" s="86"/>
      <c r="J1386" s="86"/>
      <c r="N1386" s="86"/>
      <c r="Q1386" s="87"/>
    </row>
    <row r="1387" spans="5:17" x14ac:dyDescent="0.35">
      <c r="E1387" s="86"/>
      <c r="F1387" s="86"/>
      <c r="I1387" s="86"/>
      <c r="J1387" s="86"/>
      <c r="N1387" s="86"/>
      <c r="Q1387" s="87"/>
    </row>
    <row r="1388" spans="5:17" x14ac:dyDescent="0.35">
      <c r="E1388" s="86"/>
      <c r="F1388" s="86"/>
      <c r="I1388" s="86"/>
      <c r="J1388" s="86"/>
      <c r="N1388" s="86"/>
      <c r="Q1388" s="87"/>
    </row>
    <row r="1389" spans="5:17" x14ac:dyDescent="0.35">
      <c r="E1389" s="86"/>
      <c r="F1389" s="86"/>
      <c r="I1389" s="86"/>
      <c r="J1389" s="86"/>
      <c r="N1389" s="86"/>
      <c r="Q1389" s="87"/>
    </row>
    <row r="1390" spans="5:17" x14ac:dyDescent="0.35">
      <c r="E1390" s="86"/>
      <c r="F1390" s="86"/>
      <c r="I1390" s="86"/>
      <c r="J1390" s="86"/>
      <c r="N1390" s="86"/>
      <c r="Q1390" s="87"/>
    </row>
    <row r="1391" spans="5:17" x14ac:dyDescent="0.35">
      <c r="E1391" s="86"/>
      <c r="F1391" s="86"/>
      <c r="I1391" s="86"/>
      <c r="J1391" s="86"/>
      <c r="N1391" s="86"/>
      <c r="Q1391" s="87"/>
    </row>
    <row r="1392" spans="5:17" x14ac:dyDescent="0.35">
      <c r="E1392" s="86"/>
      <c r="F1392" s="86"/>
      <c r="I1392" s="86"/>
      <c r="J1392" s="86"/>
      <c r="N1392" s="86"/>
      <c r="Q1392" s="87"/>
    </row>
    <row r="1393" spans="5:17" x14ac:dyDescent="0.35">
      <c r="E1393" s="86"/>
      <c r="F1393" s="86"/>
      <c r="I1393" s="86"/>
      <c r="J1393" s="86"/>
      <c r="N1393" s="86"/>
      <c r="Q1393" s="87"/>
    </row>
    <row r="1394" spans="5:17" x14ac:dyDescent="0.35">
      <c r="E1394" s="86"/>
      <c r="F1394" s="86"/>
      <c r="I1394" s="86"/>
      <c r="J1394" s="86"/>
      <c r="N1394" s="86"/>
      <c r="Q1394" s="87"/>
    </row>
    <row r="1395" spans="5:17" x14ac:dyDescent="0.35">
      <c r="E1395" s="86"/>
      <c r="F1395" s="23"/>
      <c r="I1395" s="86"/>
      <c r="J1395" s="86"/>
      <c r="N1395" s="86"/>
      <c r="P1395" s="87"/>
      <c r="Q1395" s="87"/>
    </row>
    <row r="1396" spans="5:17" x14ac:dyDescent="0.35">
      <c r="E1396" s="86"/>
      <c r="F1396" s="86"/>
      <c r="I1396" s="86"/>
      <c r="J1396" s="86"/>
      <c r="N1396" s="86"/>
      <c r="Q1396" s="87"/>
    </row>
    <row r="1397" spans="5:17" x14ac:dyDescent="0.35">
      <c r="E1397" s="86"/>
      <c r="F1397" s="86"/>
      <c r="I1397" s="86"/>
      <c r="J1397" s="86"/>
      <c r="N1397" s="86"/>
      <c r="Q1397" s="87"/>
    </row>
    <row r="1398" spans="5:17" x14ac:dyDescent="0.35">
      <c r="E1398" s="86"/>
      <c r="F1398" s="86"/>
      <c r="I1398" s="86"/>
      <c r="J1398" s="86"/>
      <c r="N1398" s="86"/>
      <c r="Q1398" s="87"/>
    </row>
    <row r="1399" spans="5:17" x14ac:dyDescent="0.35">
      <c r="E1399" s="86"/>
      <c r="F1399" s="86"/>
      <c r="I1399" s="86"/>
      <c r="J1399" s="86"/>
      <c r="N1399" s="86"/>
      <c r="Q1399" s="87"/>
    </row>
    <row r="1400" spans="5:17" x14ac:dyDescent="0.35">
      <c r="E1400" s="86"/>
      <c r="F1400" s="86"/>
      <c r="I1400" s="86"/>
      <c r="J1400" s="86"/>
      <c r="N1400" s="86"/>
      <c r="Q1400" s="87"/>
    </row>
    <row r="1401" spans="5:17" x14ac:dyDescent="0.35">
      <c r="E1401" s="86"/>
      <c r="F1401" s="86"/>
      <c r="I1401" s="86"/>
      <c r="J1401" s="86"/>
      <c r="N1401" s="86"/>
      <c r="Q1401" s="87"/>
    </row>
    <row r="1402" spans="5:17" x14ac:dyDescent="0.35">
      <c r="E1402" s="86"/>
      <c r="F1402" s="86"/>
      <c r="I1402" s="86"/>
      <c r="J1402" s="86"/>
      <c r="N1402" s="86"/>
      <c r="Q1402" s="87"/>
    </row>
    <row r="1403" spans="5:17" x14ac:dyDescent="0.35">
      <c r="E1403" s="86"/>
      <c r="F1403" s="86"/>
      <c r="I1403" s="86"/>
      <c r="J1403" s="86"/>
      <c r="N1403" s="86"/>
      <c r="Q1403" s="87"/>
    </row>
    <row r="1404" spans="5:17" x14ac:dyDescent="0.35">
      <c r="E1404" s="86"/>
      <c r="F1404" s="86"/>
      <c r="I1404" s="86"/>
      <c r="J1404" s="86"/>
      <c r="N1404" s="86"/>
      <c r="Q1404" s="87"/>
    </row>
    <row r="1405" spans="5:17" x14ac:dyDescent="0.35">
      <c r="E1405" s="86"/>
      <c r="F1405" s="86"/>
      <c r="I1405" s="86"/>
      <c r="J1405" s="86"/>
      <c r="N1405" s="86"/>
      <c r="Q1405" s="87"/>
    </row>
    <row r="1406" spans="5:17" x14ac:dyDescent="0.35">
      <c r="E1406" s="86"/>
      <c r="F1406" s="86"/>
      <c r="I1406" s="86"/>
      <c r="J1406" s="86"/>
      <c r="N1406" s="86"/>
      <c r="Q1406" s="87"/>
    </row>
    <row r="1407" spans="5:17" x14ac:dyDescent="0.35">
      <c r="E1407" s="86"/>
      <c r="F1407" s="86"/>
      <c r="I1407" s="86"/>
      <c r="J1407" s="86"/>
      <c r="N1407" s="86"/>
      <c r="Q1407" s="87"/>
    </row>
    <row r="1408" spans="5:17" x14ac:dyDescent="0.35">
      <c r="E1408" s="86"/>
      <c r="F1408" s="23"/>
      <c r="I1408" s="86"/>
      <c r="J1408" s="86"/>
      <c r="N1408" s="86"/>
      <c r="Q1408" s="87"/>
    </row>
    <row r="1409" spans="5:17" x14ac:dyDescent="0.35">
      <c r="E1409" s="86"/>
      <c r="F1409" s="23"/>
      <c r="I1409" s="86"/>
      <c r="J1409" s="86"/>
      <c r="N1409" s="86"/>
      <c r="Q1409" s="87"/>
    </row>
    <row r="1410" spans="5:17" x14ac:dyDescent="0.35">
      <c r="E1410" s="86"/>
      <c r="F1410" s="86"/>
      <c r="I1410" s="86"/>
      <c r="J1410" s="86"/>
      <c r="N1410" s="86"/>
      <c r="Q1410" s="87"/>
    </row>
    <row r="1411" spans="5:17" x14ac:dyDescent="0.35">
      <c r="E1411" s="86"/>
      <c r="F1411" s="86"/>
      <c r="I1411" s="86"/>
      <c r="J1411" s="86"/>
      <c r="N1411" s="86"/>
      <c r="Q1411" s="87"/>
    </row>
    <row r="1412" spans="5:17" x14ac:dyDescent="0.35">
      <c r="E1412" s="86"/>
      <c r="F1412" s="86"/>
      <c r="I1412" s="86"/>
      <c r="J1412" s="86"/>
      <c r="N1412" s="86"/>
      <c r="Q1412" s="87"/>
    </row>
    <row r="1413" spans="5:17" x14ac:dyDescent="0.35">
      <c r="E1413" s="86"/>
      <c r="F1413" s="86"/>
      <c r="I1413" s="86"/>
      <c r="J1413" s="86"/>
      <c r="N1413" s="86"/>
      <c r="Q1413" s="87"/>
    </row>
    <row r="1414" spans="5:17" x14ac:dyDescent="0.35">
      <c r="E1414" s="86"/>
      <c r="F1414" s="86"/>
      <c r="I1414" s="86"/>
      <c r="J1414" s="86"/>
      <c r="N1414" s="86"/>
      <c r="Q1414" s="87"/>
    </row>
    <row r="1415" spans="5:17" x14ac:dyDescent="0.35">
      <c r="E1415" s="86"/>
      <c r="F1415" s="86"/>
      <c r="I1415" s="86"/>
      <c r="J1415" s="86"/>
      <c r="N1415" s="86"/>
      <c r="Q1415" s="87"/>
    </row>
    <row r="1416" spans="5:17" x14ac:dyDescent="0.35">
      <c r="E1416" s="86"/>
      <c r="F1416" s="86"/>
      <c r="I1416" s="86"/>
      <c r="J1416" s="86"/>
      <c r="N1416" s="86"/>
      <c r="Q1416" s="87"/>
    </row>
    <row r="1417" spans="5:17" x14ac:dyDescent="0.35">
      <c r="E1417" s="86"/>
      <c r="F1417" s="86"/>
      <c r="I1417" s="86"/>
      <c r="J1417" s="86"/>
      <c r="N1417" s="86"/>
      <c r="Q1417" s="87"/>
    </row>
    <row r="1418" spans="5:17" x14ac:dyDescent="0.35">
      <c r="E1418" s="86"/>
      <c r="F1418" s="86"/>
      <c r="I1418" s="86"/>
      <c r="J1418" s="86"/>
      <c r="N1418" s="86"/>
      <c r="Q1418" s="87"/>
    </row>
    <row r="1419" spans="5:17" x14ac:dyDescent="0.35">
      <c r="E1419" s="86"/>
      <c r="F1419" s="86"/>
      <c r="I1419" s="86"/>
      <c r="J1419" s="86"/>
      <c r="N1419" s="86"/>
      <c r="Q1419" s="87"/>
    </row>
    <row r="1420" spans="5:17" x14ac:dyDescent="0.35">
      <c r="E1420" s="86"/>
      <c r="F1420" s="23"/>
      <c r="I1420" s="86"/>
      <c r="J1420" s="86"/>
      <c r="N1420" s="86"/>
      <c r="Q1420" s="87"/>
    </row>
    <row r="1421" spans="5:17" x14ac:dyDescent="0.35">
      <c r="E1421" s="86"/>
      <c r="F1421" s="23"/>
      <c r="I1421" s="86"/>
      <c r="J1421" s="86"/>
      <c r="N1421" s="86"/>
      <c r="P1421" s="87"/>
      <c r="Q1421" s="87"/>
    </row>
    <row r="1422" spans="5:17" x14ac:dyDescent="0.35">
      <c r="E1422" s="86"/>
      <c r="F1422" s="86"/>
      <c r="I1422" s="86"/>
      <c r="J1422" s="86"/>
      <c r="N1422" s="86"/>
    </row>
    <row r="1423" spans="5:17" x14ac:dyDescent="0.35">
      <c r="E1423" s="86"/>
      <c r="F1423" s="86"/>
      <c r="I1423" s="86"/>
      <c r="J1423" s="86"/>
      <c r="N1423" s="86"/>
    </row>
    <row r="1424" spans="5:17" x14ac:dyDescent="0.35">
      <c r="E1424" s="86"/>
      <c r="F1424" s="86"/>
      <c r="I1424" s="86"/>
      <c r="J1424" s="86"/>
      <c r="N1424" s="86"/>
    </row>
    <row r="1425" spans="5:17" x14ac:dyDescent="0.35">
      <c r="E1425" s="86"/>
      <c r="F1425" s="86"/>
      <c r="I1425" s="86"/>
      <c r="J1425" s="86"/>
      <c r="N1425" s="86"/>
    </row>
    <row r="1426" spans="5:17" x14ac:dyDescent="0.35">
      <c r="E1426" s="86"/>
      <c r="F1426" s="86"/>
      <c r="I1426" s="86"/>
      <c r="J1426" s="86"/>
      <c r="N1426" s="86"/>
    </row>
    <row r="1427" spans="5:17" x14ac:dyDescent="0.35">
      <c r="E1427" s="86"/>
      <c r="F1427" s="86"/>
      <c r="I1427" s="86"/>
      <c r="J1427" s="86"/>
      <c r="N1427" s="86"/>
    </row>
    <row r="1428" spans="5:17" x14ac:dyDescent="0.35">
      <c r="E1428" s="86"/>
      <c r="F1428" s="86"/>
      <c r="I1428" s="86"/>
      <c r="J1428" s="86"/>
      <c r="N1428" s="86"/>
    </row>
    <row r="1429" spans="5:17" x14ac:dyDescent="0.35">
      <c r="E1429" s="86"/>
      <c r="F1429" s="86"/>
      <c r="I1429" s="86"/>
      <c r="J1429" s="86"/>
      <c r="N1429" s="86"/>
    </row>
    <row r="1430" spans="5:17" x14ac:dyDescent="0.35">
      <c r="E1430" s="86"/>
      <c r="F1430" s="86"/>
      <c r="I1430" s="86"/>
      <c r="J1430" s="86"/>
      <c r="N1430" s="86"/>
    </row>
    <row r="1431" spans="5:17" x14ac:dyDescent="0.35">
      <c r="E1431" s="86"/>
      <c r="F1431" s="86"/>
      <c r="I1431" s="86"/>
      <c r="J1431" s="86"/>
      <c r="N1431" s="86"/>
    </row>
    <row r="1432" spans="5:17" x14ac:dyDescent="0.35">
      <c r="E1432" s="86"/>
      <c r="F1432" s="23"/>
      <c r="I1432" s="86"/>
      <c r="J1432" s="86"/>
      <c r="N1432" s="86"/>
      <c r="P1432" s="87"/>
      <c r="Q1432" s="87"/>
    </row>
    <row r="1433" spans="5:17" x14ac:dyDescent="0.35">
      <c r="E1433" s="86"/>
      <c r="F1433" s="23"/>
      <c r="I1433" s="86"/>
      <c r="J1433" s="86"/>
      <c r="N1433" s="86"/>
      <c r="P1433" s="87"/>
      <c r="Q1433" s="87"/>
    </row>
    <row r="1434" spans="5:17" x14ac:dyDescent="0.35">
      <c r="E1434" s="86"/>
      <c r="F1434" s="23"/>
      <c r="I1434" s="86"/>
      <c r="J1434" s="86"/>
      <c r="N1434" s="86"/>
      <c r="P1434" s="87"/>
      <c r="Q1434" s="87"/>
    </row>
    <row r="1435" spans="5:17" x14ac:dyDescent="0.35">
      <c r="E1435" s="86"/>
      <c r="F1435" s="86"/>
      <c r="I1435" s="86"/>
      <c r="J1435" s="86"/>
      <c r="N1435" s="86"/>
      <c r="Q1435" s="87"/>
    </row>
    <row r="1436" spans="5:17" x14ac:dyDescent="0.35">
      <c r="E1436" s="86"/>
      <c r="F1436" s="23"/>
      <c r="I1436" s="86"/>
      <c r="J1436" s="86"/>
      <c r="N1436" s="86"/>
      <c r="P1436" s="87"/>
      <c r="Q1436" s="87"/>
    </row>
    <row r="1437" spans="5:17" x14ac:dyDescent="0.35">
      <c r="E1437" s="86"/>
      <c r="F1437" s="23"/>
      <c r="I1437" s="86"/>
      <c r="J1437" s="86"/>
      <c r="N1437" s="86"/>
      <c r="Q1437" s="87"/>
    </row>
    <row r="1438" spans="5:17" x14ac:dyDescent="0.35">
      <c r="E1438" s="86"/>
      <c r="F1438" s="23"/>
      <c r="I1438" s="86"/>
      <c r="J1438" s="86"/>
      <c r="N1438" s="86"/>
      <c r="P1438" s="87"/>
      <c r="Q1438" s="87"/>
    </row>
    <row r="1439" spans="5:17" x14ac:dyDescent="0.35">
      <c r="E1439" s="86"/>
      <c r="F1439" s="23"/>
      <c r="I1439" s="86"/>
      <c r="J1439" s="86"/>
      <c r="N1439" s="86"/>
      <c r="Q1439" s="87"/>
    </row>
    <row r="1440" spans="5:17" x14ac:dyDescent="0.35">
      <c r="E1440" s="86"/>
      <c r="F1440" s="86"/>
      <c r="I1440" s="86"/>
      <c r="J1440" s="86"/>
      <c r="N1440" s="86"/>
      <c r="Q1440" s="87"/>
    </row>
    <row r="1441" spans="5:17" x14ac:dyDescent="0.35">
      <c r="E1441" s="86"/>
      <c r="F1441" s="86"/>
      <c r="I1441" s="86"/>
      <c r="J1441" s="86"/>
      <c r="N1441" s="86"/>
      <c r="Q1441" s="87"/>
    </row>
    <row r="1442" spans="5:17" x14ac:dyDescent="0.35">
      <c r="E1442" s="86"/>
      <c r="F1442" s="86"/>
      <c r="I1442" s="86"/>
      <c r="J1442" s="86"/>
      <c r="N1442" s="86"/>
      <c r="Q1442" s="87"/>
    </row>
    <row r="1443" spans="5:17" x14ac:dyDescent="0.35">
      <c r="E1443" s="86"/>
      <c r="F1443" s="23"/>
      <c r="I1443" s="86"/>
      <c r="J1443" s="86"/>
      <c r="N1443" s="86"/>
      <c r="P1443" s="87"/>
      <c r="Q1443" s="87"/>
    </row>
    <row r="1444" spans="5:17" x14ac:dyDescent="0.35">
      <c r="E1444" s="86"/>
      <c r="F1444" s="23"/>
      <c r="I1444" s="86"/>
      <c r="J1444" s="86"/>
      <c r="N1444" s="86"/>
      <c r="P1444" s="87"/>
      <c r="Q1444" s="87"/>
    </row>
    <row r="1445" spans="5:17" x14ac:dyDescent="0.35">
      <c r="E1445" s="86"/>
      <c r="F1445" s="23"/>
      <c r="I1445" s="86"/>
      <c r="J1445" s="86"/>
      <c r="N1445" s="86"/>
      <c r="P1445" s="87"/>
      <c r="Q1445" s="87"/>
    </row>
    <row r="1446" spans="5:17" x14ac:dyDescent="0.35">
      <c r="E1446" s="86"/>
      <c r="F1446" s="86"/>
      <c r="I1446" s="86"/>
      <c r="J1446" s="86"/>
      <c r="N1446" s="86"/>
      <c r="Q1446" s="87"/>
    </row>
    <row r="1447" spans="5:17" x14ac:dyDescent="0.35">
      <c r="E1447" s="86"/>
      <c r="F1447" s="86"/>
      <c r="I1447" s="86"/>
      <c r="J1447" s="86"/>
      <c r="N1447" s="86"/>
      <c r="Q1447" s="87"/>
    </row>
    <row r="1448" spans="5:17" x14ac:dyDescent="0.35">
      <c r="E1448" s="86"/>
      <c r="F1448" s="86"/>
      <c r="I1448" s="86"/>
      <c r="J1448" s="86"/>
      <c r="N1448" s="86"/>
      <c r="Q1448" s="87"/>
    </row>
    <row r="1449" spans="5:17" x14ac:dyDescent="0.35">
      <c r="E1449" s="86"/>
      <c r="F1449" s="23"/>
      <c r="I1449" s="86"/>
      <c r="J1449" s="86"/>
      <c r="N1449" s="86"/>
      <c r="Q1449" s="87"/>
    </row>
    <row r="1450" spans="5:17" x14ac:dyDescent="0.35">
      <c r="E1450" s="86"/>
      <c r="F1450" s="86"/>
      <c r="I1450" s="86"/>
      <c r="J1450" s="86"/>
      <c r="N1450" s="86"/>
      <c r="Q1450" s="87"/>
    </row>
    <row r="1451" spans="5:17" x14ac:dyDescent="0.35">
      <c r="E1451" s="86"/>
      <c r="F1451" s="23"/>
      <c r="I1451" s="86"/>
      <c r="J1451" s="86"/>
      <c r="N1451" s="86"/>
      <c r="Q1451" s="87"/>
    </row>
    <row r="1452" spans="5:17" x14ac:dyDescent="0.35">
      <c r="E1452" s="86"/>
      <c r="F1452" s="86"/>
      <c r="I1452" s="86"/>
      <c r="J1452" s="86"/>
      <c r="N1452" s="86"/>
      <c r="Q1452" s="87"/>
    </row>
    <row r="1453" spans="5:17" x14ac:dyDescent="0.35">
      <c r="E1453" s="86"/>
      <c r="F1453" s="86"/>
      <c r="I1453" s="86"/>
      <c r="J1453" s="86"/>
      <c r="N1453" s="86"/>
      <c r="Q1453" s="87"/>
    </row>
    <row r="1454" spans="5:17" x14ac:dyDescent="0.35">
      <c r="E1454" s="86"/>
      <c r="F1454" s="86"/>
      <c r="I1454" s="86"/>
      <c r="J1454" s="86"/>
      <c r="N1454" s="86"/>
      <c r="Q1454" s="87"/>
    </row>
    <row r="1455" spans="5:17" x14ac:dyDescent="0.35">
      <c r="E1455" s="86"/>
      <c r="F1455" s="86"/>
      <c r="I1455" s="86"/>
      <c r="J1455" s="86"/>
      <c r="N1455" s="86"/>
      <c r="Q1455" s="87"/>
    </row>
    <row r="1456" spans="5:17" x14ac:dyDescent="0.35">
      <c r="E1456" s="86"/>
      <c r="F1456" s="23"/>
      <c r="I1456" s="86"/>
      <c r="J1456" s="86"/>
      <c r="N1456" s="86"/>
      <c r="P1456" s="87"/>
      <c r="Q1456" s="87"/>
    </row>
    <row r="1457" spans="5:17" x14ac:dyDescent="0.35">
      <c r="E1457" s="86"/>
      <c r="F1457" s="23"/>
      <c r="I1457" s="86"/>
      <c r="J1457" s="86"/>
      <c r="N1457" s="86"/>
      <c r="P1457" s="87"/>
      <c r="Q1457" s="87"/>
    </row>
    <row r="1458" spans="5:17" x14ac:dyDescent="0.35">
      <c r="E1458" s="86"/>
      <c r="F1458" s="23"/>
      <c r="I1458" s="86"/>
      <c r="J1458" s="86"/>
      <c r="N1458" s="86"/>
      <c r="Q1458" s="87"/>
    </row>
    <row r="1459" spans="5:17" x14ac:dyDescent="0.35">
      <c r="E1459" s="86"/>
      <c r="F1459" s="86"/>
      <c r="I1459" s="86"/>
      <c r="J1459" s="86"/>
      <c r="N1459" s="86"/>
      <c r="Q1459" s="87"/>
    </row>
    <row r="1460" spans="5:17" x14ac:dyDescent="0.35">
      <c r="E1460" s="86"/>
      <c r="F1460" s="86"/>
      <c r="I1460" s="86"/>
      <c r="J1460" s="86"/>
      <c r="N1460" s="86"/>
      <c r="Q1460" s="87"/>
    </row>
    <row r="1461" spans="5:17" x14ac:dyDescent="0.35">
      <c r="E1461" s="86"/>
      <c r="F1461" s="86"/>
      <c r="I1461" s="86"/>
      <c r="J1461" s="86"/>
      <c r="N1461" s="86"/>
      <c r="Q1461" s="87"/>
    </row>
    <row r="1462" spans="5:17" x14ac:dyDescent="0.35">
      <c r="E1462" s="86"/>
      <c r="F1462" s="86"/>
      <c r="I1462" s="86"/>
      <c r="J1462" s="86"/>
      <c r="N1462" s="86"/>
      <c r="Q1462" s="87"/>
    </row>
    <row r="1463" spans="5:17" x14ac:dyDescent="0.35">
      <c r="E1463" s="86"/>
      <c r="F1463" s="86"/>
      <c r="I1463" s="86"/>
      <c r="J1463" s="86"/>
      <c r="N1463" s="86"/>
      <c r="Q1463" s="87"/>
    </row>
    <row r="1464" spans="5:17" x14ac:dyDescent="0.35">
      <c r="E1464" s="86"/>
      <c r="F1464" s="86"/>
      <c r="I1464" s="86"/>
      <c r="J1464" s="86"/>
      <c r="N1464" s="86"/>
      <c r="Q1464" s="87"/>
    </row>
    <row r="1465" spans="5:17" x14ac:dyDescent="0.35">
      <c r="E1465" s="86"/>
      <c r="F1465" s="86"/>
      <c r="I1465" s="86"/>
      <c r="J1465" s="86"/>
      <c r="N1465" s="86"/>
      <c r="Q1465" s="87"/>
    </row>
    <row r="1466" spans="5:17" x14ac:dyDescent="0.35">
      <c r="E1466" s="86"/>
      <c r="F1466" s="86"/>
      <c r="I1466" s="86"/>
      <c r="J1466" s="86"/>
      <c r="N1466" s="86"/>
      <c r="Q1466" s="87"/>
    </row>
    <row r="1467" spans="5:17" x14ac:dyDescent="0.35">
      <c r="E1467" s="86"/>
      <c r="F1467" s="86"/>
      <c r="I1467" s="86"/>
      <c r="J1467" s="86"/>
      <c r="N1467" s="86"/>
      <c r="Q1467" s="87"/>
    </row>
    <row r="1468" spans="5:17" x14ac:dyDescent="0.35">
      <c r="E1468" s="86"/>
      <c r="F1468" s="86"/>
      <c r="I1468" s="86"/>
      <c r="J1468" s="86"/>
      <c r="N1468" s="86"/>
      <c r="Q1468" s="87"/>
    </row>
    <row r="1469" spans="5:17" x14ac:dyDescent="0.35">
      <c r="E1469" s="86"/>
      <c r="F1469" s="23"/>
      <c r="I1469" s="86"/>
      <c r="J1469" s="86"/>
      <c r="N1469" s="86"/>
      <c r="Q1469" s="87"/>
    </row>
    <row r="1470" spans="5:17" x14ac:dyDescent="0.35">
      <c r="E1470" s="86"/>
      <c r="F1470" s="23"/>
      <c r="I1470" s="86"/>
      <c r="J1470" s="86"/>
      <c r="N1470" s="86"/>
      <c r="P1470" s="87"/>
      <c r="Q1470" s="87"/>
    </row>
    <row r="1471" spans="5:17" x14ac:dyDescent="0.35">
      <c r="E1471" s="86"/>
      <c r="F1471" s="23"/>
      <c r="I1471" s="86"/>
      <c r="J1471" s="86"/>
      <c r="N1471" s="86"/>
      <c r="Q1471" s="87"/>
    </row>
    <row r="1472" spans="5:17" x14ac:dyDescent="0.35">
      <c r="E1472" s="86"/>
      <c r="F1472" s="86"/>
      <c r="I1472" s="86"/>
      <c r="J1472" s="86"/>
      <c r="N1472" s="86"/>
      <c r="Q1472" s="87"/>
    </row>
    <row r="1473" spans="5:17" x14ac:dyDescent="0.35">
      <c r="E1473" s="86"/>
      <c r="F1473" s="86"/>
      <c r="I1473" s="86"/>
      <c r="J1473" s="86"/>
      <c r="N1473" s="86"/>
      <c r="Q1473" s="87"/>
    </row>
    <row r="1474" spans="5:17" x14ac:dyDescent="0.35">
      <c r="E1474" s="86"/>
      <c r="F1474" s="86"/>
      <c r="I1474" s="86"/>
      <c r="J1474" s="86"/>
      <c r="N1474" s="86"/>
      <c r="Q1474" s="87"/>
    </row>
    <row r="1475" spans="5:17" x14ac:dyDescent="0.35">
      <c r="E1475" s="86"/>
      <c r="F1475" s="86"/>
      <c r="I1475" s="86"/>
      <c r="J1475" s="86"/>
      <c r="N1475" s="86"/>
      <c r="Q1475" s="87"/>
    </row>
    <row r="1476" spans="5:17" x14ac:dyDescent="0.35">
      <c r="E1476" s="86"/>
      <c r="F1476" s="86"/>
      <c r="I1476" s="86"/>
      <c r="J1476" s="86"/>
      <c r="N1476" s="86"/>
      <c r="Q1476" s="87"/>
    </row>
    <row r="1477" spans="5:17" x14ac:dyDescent="0.35">
      <c r="E1477" s="86"/>
      <c r="F1477" s="86"/>
      <c r="I1477" s="86"/>
      <c r="J1477" s="86"/>
      <c r="N1477" s="86"/>
      <c r="Q1477" s="87"/>
    </row>
    <row r="1478" spans="5:17" x14ac:dyDescent="0.35">
      <c r="E1478" s="86"/>
      <c r="F1478" s="86"/>
      <c r="I1478" s="86"/>
      <c r="J1478" s="86"/>
      <c r="N1478" s="86"/>
      <c r="Q1478" s="87"/>
    </row>
    <row r="1479" spans="5:17" x14ac:dyDescent="0.35">
      <c r="E1479" s="86"/>
      <c r="F1479" s="86"/>
      <c r="I1479" s="86"/>
      <c r="J1479" s="86"/>
      <c r="N1479" s="86"/>
      <c r="Q1479" s="87"/>
    </row>
    <row r="1480" spans="5:17" x14ac:dyDescent="0.35">
      <c r="E1480" s="86"/>
      <c r="F1480" s="86"/>
      <c r="I1480" s="86"/>
      <c r="J1480" s="86"/>
      <c r="N1480" s="86"/>
      <c r="Q1480" s="87"/>
    </row>
    <row r="1481" spans="5:17" x14ac:dyDescent="0.35">
      <c r="E1481" s="86"/>
      <c r="F1481" s="86"/>
      <c r="I1481" s="86"/>
      <c r="J1481" s="86"/>
      <c r="N1481" s="86"/>
      <c r="Q1481" s="87"/>
    </row>
    <row r="1482" spans="5:17" x14ac:dyDescent="0.35">
      <c r="E1482" s="86"/>
      <c r="F1482" s="23"/>
      <c r="I1482" s="86"/>
      <c r="J1482" s="86"/>
      <c r="N1482" s="86"/>
      <c r="Q1482" s="87"/>
    </row>
    <row r="1483" spans="5:17" x14ac:dyDescent="0.35">
      <c r="E1483" s="86"/>
      <c r="F1483" s="23"/>
      <c r="I1483" s="86"/>
      <c r="J1483" s="86"/>
      <c r="N1483" s="86"/>
      <c r="P1483" s="87"/>
      <c r="Q1483" s="87"/>
    </row>
    <row r="1484" spans="5:17" x14ac:dyDescent="0.35">
      <c r="E1484" s="86"/>
      <c r="F1484" s="23"/>
      <c r="I1484" s="86"/>
      <c r="J1484" s="86"/>
      <c r="N1484" s="86"/>
      <c r="P1484" s="87"/>
      <c r="Q1484" s="87"/>
    </row>
    <row r="1485" spans="5:17" x14ac:dyDescent="0.35">
      <c r="E1485" s="86"/>
      <c r="F1485" s="23"/>
      <c r="I1485" s="86"/>
      <c r="J1485" s="86"/>
      <c r="N1485" s="86"/>
      <c r="Q1485" s="87"/>
    </row>
    <row r="1486" spans="5:17" x14ac:dyDescent="0.35">
      <c r="E1486" s="86"/>
      <c r="F1486" s="23"/>
      <c r="I1486" s="86"/>
      <c r="J1486" s="86"/>
      <c r="N1486" s="86"/>
      <c r="Q1486" s="87"/>
    </row>
    <row r="1487" spans="5:17" x14ac:dyDescent="0.35">
      <c r="E1487" s="86"/>
      <c r="F1487" s="86"/>
      <c r="I1487" s="86"/>
      <c r="J1487" s="86"/>
      <c r="N1487" s="86"/>
      <c r="Q1487" s="87"/>
    </row>
    <row r="1488" spans="5:17" x14ac:dyDescent="0.35">
      <c r="E1488" s="86"/>
      <c r="F1488" s="86"/>
      <c r="I1488" s="86"/>
      <c r="J1488" s="86"/>
      <c r="N1488" s="86"/>
      <c r="Q1488" s="87"/>
    </row>
    <row r="1489" spans="5:17" x14ac:dyDescent="0.35">
      <c r="E1489" s="86"/>
      <c r="F1489" s="23"/>
      <c r="I1489" s="86"/>
      <c r="J1489" s="86"/>
      <c r="N1489" s="86"/>
      <c r="Q1489" s="87"/>
    </row>
    <row r="1490" spans="5:17" x14ac:dyDescent="0.35">
      <c r="E1490" s="86"/>
      <c r="F1490" s="23"/>
      <c r="I1490" s="86"/>
      <c r="J1490" s="86"/>
      <c r="N1490" s="86"/>
      <c r="P1490" s="87"/>
      <c r="Q1490" s="87"/>
    </row>
    <row r="1491" spans="5:17" x14ac:dyDescent="0.35">
      <c r="E1491" s="86"/>
      <c r="F1491" s="23"/>
      <c r="I1491" s="86"/>
      <c r="J1491" s="86"/>
      <c r="N1491" s="86"/>
      <c r="Q1491" s="87"/>
    </row>
    <row r="1492" spans="5:17" x14ac:dyDescent="0.35">
      <c r="E1492" s="86"/>
      <c r="F1492" s="86"/>
      <c r="I1492" s="86"/>
      <c r="J1492" s="86"/>
      <c r="N1492" s="86"/>
      <c r="Q1492" s="87"/>
    </row>
    <row r="1493" spans="5:17" x14ac:dyDescent="0.35">
      <c r="E1493" s="86"/>
      <c r="F1493" s="86"/>
      <c r="I1493" s="86"/>
      <c r="J1493" s="86"/>
      <c r="N1493" s="86"/>
      <c r="Q1493" s="87"/>
    </row>
    <row r="1494" spans="5:17" x14ac:dyDescent="0.35">
      <c r="E1494" s="86"/>
      <c r="F1494" s="86"/>
      <c r="I1494" s="86"/>
      <c r="J1494" s="86"/>
      <c r="N1494" s="86"/>
      <c r="Q1494" s="87"/>
    </row>
    <row r="1495" spans="5:17" x14ac:dyDescent="0.35">
      <c r="E1495" s="86"/>
      <c r="F1495" s="23"/>
      <c r="I1495" s="86"/>
      <c r="J1495" s="86"/>
      <c r="N1495" s="86"/>
      <c r="P1495" s="87"/>
      <c r="Q1495" s="87"/>
    </row>
    <row r="1496" spans="5:17" x14ac:dyDescent="0.35">
      <c r="E1496" s="86"/>
      <c r="F1496" s="23"/>
      <c r="I1496" s="86"/>
      <c r="J1496" s="86"/>
      <c r="N1496" s="86"/>
      <c r="P1496" s="87"/>
      <c r="Q1496" s="87"/>
    </row>
    <row r="1497" spans="5:17" x14ac:dyDescent="0.35">
      <c r="E1497" s="86"/>
      <c r="F1497" s="86"/>
      <c r="I1497" s="86"/>
      <c r="J1497" s="86"/>
      <c r="N1497" s="86"/>
    </row>
    <row r="1498" spans="5:17" x14ac:dyDescent="0.35">
      <c r="E1498" s="86"/>
      <c r="F1498" s="86"/>
      <c r="I1498" s="86"/>
      <c r="J1498" s="86"/>
      <c r="N1498" s="86"/>
    </row>
    <row r="1499" spans="5:17" x14ac:dyDescent="0.35">
      <c r="E1499" s="86"/>
      <c r="F1499" s="86"/>
      <c r="I1499" s="86"/>
      <c r="J1499" s="86"/>
      <c r="N1499" s="86"/>
    </row>
    <row r="1500" spans="5:17" x14ac:dyDescent="0.35">
      <c r="E1500" s="86"/>
      <c r="F1500" s="86"/>
      <c r="I1500" s="86"/>
      <c r="J1500" s="86"/>
      <c r="N1500" s="86"/>
    </row>
    <row r="1501" spans="5:17" x14ac:dyDescent="0.35">
      <c r="E1501" s="86"/>
      <c r="F1501" s="86"/>
      <c r="I1501" s="86"/>
      <c r="J1501" s="86"/>
      <c r="N1501" s="86"/>
    </row>
    <row r="1502" spans="5:17" x14ac:dyDescent="0.35">
      <c r="E1502" s="86"/>
      <c r="F1502" s="86"/>
      <c r="I1502" s="86"/>
      <c r="J1502" s="86"/>
      <c r="N1502" s="86"/>
    </row>
    <row r="1503" spans="5:17" x14ac:dyDescent="0.35">
      <c r="E1503" s="86"/>
      <c r="F1503" s="86"/>
      <c r="I1503" s="86"/>
      <c r="J1503" s="86"/>
      <c r="N1503" s="86"/>
    </row>
    <row r="1504" spans="5:17" x14ac:dyDescent="0.35">
      <c r="E1504" s="86"/>
      <c r="F1504" s="86"/>
      <c r="I1504" s="86"/>
      <c r="J1504" s="86"/>
      <c r="N1504" s="86"/>
    </row>
    <row r="1505" spans="5:17" x14ac:dyDescent="0.35">
      <c r="E1505" s="86"/>
      <c r="F1505" s="86"/>
      <c r="I1505" s="86"/>
      <c r="J1505" s="86"/>
      <c r="N1505" s="86"/>
    </row>
    <row r="1506" spans="5:17" x14ac:dyDescent="0.35">
      <c r="E1506" s="86"/>
      <c r="F1506" s="86"/>
      <c r="I1506" s="86"/>
      <c r="J1506" s="86"/>
      <c r="N1506" s="86"/>
    </row>
    <row r="1507" spans="5:17" x14ac:dyDescent="0.35">
      <c r="E1507" s="86"/>
      <c r="F1507" s="23"/>
      <c r="I1507" s="86"/>
      <c r="J1507" s="86"/>
      <c r="N1507" s="86"/>
      <c r="P1507" s="87"/>
      <c r="Q1507" s="87"/>
    </row>
    <row r="1508" spans="5:17" x14ac:dyDescent="0.35">
      <c r="E1508" s="86"/>
      <c r="F1508" s="23"/>
      <c r="I1508" s="86"/>
      <c r="J1508" s="86"/>
      <c r="N1508" s="86"/>
      <c r="Q1508" s="87"/>
    </row>
    <row r="1509" spans="5:17" x14ac:dyDescent="0.35">
      <c r="E1509" s="86"/>
      <c r="F1509" s="23"/>
      <c r="I1509" s="86"/>
      <c r="J1509" s="86"/>
      <c r="N1509" s="86"/>
      <c r="Q1509" s="87"/>
    </row>
    <row r="1510" spans="5:17" x14ac:dyDescent="0.35">
      <c r="E1510" s="86"/>
      <c r="F1510" s="23"/>
      <c r="I1510" s="86"/>
      <c r="J1510" s="86"/>
      <c r="N1510" s="86"/>
      <c r="Q1510" s="87"/>
    </row>
    <row r="1511" spans="5:17" x14ac:dyDescent="0.35">
      <c r="E1511" s="86"/>
      <c r="F1511" s="23"/>
      <c r="I1511" s="86"/>
      <c r="J1511" s="86"/>
      <c r="N1511" s="86"/>
      <c r="Q1511" s="87"/>
    </row>
    <row r="1512" spans="5:17" x14ac:dyDescent="0.35">
      <c r="E1512" s="86"/>
      <c r="F1512" s="23"/>
      <c r="I1512" s="86"/>
      <c r="J1512" s="86"/>
      <c r="N1512" s="86"/>
      <c r="Q1512" s="87"/>
    </row>
    <row r="1513" spans="5:17" x14ac:dyDescent="0.35">
      <c r="E1513" s="86"/>
      <c r="F1513" s="23"/>
      <c r="I1513" s="86"/>
      <c r="J1513" s="86"/>
      <c r="N1513" s="86"/>
      <c r="P1513" s="87"/>
      <c r="Q1513" s="87"/>
    </row>
    <row r="1514" spans="5:17" x14ac:dyDescent="0.35">
      <c r="E1514" s="86"/>
      <c r="F1514" s="23"/>
      <c r="I1514" s="86"/>
      <c r="J1514" s="86"/>
      <c r="N1514" s="86"/>
      <c r="Q1514" s="87"/>
    </row>
    <row r="1515" spans="5:17" x14ac:dyDescent="0.35">
      <c r="E1515" s="86"/>
      <c r="F1515" s="86"/>
      <c r="I1515" s="86"/>
      <c r="J1515" s="86"/>
      <c r="N1515" s="86"/>
      <c r="Q1515" s="87"/>
    </row>
    <row r="1516" spans="5:17" x14ac:dyDescent="0.35">
      <c r="E1516" s="86"/>
      <c r="F1516" s="86"/>
      <c r="I1516" s="86"/>
      <c r="J1516" s="86"/>
      <c r="N1516" s="86"/>
      <c r="Q1516" s="87"/>
    </row>
    <row r="1517" spans="5:17" x14ac:dyDescent="0.35">
      <c r="E1517" s="86"/>
      <c r="F1517" s="86"/>
      <c r="I1517" s="86"/>
      <c r="J1517" s="86"/>
      <c r="N1517" s="86"/>
      <c r="Q1517" s="87"/>
    </row>
    <row r="1518" spans="5:17" x14ac:dyDescent="0.35">
      <c r="E1518" s="86"/>
      <c r="F1518" s="23"/>
      <c r="I1518" s="86"/>
      <c r="J1518" s="86"/>
      <c r="N1518" s="86"/>
      <c r="P1518" s="87"/>
      <c r="Q1518" s="87"/>
    </row>
    <row r="1519" spans="5:17" x14ac:dyDescent="0.35">
      <c r="E1519" s="86"/>
      <c r="F1519" s="23"/>
      <c r="I1519" s="86"/>
      <c r="J1519" s="86"/>
      <c r="N1519" s="86"/>
      <c r="P1519" s="87"/>
      <c r="Q1519" s="87"/>
    </row>
    <row r="1520" spans="5:17" x14ac:dyDescent="0.35">
      <c r="E1520" s="86"/>
      <c r="F1520" s="86"/>
      <c r="I1520" s="86"/>
      <c r="J1520" s="86"/>
      <c r="N1520" s="86"/>
      <c r="Q1520" s="87"/>
    </row>
    <row r="1521" spans="5:17" x14ac:dyDescent="0.35">
      <c r="E1521" s="86"/>
      <c r="F1521" s="86"/>
      <c r="I1521" s="86"/>
      <c r="J1521" s="86"/>
      <c r="N1521" s="86"/>
      <c r="Q1521" s="87"/>
    </row>
    <row r="1522" spans="5:17" x14ac:dyDescent="0.35">
      <c r="E1522" s="86"/>
      <c r="F1522" s="86"/>
      <c r="I1522" s="86"/>
      <c r="J1522" s="86"/>
      <c r="N1522" s="86"/>
      <c r="Q1522" s="87"/>
    </row>
    <row r="1523" spans="5:17" x14ac:dyDescent="0.35">
      <c r="E1523" s="86"/>
      <c r="F1523" s="86"/>
      <c r="I1523" s="86"/>
      <c r="J1523" s="86"/>
      <c r="N1523" s="86"/>
      <c r="Q1523" s="87"/>
    </row>
    <row r="1524" spans="5:17" x14ac:dyDescent="0.35">
      <c r="E1524" s="86"/>
      <c r="F1524" s="86"/>
      <c r="I1524" s="86"/>
      <c r="J1524" s="86"/>
      <c r="N1524" s="86"/>
      <c r="Q1524" s="87"/>
    </row>
    <row r="1525" spans="5:17" x14ac:dyDescent="0.35">
      <c r="E1525" s="86"/>
      <c r="F1525" s="86"/>
      <c r="I1525" s="86"/>
      <c r="J1525" s="86"/>
      <c r="N1525" s="86"/>
      <c r="Q1525" s="87"/>
    </row>
    <row r="1526" spans="5:17" x14ac:dyDescent="0.35">
      <c r="E1526" s="86"/>
      <c r="F1526" s="86"/>
      <c r="I1526" s="86"/>
      <c r="J1526" s="86"/>
      <c r="N1526" s="86"/>
      <c r="Q1526" s="87"/>
    </row>
    <row r="1527" spans="5:17" x14ac:dyDescent="0.35">
      <c r="E1527" s="86"/>
      <c r="F1527" s="86"/>
      <c r="I1527" s="86"/>
      <c r="J1527" s="86"/>
      <c r="N1527" s="86"/>
      <c r="Q1527" s="87"/>
    </row>
    <row r="1528" spans="5:17" x14ac:dyDescent="0.35">
      <c r="E1528" s="86"/>
      <c r="F1528" s="86"/>
      <c r="I1528" s="86"/>
      <c r="J1528" s="86"/>
      <c r="N1528" s="86"/>
      <c r="Q1528" s="87"/>
    </row>
    <row r="1529" spans="5:17" x14ac:dyDescent="0.35">
      <c r="E1529" s="86"/>
      <c r="F1529" s="86"/>
      <c r="I1529" s="86"/>
      <c r="J1529" s="86"/>
      <c r="N1529" s="86"/>
      <c r="Q1529" s="87"/>
    </row>
    <row r="1530" spans="5:17" x14ac:dyDescent="0.35">
      <c r="E1530" s="86"/>
      <c r="F1530" s="86"/>
      <c r="I1530" s="86"/>
      <c r="J1530" s="86"/>
      <c r="N1530" s="86"/>
      <c r="Q1530" s="87"/>
    </row>
    <row r="1531" spans="5:17" x14ac:dyDescent="0.35">
      <c r="E1531" s="86"/>
      <c r="F1531" s="86"/>
      <c r="I1531" s="86"/>
      <c r="J1531" s="86"/>
      <c r="N1531" s="86"/>
      <c r="Q1531" s="87"/>
    </row>
    <row r="1532" spans="5:17" x14ac:dyDescent="0.35">
      <c r="E1532" s="86"/>
      <c r="F1532" s="86"/>
      <c r="I1532" s="86"/>
      <c r="J1532" s="86"/>
      <c r="N1532" s="86"/>
      <c r="Q1532" s="87"/>
    </row>
    <row r="1533" spans="5:17" x14ac:dyDescent="0.35">
      <c r="E1533" s="86"/>
      <c r="F1533" s="86"/>
      <c r="I1533" s="86"/>
      <c r="J1533" s="86"/>
      <c r="N1533" s="86"/>
      <c r="Q1533" s="87"/>
    </row>
    <row r="1534" spans="5:17" x14ac:dyDescent="0.35">
      <c r="E1534" s="86"/>
      <c r="F1534" s="86"/>
      <c r="I1534" s="86"/>
      <c r="J1534" s="86"/>
      <c r="N1534" s="86"/>
      <c r="Q1534" s="87"/>
    </row>
    <row r="1535" spans="5:17" x14ac:dyDescent="0.35">
      <c r="E1535" s="86"/>
      <c r="F1535" s="86"/>
      <c r="I1535" s="86"/>
      <c r="J1535" s="86"/>
      <c r="N1535" s="86"/>
      <c r="Q1535" s="87"/>
    </row>
    <row r="1536" spans="5:17" x14ac:dyDescent="0.35">
      <c r="E1536" s="86"/>
      <c r="F1536" s="86"/>
      <c r="I1536" s="86"/>
      <c r="J1536" s="86"/>
      <c r="N1536" s="86"/>
      <c r="Q1536" s="87"/>
    </row>
    <row r="1537" spans="5:17" x14ac:dyDescent="0.35">
      <c r="E1537" s="86"/>
      <c r="F1537" s="86"/>
      <c r="I1537" s="86"/>
      <c r="J1537" s="86"/>
      <c r="N1537" s="86"/>
      <c r="Q1537" s="87"/>
    </row>
    <row r="1538" spans="5:17" x14ac:dyDescent="0.35">
      <c r="E1538" s="86"/>
      <c r="F1538" s="86"/>
      <c r="I1538" s="86"/>
      <c r="J1538" s="86"/>
      <c r="N1538" s="86"/>
      <c r="Q1538" s="87"/>
    </row>
    <row r="1539" spans="5:17" x14ac:dyDescent="0.35">
      <c r="E1539" s="86"/>
      <c r="F1539" s="86"/>
      <c r="I1539" s="86"/>
      <c r="J1539" s="86"/>
      <c r="N1539" s="86"/>
      <c r="Q1539" s="87"/>
    </row>
    <row r="1540" spans="5:17" x14ac:dyDescent="0.35">
      <c r="E1540" s="86"/>
      <c r="F1540" s="86"/>
      <c r="I1540" s="86"/>
      <c r="J1540" s="86"/>
      <c r="N1540" s="86"/>
      <c r="Q1540" s="87"/>
    </row>
    <row r="1541" spans="5:17" x14ac:dyDescent="0.35">
      <c r="E1541" s="86"/>
      <c r="F1541" s="86"/>
      <c r="I1541" s="86"/>
      <c r="J1541" s="86"/>
      <c r="N1541" s="86"/>
      <c r="Q1541" s="87"/>
    </row>
    <row r="1542" spans="5:17" x14ac:dyDescent="0.35">
      <c r="E1542" s="86"/>
      <c r="F1542" s="86"/>
      <c r="I1542" s="86"/>
      <c r="J1542" s="86"/>
      <c r="N1542" s="86"/>
      <c r="Q1542" s="87"/>
    </row>
    <row r="1543" spans="5:17" x14ac:dyDescent="0.35">
      <c r="E1543" s="86"/>
      <c r="F1543" s="86"/>
      <c r="I1543" s="86"/>
      <c r="J1543" s="86"/>
      <c r="N1543" s="86"/>
      <c r="Q1543" s="87"/>
    </row>
    <row r="1544" spans="5:17" x14ac:dyDescent="0.35">
      <c r="E1544" s="86"/>
      <c r="F1544" s="86"/>
      <c r="I1544" s="86"/>
      <c r="J1544" s="86"/>
      <c r="N1544" s="86"/>
      <c r="Q1544" s="87"/>
    </row>
    <row r="1545" spans="5:17" x14ac:dyDescent="0.35">
      <c r="E1545" s="86"/>
      <c r="F1545" s="23"/>
      <c r="I1545" s="86"/>
      <c r="J1545" s="86"/>
      <c r="N1545" s="86"/>
      <c r="P1545" s="87"/>
      <c r="Q1545" s="87"/>
    </row>
    <row r="1546" spans="5:17" x14ac:dyDescent="0.35">
      <c r="E1546" s="86"/>
      <c r="F1546" s="86"/>
      <c r="I1546" s="86"/>
      <c r="J1546" s="86"/>
      <c r="N1546" s="86"/>
      <c r="Q1546" s="87"/>
    </row>
    <row r="1547" spans="5:17" x14ac:dyDescent="0.35">
      <c r="E1547" s="86"/>
      <c r="F1547" s="86"/>
      <c r="I1547" s="86"/>
      <c r="J1547" s="86"/>
      <c r="N1547" s="86"/>
      <c r="Q1547" s="87"/>
    </row>
    <row r="1548" spans="5:17" x14ac:dyDescent="0.35">
      <c r="E1548" s="86"/>
      <c r="F1548" s="86"/>
      <c r="I1548" s="86"/>
      <c r="J1548" s="86"/>
      <c r="N1548" s="86"/>
      <c r="Q1548" s="87"/>
    </row>
    <row r="1549" spans="5:17" x14ac:dyDescent="0.35">
      <c r="E1549" s="86"/>
      <c r="F1549" s="86"/>
      <c r="I1549" s="86"/>
      <c r="J1549" s="86"/>
      <c r="N1549" s="86"/>
      <c r="Q1549" s="87"/>
    </row>
    <row r="1550" spans="5:17" x14ac:dyDescent="0.35">
      <c r="E1550" s="86"/>
      <c r="F1550" s="86"/>
      <c r="I1550" s="86"/>
      <c r="J1550" s="86"/>
      <c r="N1550" s="86"/>
      <c r="Q1550" s="87"/>
    </row>
    <row r="1551" spans="5:17" x14ac:dyDescent="0.35">
      <c r="E1551" s="86"/>
      <c r="F1551" s="86"/>
      <c r="I1551" s="86"/>
      <c r="J1551" s="86"/>
      <c r="N1551" s="86"/>
      <c r="Q1551" s="87"/>
    </row>
    <row r="1552" spans="5:17" x14ac:dyDescent="0.35">
      <c r="E1552" s="86"/>
      <c r="F1552" s="86"/>
      <c r="I1552" s="86"/>
      <c r="J1552" s="86"/>
      <c r="N1552" s="86"/>
      <c r="Q1552" s="87"/>
    </row>
    <row r="1553" spans="5:17" x14ac:dyDescent="0.35">
      <c r="E1553" s="86"/>
      <c r="F1553" s="86"/>
      <c r="I1553" s="86"/>
      <c r="J1553" s="86"/>
      <c r="N1553" s="86"/>
      <c r="Q1553" s="87"/>
    </row>
    <row r="1554" spans="5:17" x14ac:dyDescent="0.35">
      <c r="E1554" s="86"/>
      <c r="F1554" s="86"/>
      <c r="I1554" s="86"/>
      <c r="J1554" s="86"/>
      <c r="N1554" s="86"/>
      <c r="Q1554" s="87"/>
    </row>
    <row r="1555" spans="5:17" x14ac:dyDescent="0.35">
      <c r="E1555" s="86"/>
      <c r="F1555" s="86"/>
      <c r="I1555" s="86"/>
      <c r="J1555" s="86"/>
      <c r="N1555" s="86"/>
      <c r="Q1555" s="87"/>
    </row>
    <row r="1556" spans="5:17" x14ac:dyDescent="0.35">
      <c r="E1556" s="86"/>
      <c r="F1556" s="86"/>
      <c r="I1556" s="86"/>
      <c r="J1556" s="86"/>
      <c r="N1556" s="86"/>
      <c r="Q1556" s="87"/>
    </row>
    <row r="1557" spans="5:17" x14ac:dyDescent="0.35">
      <c r="E1557" s="86"/>
      <c r="F1557" s="86"/>
      <c r="I1557" s="86"/>
      <c r="J1557" s="86"/>
      <c r="N1557" s="86"/>
      <c r="Q1557" s="87"/>
    </row>
    <row r="1558" spans="5:17" x14ac:dyDescent="0.35">
      <c r="E1558" s="86"/>
      <c r="F1558" s="86"/>
      <c r="I1558" s="86"/>
      <c r="J1558" s="86"/>
      <c r="N1558" s="86"/>
      <c r="Q1558" s="87"/>
    </row>
    <row r="1559" spans="5:17" x14ac:dyDescent="0.35">
      <c r="E1559" s="86"/>
      <c r="F1559" s="23"/>
      <c r="I1559" s="86"/>
      <c r="J1559" s="86"/>
      <c r="N1559" s="86"/>
      <c r="P1559" s="87"/>
      <c r="Q1559" s="87"/>
    </row>
    <row r="1560" spans="5:17" x14ac:dyDescent="0.35">
      <c r="E1560" s="86"/>
      <c r="F1560" s="23"/>
      <c r="I1560" s="86"/>
      <c r="J1560" s="86"/>
      <c r="N1560" s="86"/>
      <c r="Q1560" s="87"/>
    </row>
    <row r="1561" spans="5:17" x14ac:dyDescent="0.35">
      <c r="E1561" s="86"/>
      <c r="F1561" s="23"/>
      <c r="I1561" s="86"/>
      <c r="J1561" s="86"/>
      <c r="N1561" s="86"/>
      <c r="Q1561" s="87"/>
    </row>
    <row r="1562" spans="5:17" x14ac:dyDescent="0.35">
      <c r="E1562" s="86"/>
      <c r="F1562" s="23"/>
      <c r="I1562" s="86"/>
      <c r="J1562" s="86"/>
      <c r="N1562" s="86"/>
      <c r="Q1562" s="87"/>
    </row>
    <row r="1563" spans="5:17" x14ac:dyDescent="0.35">
      <c r="E1563" s="86"/>
      <c r="F1563" s="86"/>
      <c r="I1563" s="86"/>
      <c r="J1563" s="86"/>
      <c r="N1563" s="86"/>
      <c r="Q1563" s="87"/>
    </row>
    <row r="1564" spans="5:17" x14ac:dyDescent="0.35">
      <c r="E1564" s="86"/>
      <c r="F1564" s="23"/>
      <c r="I1564" s="86"/>
      <c r="J1564" s="86"/>
      <c r="N1564" s="86"/>
      <c r="Q1564" s="87"/>
    </row>
    <row r="1565" spans="5:17" x14ac:dyDescent="0.35">
      <c r="E1565" s="86"/>
      <c r="F1565" s="23"/>
      <c r="I1565" s="86"/>
      <c r="J1565" s="86"/>
      <c r="N1565" s="86"/>
      <c r="Q1565" s="87"/>
    </row>
    <row r="1566" spans="5:17" x14ac:dyDescent="0.35">
      <c r="E1566" s="86"/>
      <c r="F1566" s="23"/>
      <c r="I1566" s="86"/>
      <c r="J1566" s="86"/>
      <c r="N1566" s="86"/>
      <c r="Q1566" s="87"/>
    </row>
    <row r="1567" spans="5:17" x14ac:dyDescent="0.35">
      <c r="E1567" s="86"/>
      <c r="F1567" s="86"/>
      <c r="I1567" s="86"/>
      <c r="J1567" s="86"/>
      <c r="N1567" s="86"/>
      <c r="Q1567" s="87"/>
    </row>
    <row r="1568" spans="5:17" x14ac:dyDescent="0.35">
      <c r="E1568" s="86"/>
      <c r="F1568" s="86"/>
      <c r="I1568" s="86"/>
      <c r="J1568" s="86"/>
      <c r="N1568" s="86"/>
      <c r="Q1568" s="87"/>
    </row>
    <row r="1569" spans="5:17" x14ac:dyDescent="0.35">
      <c r="E1569" s="86"/>
      <c r="F1569" s="86"/>
      <c r="I1569" s="86"/>
      <c r="J1569" s="86"/>
      <c r="N1569" s="86"/>
      <c r="Q1569" s="87"/>
    </row>
    <row r="1570" spans="5:17" x14ac:dyDescent="0.35">
      <c r="E1570" s="86"/>
      <c r="F1570" s="23"/>
      <c r="I1570" s="86"/>
      <c r="J1570" s="86"/>
      <c r="N1570" s="86"/>
      <c r="P1570" s="87"/>
      <c r="Q1570" s="87"/>
    </row>
    <row r="1571" spans="5:17" x14ac:dyDescent="0.35">
      <c r="E1571" s="86"/>
      <c r="F1571" s="23"/>
      <c r="I1571" s="86"/>
      <c r="J1571" s="86"/>
      <c r="N1571" s="86"/>
      <c r="P1571" s="87"/>
      <c r="Q1571" s="87"/>
    </row>
    <row r="1572" spans="5:17" x14ac:dyDescent="0.35">
      <c r="E1572" s="86"/>
      <c r="F1572" s="86"/>
      <c r="I1572" s="86"/>
      <c r="J1572" s="86"/>
      <c r="N1572" s="86"/>
    </row>
    <row r="1573" spans="5:17" x14ac:dyDescent="0.35">
      <c r="E1573" s="86"/>
      <c r="F1573" s="86"/>
      <c r="I1573" s="86"/>
      <c r="J1573" s="86"/>
      <c r="N1573" s="86"/>
    </row>
    <row r="1574" spans="5:17" x14ac:dyDescent="0.35">
      <c r="E1574" s="86"/>
      <c r="F1574" s="86"/>
      <c r="I1574" s="86"/>
      <c r="J1574" s="86"/>
      <c r="N1574" s="86"/>
    </row>
    <row r="1575" spans="5:17" x14ac:dyDescent="0.35">
      <c r="E1575" s="86"/>
      <c r="F1575" s="86"/>
      <c r="I1575" s="86"/>
      <c r="J1575" s="86"/>
      <c r="N1575" s="86"/>
    </row>
    <row r="1576" spans="5:17" x14ac:dyDescent="0.35">
      <c r="E1576" s="86"/>
      <c r="F1576" s="86"/>
      <c r="I1576" s="86"/>
      <c r="J1576" s="86"/>
      <c r="N1576" s="86"/>
    </row>
    <row r="1577" spans="5:17" x14ac:dyDescent="0.35">
      <c r="E1577" s="86"/>
      <c r="F1577" s="86"/>
      <c r="I1577" s="86"/>
      <c r="J1577" s="86"/>
      <c r="N1577" s="86"/>
    </row>
    <row r="1578" spans="5:17" x14ac:dyDescent="0.35">
      <c r="E1578" s="86"/>
      <c r="F1578" s="86"/>
      <c r="I1578" s="86"/>
      <c r="J1578" s="86"/>
      <c r="N1578" s="86"/>
    </row>
    <row r="1579" spans="5:17" x14ac:dyDescent="0.35">
      <c r="E1579" s="86"/>
      <c r="F1579" s="86"/>
      <c r="I1579" s="86"/>
      <c r="J1579" s="86"/>
      <c r="N1579" s="86"/>
    </row>
    <row r="1580" spans="5:17" x14ac:dyDescent="0.35">
      <c r="E1580" s="86"/>
      <c r="F1580" s="86"/>
      <c r="I1580" s="86"/>
      <c r="J1580" s="86"/>
      <c r="N1580" s="86"/>
    </row>
    <row r="1581" spans="5:17" x14ac:dyDescent="0.35">
      <c r="E1581" s="86"/>
      <c r="F1581" s="86"/>
      <c r="I1581" s="86"/>
      <c r="J1581" s="86"/>
      <c r="N1581" s="86"/>
    </row>
    <row r="1582" spans="5:17" x14ac:dyDescent="0.35">
      <c r="E1582" s="86"/>
      <c r="F1582" s="23"/>
      <c r="I1582" s="86"/>
      <c r="J1582" s="86"/>
      <c r="N1582" s="86"/>
      <c r="P1582" s="87"/>
      <c r="Q1582" s="87"/>
    </row>
    <row r="1583" spans="5:17" x14ac:dyDescent="0.35">
      <c r="E1583" s="86"/>
      <c r="F1583" s="23"/>
      <c r="I1583" s="86"/>
      <c r="J1583" s="86"/>
      <c r="N1583" s="86"/>
      <c r="Q1583" s="87"/>
    </row>
    <row r="1584" spans="5:17" x14ac:dyDescent="0.35">
      <c r="E1584" s="86"/>
      <c r="F1584" s="23"/>
      <c r="I1584" s="86"/>
      <c r="J1584" s="86"/>
      <c r="N1584" s="86"/>
      <c r="P1584" s="87"/>
      <c r="Q1584" s="87"/>
    </row>
    <row r="1585" spans="5:17" x14ac:dyDescent="0.35">
      <c r="E1585" s="86"/>
      <c r="F1585" s="23"/>
      <c r="I1585" s="86"/>
      <c r="J1585" s="86"/>
      <c r="N1585" s="86"/>
      <c r="Q1585" s="87"/>
    </row>
    <row r="1586" spans="5:17" x14ac:dyDescent="0.35">
      <c r="E1586" s="86"/>
      <c r="F1586" s="86"/>
      <c r="I1586" s="86"/>
      <c r="J1586" s="86"/>
      <c r="N1586" s="86"/>
      <c r="Q1586" s="87"/>
    </row>
    <row r="1587" spans="5:17" x14ac:dyDescent="0.35">
      <c r="E1587" s="86"/>
      <c r="F1587" s="23"/>
      <c r="I1587" s="86"/>
      <c r="J1587" s="86"/>
      <c r="N1587" s="86"/>
      <c r="Q1587" s="87"/>
    </row>
    <row r="1588" spans="5:17" x14ac:dyDescent="0.35">
      <c r="E1588" s="86"/>
      <c r="F1588" s="23"/>
      <c r="I1588" s="86"/>
      <c r="J1588" s="86"/>
      <c r="N1588" s="86"/>
      <c r="P1588" s="87"/>
      <c r="Q1588" s="87"/>
    </row>
    <row r="1589" spans="5:17" x14ac:dyDescent="0.35">
      <c r="E1589" s="86"/>
      <c r="F1589" s="23"/>
      <c r="I1589" s="86"/>
      <c r="J1589" s="86"/>
      <c r="N1589" s="86"/>
      <c r="Q1589" s="87"/>
    </row>
    <row r="1590" spans="5:17" x14ac:dyDescent="0.35">
      <c r="E1590" s="86"/>
      <c r="F1590" s="86"/>
      <c r="I1590" s="86"/>
      <c r="J1590" s="86"/>
      <c r="N1590" s="86"/>
      <c r="Q1590" s="87"/>
    </row>
    <row r="1591" spans="5:17" x14ac:dyDescent="0.35">
      <c r="E1591" s="86"/>
      <c r="F1591" s="86"/>
      <c r="I1591" s="86"/>
      <c r="J1591" s="86"/>
      <c r="N1591" s="86"/>
      <c r="Q1591" s="87"/>
    </row>
    <row r="1592" spans="5:17" x14ac:dyDescent="0.35">
      <c r="E1592" s="86"/>
      <c r="F1592" s="86"/>
      <c r="I1592" s="86"/>
      <c r="J1592" s="86"/>
      <c r="N1592" s="86"/>
      <c r="Q1592" s="87"/>
    </row>
    <row r="1593" spans="5:17" x14ac:dyDescent="0.35">
      <c r="E1593" s="86"/>
      <c r="F1593" s="23"/>
      <c r="I1593" s="86"/>
      <c r="J1593" s="86"/>
      <c r="N1593" s="86"/>
      <c r="P1593" s="87"/>
      <c r="Q1593" s="87"/>
    </row>
    <row r="1594" spans="5:17" x14ac:dyDescent="0.35">
      <c r="E1594" s="86"/>
      <c r="F1594" s="23"/>
      <c r="I1594" s="86"/>
      <c r="J1594" s="86"/>
      <c r="N1594" s="86"/>
      <c r="P1594" s="87"/>
      <c r="Q1594" s="87"/>
    </row>
    <row r="1595" spans="5:17" x14ac:dyDescent="0.35">
      <c r="E1595" s="86"/>
      <c r="F1595" s="86"/>
      <c r="I1595" s="86"/>
      <c r="J1595" s="86"/>
      <c r="N1595" s="86"/>
      <c r="Q1595" s="87"/>
    </row>
    <row r="1596" spans="5:17" x14ac:dyDescent="0.35">
      <c r="E1596" s="86"/>
      <c r="F1596" s="86"/>
      <c r="I1596" s="86"/>
      <c r="J1596" s="86"/>
      <c r="N1596" s="86"/>
      <c r="Q1596" s="87"/>
    </row>
    <row r="1597" spans="5:17" x14ac:dyDescent="0.35">
      <c r="E1597" s="86"/>
      <c r="F1597" s="86"/>
      <c r="I1597" s="86"/>
      <c r="J1597" s="86"/>
      <c r="N1597" s="86"/>
      <c r="Q1597" s="87"/>
    </row>
    <row r="1598" spans="5:17" x14ac:dyDescent="0.35">
      <c r="E1598" s="86"/>
      <c r="F1598" s="86"/>
      <c r="I1598" s="86"/>
      <c r="J1598" s="86"/>
      <c r="N1598" s="86"/>
      <c r="Q1598" s="87"/>
    </row>
    <row r="1599" spans="5:17" x14ac:dyDescent="0.35">
      <c r="E1599" s="86"/>
      <c r="F1599" s="86"/>
      <c r="I1599" s="86"/>
      <c r="J1599" s="86"/>
      <c r="N1599" s="86"/>
      <c r="Q1599" s="87"/>
    </row>
    <row r="1600" spans="5:17" x14ac:dyDescent="0.35">
      <c r="E1600" s="86"/>
      <c r="F1600" s="86"/>
      <c r="I1600" s="86"/>
      <c r="J1600" s="86"/>
      <c r="N1600" s="86"/>
      <c r="Q1600" s="87"/>
    </row>
    <row r="1601" spans="5:17" x14ac:dyDescent="0.35">
      <c r="E1601" s="86"/>
      <c r="F1601" s="86"/>
      <c r="I1601" s="86"/>
      <c r="J1601" s="86"/>
      <c r="N1601" s="86"/>
      <c r="Q1601" s="87"/>
    </row>
    <row r="1602" spans="5:17" x14ac:dyDescent="0.35">
      <c r="E1602" s="86"/>
      <c r="F1602" s="86"/>
      <c r="I1602" s="86"/>
      <c r="J1602" s="86"/>
      <c r="N1602" s="86"/>
      <c r="Q1602" s="87"/>
    </row>
    <row r="1603" spans="5:17" x14ac:dyDescent="0.35">
      <c r="E1603" s="86"/>
      <c r="F1603" s="86"/>
      <c r="I1603" s="86"/>
      <c r="J1603" s="86"/>
      <c r="N1603" s="86"/>
      <c r="Q1603" s="87"/>
    </row>
    <row r="1604" spans="5:17" x14ac:dyDescent="0.35">
      <c r="E1604" s="86"/>
      <c r="F1604" s="86"/>
      <c r="I1604" s="86"/>
      <c r="J1604" s="86"/>
      <c r="N1604" s="86"/>
      <c r="Q1604" s="87"/>
    </row>
    <row r="1605" spans="5:17" x14ac:dyDescent="0.35">
      <c r="E1605" s="86"/>
      <c r="F1605" s="86"/>
      <c r="I1605" s="86"/>
      <c r="J1605" s="86"/>
      <c r="N1605" s="86"/>
      <c r="Q1605" s="87"/>
    </row>
    <row r="1606" spans="5:17" x14ac:dyDescent="0.35">
      <c r="E1606" s="86"/>
      <c r="F1606" s="86"/>
      <c r="I1606" s="86"/>
      <c r="J1606" s="86"/>
      <c r="N1606" s="86"/>
      <c r="Q1606" s="87"/>
    </row>
    <row r="1607" spans="5:17" x14ac:dyDescent="0.35">
      <c r="E1607" s="86"/>
      <c r="F1607" s="86"/>
      <c r="I1607" s="86"/>
      <c r="J1607" s="86"/>
      <c r="N1607" s="86"/>
      <c r="Q1607" s="87"/>
    </row>
    <row r="1608" spans="5:17" x14ac:dyDescent="0.35">
      <c r="E1608" s="86"/>
      <c r="F1608" s="86"/>
      <c r="I1608" s="86"/>
      <c r="J1608" s="86"/>
      <c r="N1608" s="86"/>
      <c r="Q1608" s="87"/>
    </row>
    <row r="1609" spans="5:17" x14ac:dyDescent="0.35">
      <c r="E1609" s="86"/>
      <c r="F1609" s="86"/>
      <c r="I1609" s="86"/>
      <c r="J1609" s="86"/>
      <c r="N1609" s="86"/>
      <c r="Q1609" s="87"/>
    </row>
    <row r="1610" spans="5:17" x14ac:dyDescent="0.35">
      <c r="E1610" s="86"/>
      <c r="F1610" s="86"/>
      <c r="I1610" s="86"/>
      <c r="J1610" s="86"/>
      <c r="N1610" s="86"/>
      <c r="Q1610" s="87"/>
    </row>
    <row r="1611" spans="5:17" x14ac:dyDescent="0.35">
      <c r="E1611" s="86"/>
      <c r="F1611" s="86"/>
      <c r="I1611" s="86"/>
      <c r="J1611" s="86"/>
      <c r="N1611" s="86"/>
      <c r="Q1611" s="87"/>
    </row>
    <row r="1612" spans="5:17" x14ac:dyDescent="0.35">
      <c r="E1612" s="86"/>
      <c r="F1612" s="86"/>
      <c r="I1612" s="86"/>
      <c r="J1612" s="86"/>
      <c r="N1612" s="86"/>
      <c r="Q1612" s="87"/>
    </row>
    <row r="1613" spans="5:17" x14ac:dyDescent="0.35">
      <c r="E1613" s="86"/>
      <c r="F1613" s="86"/>
      <c r="I1613" s="86"/>
      <c r="J1613" s="86"/>
      <c r="N1613" s="86"/>
      <c r="Q1613" s="87"/>
    </row>
    <row r="1614" spans="5:17" x14ac:dyDescent="0.35">
      <c r="E1614" s="86"/>
      <c r="F1614" s="86"/>
      <c r="I1614" s="86"/>
      <c r="J1614" s="86"/>
      <c r="N1614" s="86"/>
      <c r="Q1614" s="87"/>
    </row>
    <row r="1615" spans="5:17" x14ac:dyDescent="0.35">
      <c r="E1615" s="86"/>
      <c r="F1615" s="86"/>
      <c r="I1615" s="86"/>
      <c r="J1615" s="86"/>
      <c r="N1615" s="86"/>
      <c r="Q1615" s="87"/>
    </row>
    <row r="1616" spans="5:17" x14ac:dyDescent="0.35">
      <c r="E1616" s="86"/>
      <c r="F1616" s="86"/>
      <c r="I1616" s="86"/>
      <c r="J1616" s="86"/>
      <c r="N1616" s="86"/>
      <c r="Q1616" s="87"/>
    </row>
    <row r="1617" spans="5:17" x14ac:dyDescent="0.35">
      <c r="E1617" s="86"/>
      <c r="F1617" s="86"/>
      <c r="I1617" s="86"/>
      <c r="J1617" s="86"/>
      <c r="N1617" s="86"/>
      <c r="Q1617" s="87"/>
    </row>
    <row r="1618" spans="5:17" x14ac:dyDescent="0.35">
      <c r="E1618" s="86"/>
      <c r="F1618" s="86"/>
      <c r="I1618" s="86"/>
      <c r="J1618" s="86"/>
      <c r="N1618" s="86"/>
      <c r="Q1618" s="87"/>
    </row>
    <row r="1619" spans="5:17" x14ac:dyDescent="0.35">
      <c r="E1619" s="86"/>
      <c r="F1619" s="86"/>
      <c r="I1619" s="86"/>
      <c r="J1619" s="86"/>
      <c r="N1619" s="86"/>
      <c r="Q1619" s="87"/>
    </row>
    <row r="1620" spans="5:17" x14ac:dyDescent="0.35">
      <c r="E1620" s="86"/>
      <c r="F1620" s="23"/>
      <c r="I1620" s="86"/>
      <c r="J1620" s="86"/>
      <c r="N1620" s="86"/>
      <c r="P1620" s="87"/>
      <c r="Q1620" s="87"/>
    </row>
    <row r="1621" spans="5:17" x14ac:dyDescent="0.35">
      <c r="E1621" s="86"/>
      <c r="F1621" s="86"/>
      <c r="I1621" s="86"/>
      <c r="J1621" s="86"/>
      <c r="N1621" s="86"/>
      <c r="Q1621" s="87"/>
    </row>
    <row r="1622" spans="5:17" x14ac:dyDescent="0.35">
      <c r="E1622" s="86"/>
      <c r="F1622" s="86"/>
      <c r="I1622" s="86"/>
      <c r="J1622" s="86"/>
      <c r="N1622" s="86"/>
      <c r="Q1622" s="87"/>
    </row>
    <row r="1623" spans="5:17" x14ac:dyDescent="0.35">
      <c r="E1623" s="86"/>
      <c r="F1623" s="86"/>
      <c r="I1623" s="86"/>
      <c r="J1623" s="86"/>
      <c r="N1623" s="86"/>
      <c r="Q1623" s="87"/>
    </row>
    <row r="1624" spans="5:17" x14ac:dyDescent="0.35">
      <c r="E1624" s="86"/>
      <c r="F1624" s="86"/>
      <c r="I1624" s="86"/>
      <c r="J1624" s="86"/>
      <c r="N1624" s="86"/>
      <c r="Q1624" s="87"/>
    </row>
    <row r="1625" spans="5:17" x14ac:dyDescent="0.35">
      <c r="E1625" s="86"/>
      <c r="F1625" s="86"/>
      <c r="I1625" s="86"/>
      <c r="J1625" s="86"/>
      <c r="N1625" s="86"/>
      <c r="Q1625" s="87"/>
    </row>
    <row r="1626" spans="5:17" x14ac:dyDescent="0.35">
      <c r="E1626" s="86"/>
      <c r="F1626" s="86"/>
      <c r="I1626" s="86"/>
      <c r="J1626" s="86"/>
      <c r="N1626" s="86"/>
      <c r="Q1626" s="87"/>
    </row>
    <row r="1627" spans="5:17" x14ac:dyDescent="0.35">
      <c r="E1627" s="86"/>
      <c r="F1627" s="86"/>
      <c r="I1627" s="86"/>
      <c r="J1627" s="86"/>
      <c r="N1627" s="86"/>
      <c r="Q1627" s="87"/>
    </row>
    <row r="1628" spans="5:17" x14ac:dyDescent="0.35">
      <c r="E1628" s="86"/>
      <c r="F1628" s="86"/>
      <c r="I1628" s="86"/>
      <c r="J1628" s="86"/>
      <c r="N1628" s="86"/>
      <c r="Q1628" s="87"/>
    </row>
    <row r="1629" spans="5:17" x14ac:dyDescent="0.35">
      <c r="E1629" s="86"/>
      <c r="F1629" s="86"/>
      <c r="I1629" s="86"/>
      <c r="J1629" s="86"/>
      <c r="N1629" s="86"/>
      <c r="Q1629" s="87"/>
    </row>
    <row r="1630" spans="5:17" x14ac:dyDescent="0.35">
      <c r="E1630" s="86"/>
      <c r="F1630" s="86"/>
      <c r="I1630" s="86"/>
      <c r="J1630" s="86"/>
      <c r="N1630" s="86"/>
      <c r="Q1630" s="87"/>
    </row>
    <row r="1631" spans="5:17" x14ac:dyDescent="0.35">
      <c r="E1631" s="86"/>
      <c r="F1631" s="86"/>
      <c r="I1631" s="86"/>
      <c r="J1631" s="86"/>
      <c r="N1631" s="86"/>
      <c r="Q1631" s="87"/>
    </row>
    <row r="1632" spans="5:17" x14ac:dyDescent="0.35">
      <c r="E1632" s="86"/>
      <c r="F1632" s="86"/>
      <c r="I1632" s="86"/>
      <c r="J1632" s="86"/>
      <c r="N1632" s="86"/>
      <c r="Q1632" s="87"/>
    </row>
    <row r="1633" spans="5:17" x14ac:dyDescent="0.35">
      <c r="E1633" s="86"/>
      <c r="F1633" s="86"/>
      <c r="I1633" s="86"/>
      <c r="J1633" s="86"/>
      <c r="N1633" s="86"/>
      <c r="Q1633" s="87"/>
    </row>
    <row r="1634" spans="5:17" x14ac:dyDescent="0.35">
      <c r="E1634" s="86"/>
      <c r="F1634" s="23"/>
      <c r="I1634" s="86"/>
      <c r="J1634" s="86"/>
      <c r="N1634" s="86"/>
      <c r="P1634" s="87"/>
      <c r="Q1634" s="87"/>
    </row>
    <row r="1635" spans="5:17" x14ac:dyDescent="0.35">
      <c r="E1635" s="86"/>
      <c r="F1635" s="23"/>
      <c r="I1635" s="86"/>
      <c r="J1635" s="86"/>
      <c r="N1635" s="86"/>
      <c r="Q1635" s="87"/>
    </row>
    <row r="1636" spans="5:17" x14ac:dyDescent="0.35">
      <c r="E1636" s="86"/>
      <c r="F1636" s="23"/>
      <c r="I1636" s="86"/>
      <c r="J1636" s="86"/>
      <c r="N1636" s="86"/>
      <c r="Q1636" s="87"/>
    </row>
    <row r="1637" spans="5:17" x14ac:dyDescent="0.35">
      <c r="E1637" s="86"/>
      <c r="F1637" s="23"/>
      <c r="I1637" s="86"/>
      <c r="J1637" s="86"/>
      <c r="N1637" s="86"/>
      <c r="Q1637" s="87"/>
    </row>
    <row r="1638" spans="5:17" x14ac:dyDescent="0.35">
      <c r="E1638" s="86"/>
      <c r="F1638" s="86"/>
      <c r="I1638" s="86"/>
      <c r="J1638" s="86"/>
      <c r="N1638" s="86"/>
      <c r="Q1638" s="87"/>
    </row>
    <row r="1639" spans="5:17" x14ac:dyDescent="0.35">
      <c r="E1639" s="86"/>
      <c r="F1639" s="23"/>
      <c r="I1639" s="86"/>
      <c r="J1639" s="86"/>
      <c r="N1639" s="86"/>
      <c r="Q1639" s="87"/>
    </row>
    <row r="1640" spans="5:17" x14ac:dyDescent="0.35">
      <c r="E1640" s="86"/>
      <c r="F1640" s="23"/>
      <c r="I1640" s="86"/>
      <c r="J1640" s="86"/>
      <c r="N1640" s="86"/>
      <c r="Q1640" s="87"/>
    </row>
    <row r="1641" spans="5:17" x14ac:dyDescent="0.35">
      <c r="E1641" s="86"/>
      <c r="F1641" s="23"/>
      <c r="I1641" s="86"/>
      <c r="J1641" s="86"/>
      <c r="N1641" s="86"/>
      <c r="Q1641" s="87"/>
    </row>
    <row r="1642" spans="5:17" x14ac:dyDescent="0.35">
      <c r="E1642" s="86"/>
      <c r="F1642" s="86"/>
      <c r="I1642" s="86"/>
      <c r="J1642" s="86"/>
      <c r="N1642" s="86"/>
      <c r="Q1642" s="87"/>
    </row>
    <row r="1643" spans="5:17" x14ac:dyDescent="0.35">
      <c r="E1643" s="86"/>
      <c r="F1643" s="86"/>
      <c r="I1643" s="86"/>
      <c r="J1643" s="86"/>
      <c r="N1643" s="86"/>
      <c r="Q1643" s="87"/>
    </row>
    <row r="1644" spans="5:17" x14ac:dyDescent="0.35">
      <c r="E1644" s="86"/>
      <c r="F1644" s="86"/>
      <c r="I1644" s="86"/>
      <c r="J1644" s="86"/>
      <c r="N1644" s="86"/>
      <c r="Q1644" s="87"/>
    </row>
    <row r="1645" spans="5:17" x14ac:dyDescent="0.35">
      <c r="E1645" s="86"/>
      <c r="F1645" s="23"/>
      <c r="I1645" s="86"/>
      <c r="J1645" s="86"/>
      <c r="N1645" s="86"/>
      <c r="P1645" s="87"/>
      <c r="Q1645" s="87"/>
    </row>
    <row r="1646" spans="5:17" x14ac:dyDescent="0.35">
      <c r="E1646" s="86"/>
      <c r="F1646" s="23"/>
      <c r="I1646" s="86"/>
      <c r="J1646" s="86"/>
      <c r="N1646" s="86"/>
      <c r="P1646" s="87"/>
      <c r="Q1646" s="87"/>
    </row>
    <row r="1647" spans="5:17" x14ac:dyDescent="0.35">
      <c r="E1647" s="86"/>
      <c r="F1647" s="86"/>
      <c r="I1647" s="86"/>
      <c r="J1647" s="86"/>
      <c r="N1647" s="86"/>
    </row>
    <row r="1648" spans="5:17" x14ac:dyDescent="0.35">
      <c r="E1648" s="86"/>
      <c r="F1648" s="86"/>
      <c r="I1648" s="86"/>
      <c r="J1648" s="86"/>
      <c r="N1648" s="86"/>
    </row>
    <row r="1649" spans="5:17" x14ac:dyDescent="0.35">
      <c r="E1649" s="86"/>
      <c r="F1649" s="86"/>
      <c r="I1649" s="86"/>
      <c r="J1649" s="86"/>
      <c r="N1649" s="86"/>
    </row>
    <row r="1650" spans="5:17" x14ac:dyDescent="0.35">
      <c r="E1650" s="86"/>
      <c r="F1650" s="86"/>
      <c r="I1650" s="86"/>
      <c r="J1650" s="86"/>
      <c r="N1650" s="86"/>
    </row>
    <row r="1651" spans="5:17" x14ac:dyDescent="0.35">
      <c r="E1651" s="86"/>
      <c r="F1651" s="86"/>
      <c r="I1651" s="86"/>
      <c r="J1651" s="86"/>
      <c r="N1651" s="86"/>
    </row>
    <row r="1652" spans="5:17" x14ac:dyDescent="0.35">
      <c r="E1652" s="86"/>
      <c r="F1652" s="86"/>
      <c r="I1652" s="86"/>
      <c r="J1652" s="86"/>
      <c r="N1652" s="86"/>
    </row>
    <row r="1653" spans="5:17" x14ac:dyDescent="0.35">
      <c r="E1653" s="86"/>
      <c r="F1653" s="86"/>
      <c r="I1653" s="86"/>
      <c r="J1653" s="86"/>
      <c r="N1653" s="86"/>
    </row>
    <row r="1654" spans="5:17" x14ac:dyDescent="0.35">
      <c r="E1654" s="86"/>
      <c r="F1654" s="86"/>
      <c r="I1654" s="86"/>
      <c r="J1654" s="86"/>
      <c r="N1654" s="86"/>
    </row>
    <row r="1655" spans="5:17" x14ac:dyDescent="0.35">
      <c r="E1655" s="86"/>
      <c r="F1655" s="86"/>
      <c r="I1655" s="86"/>
      <c r="J1655" s="86"/>
      <c r="N1655" s="86"/>
    </row>
    <row r="1656" spans="5:17" x14ac:dyDescent="0.35">
      <c r="E1656" s="86"/>
      <c r="F1656" s="86"/>
      <c r="I1656" s="86"/>
      <c r="J1656" s="86"/>
      <c r="N1656" s="86"/>
    </row>
    <row r="1657" spans="5:17" x14ac:dyDescent="0.35">
      <c r="E1657" s="86"/>
      <c r="F1657" s="23"/>
      <c r="I1657" s="86"/>
      <c r="J1657" s="86"/>
      <c r="N1657" s="86"/>
      <c r="P1657" s="87"/>
      <c r="Q1657" s="87"/>
    </row>
    <row r="1658" spans="5:17" x14ac:dyDescent="0.35">
      <c r="E1658" s="86"/>
      <c r="F1658" s="86"/>
      <c r="I1658" s="86"/>
      <c r="J1658" s="86"/>
      <c r="N1658" s="86"/>
      <c r="Q1658" s="87"/>
    </row>
    <row r="1659" spans="5:17" x14ac:dyDescent="0.35">
      <c r="E1659" s="86"/>
      <c r="F1659" s="86"/>
      <c r="I1659" s="86"/>
      <c r="J1659" s="86"/>
      <c r="N1659" s="86"/>
      <c r="Q1659" s="87"/>
    </row>
    <row r="1660" spans="5:17" x14ac:dyDescent="0.35">
      <c r="E1660" s="86"/>
      <c r="F1660" s="86"/>
      <c r="I1660" s="86"/>
      <c r="J1660" s="86"/>
      <c r="N1660" s="86"/>
      <c r="Q1660" s="87"/>
    </row>
    <row r="1661" spans="5:17" x14ac:dyDescent="0.35">
      <c r="E1661" s="86"/>
      <c r="F1661" s="86"/>
      <c r="I1661" s="86"/>
      <c r="J1661" s="86"/>
      <c r="N1661" s="86"/>
      <c r="Q1661" s="87"/>
    </row>
    <row r="1662" spans="5:17" x14ac:dyDescent="0.35">
      <c r="E1662" s="86"/>
      <c r="F1662" s="86"/>
      <c r="I1662" s="86"/>
      <c r="J1662" s="86"/>
      <c r="N1662" s="86"/>
      <c r="Q1662" s="87"/>
    </row>
    <row r="1663" spans="5:17" x14ac:dyDescent="0.35">
      <c r="E1663" s="86"/>
      <c r="F1663" s="86"/>
      <c r="I1663" s="86"/>
      <c r="J1663" s="86"/>
      <c r="N1663" s="86"/>
      <c r="Q1663" s="87"/>
    </row>
    <row r="1664" spans="5:17" x14ac:dyDescent="0.35">
      <c r="E1664" s="86"/>
      <c r="F1664" s="86"/>
      <c r="I1664" s="86"/>
      <c r="J1664" s="86"/>
      <c r="N1664" s="86"/>
      <c r="Q1664" s="87"/>
    </row>
    <row r="1665" spans="5:17" x14ac:dyDescent="0.35">
      <c r="E1665" s="86"/>
      <c r="F1665" s="86"/>
      <c r="I1665" s="86"/>
      <c r="J1665" s="86"/>
      <c r="N1665" s="86"/>
      <c r="Q1665" s="87"/>
    </row>
    <row r="1666" spans="5:17" x14ac:dyDescent="0.35">
      <c r="E1666" s="86"/>
      <c r="F1666" s="86"/>
      <c r="I1666" s="86"/>
      <c r="J1666" s="86"/>
      <c r="N1666" s="86"/>
      <c r="Q1666" s="87"/>
    </row>
    <row r="1667" spans="5:17" x14ac:dyDescent="0.35">
      <c r="E1667" s="86"/>
      <c r="F1667" s="86"/>
      <c r="I1667" s="86"/>
      <c r="J1667" s="86"/>
      <c r="N1667" s="86"/>
      <c r="Q1667" s="87"/>
    </row>
    <row r="1668" spans="5:17" x14ac:dyDescent="0.35">
      <c r="E1668" s="86"/>
      <c r="F1668" s="23"/>
      <c r="I1668" s="86"/>
      <c r="J1668" s="86"/>
      <c r="N1668" s="86"/>
      <c r="P1668" s="87"/>
      <c r="Q1668" s="87"/>
    </row>
    <row r="1669" spans="5:17" x14ac:dyDescent="0.35">
      <c r="E1669" s="86"/>
      <c r="F1669" s="23"/>
      <c r="I1669" s="86"/>
      <c r="J1669" s="86"/>
      <c r="N1669" s="86"/>
      <c r="P1669" s="87"/>
      <c r="Q1669" s="87"/>
    </row>
    <row r="1670" spans="5:17" x14ac:dyDescent="0.35">
      <c r="E1670" s="86"/>
      <c r="F1670" s="86"/>
      <c r="I1670" s="86"/>
      <c r="J1670" s="86"/>
      <c r="N1670" s="86"/>
      <c r="Q1670" s="87"/>
    </row>
    <row r="1671" spans="5:17" x14ac:dyDescent="0.35">
      <c r="E1671" s="86"/>
      <c r="F1671" s="86"/>
      <c r="I1671" s="86"/>
      <c r="J1671" s="86"/>
      <c r="N1671" s="86"/>
      <c r="Q1671" s="87"/>
    </row>
    <row r="1672" spans="5:17" x14ac:dyDescent="0.35">
      <c r="E1672" s="86"/>
      <c r="F1672" s="86"/>
      <c r="I1672" s="86"/>
      <c r="J1672" s="86"/>
      <c r="N1672" s="86"/>
      <c r="Q1672" s="87"/>
    </row>
    <row r="1673" spans="5:17" x14ac:dyDescent="0.35">
      <c r="E1673" s="86"/>
      <c r="F1673" s="86"/>
      <c r="I1673" s="86"/>
      <c r="J1673" s="86"/>
      <c r="N1673" s="86"/>
      <c r="Q1673" s="87"/>
    </row>
    <row r="1674" spans="5:17" x14ac:dyDescent="0.35">
      <c r="E1674" s="86"/>
      <c r="F1674" s="86"/>
      <c r="I1674" s="86"/>
      <c r="J1674" s="86"/>
      <c r="N1674" s="86"/>
      <c r="Q1674" s="87"/>
    </row>
    <row r="1675" spans="5:17" x14ac:dyDescent="0.35">
      <c r="E1675" s="86"/>
      <c r="F1675" s="86"/>
      <c r="I1675" s="86"/>
      <c r="J1675" s="86"/>
      <c r="N1675" s="86"/>
      <c r="Q1675" s="87"/>
    </row>
    <row r="1676" spans="5:17" x14ac:dyDescent="0.35">
      <c r="E1676" s="86"/>
      <c r="F1676" s="86"/>
      <c r="I1676" s="86"/>
      <c r="J1676" s="86"/>
      <c r="N1676" s="86"/>
      <c r="Q1676" s="87"/>
    </row>
    <row r="1677" spans="5:17" x14ac:dyDescent="0.35">
      <c r="E1677" s="86"/>
      <c r="F1677" s="86"/>
      <c r="I1677" s="86"/>
      <c r="J1677" s="86"/>
      <c r="N1677" s="86"/>
      <c r="Q1677" s="87"/>
    </row>
    <row r="1678" spans="5:17" x14ac:dyDescent="0.35">
      <c r="E1678" s="86"/>
      <c r="F1678" s="86"/>
      <c r="I1678" s="86"/>
      <c r="J1678" s="86"/>
      <c r="N1678" s="86"/>
      <c r="Q1678" s="87"/>
    </row>
    <row r="1679" spans="5:17" x14ac:dyDescent="0.35">
      <c r="E1679" s="86"/>
      <c r="F1679" s="86"/>
      <c r="I1679" s="86"/>
      <c r="J1679" s="86"/>
      <c r="N1679" s="86"/>
      <c r="Q1679" s="87"/>
    </row>
    <row r="1680" spans="5:17" x14ac:dyDescent="0.35">
      <c r="E1680" s="86"/>
      <c r="F1680" s="86"/>
      <c r="I1680" s="86"/>
      <c r="J1680" s="86"/>
      <c r="N1680" s="86"/>
      <c r="Q1680" s="87"/>
    </row>
    <row r="1681" spans="5:17" x14ac:dyDescent="0.35">
      <c r="E1681" s="86"/>
      <c r="F1681" s="86"/>
      <c r="I1681" s="86"/>
      <c r="J1681" s="86"/>
      <c r="N1681" s="86"/>
      <c r="Q1681" s="87"/>
    </row>
    <row r="1682" spans="5:17" x14ac:dyDescent="0.35">
      <c r="E1682" s="86"/>
      <c r="F1682" s="23"/>
      <c r="I1682" s="86"/>
      <c r="J1682" s="86"/>
      <c r="N1682" s="86"/>
      <c r="Q1682" s="87"/>
    </row>
    <row r="1683" spans="5:17" x14ac:dyDescent="0.35">
      <c r="E1683" s="86"/>
      <c r="F1683" s="86"/>
      <c r="I1683" s="86"/>
      <c r="J1683" s="86"/>
      <c r="N1683" s="86"/>
      <c r="Q1683" s="87"/>
    </row>
    <row r="1684" spans="5:17" x14ac:dyDescent="0.35">
      <c r="E1684" s="86"/>
      <c r="F1684" s="86"/>
      <c r="I1684" s="86"/>
      <c r="J1684" s="86"/>
      <c r="N1684" s="86"/>
      <c r="Q1684" s="87"/>
    </row>
    <row r="1685" spans="5:17" x14ac:dyDescent="0.35">
      <c r="E1685" s="86"/>
      <c r="F1685" s="86"/>
      <c r="I1685" s="86"/>
      <c r="J1685" s="86"/>
      <c r="N1685" s="86"/>
      <c r="Q1685" s="87"/>
    </row>
    <row r="1686" spans="5:17" x14ac:dyDescent="0.35">
      <c r="E1686" s="86"/>
      <c r="F1686" s="86"/>
      <c r="I1686" s="86"/>
      <c r="J1686" s="86"/>
      <c r="N1686" s="86"/>
      <c r="Q1686" s="87"/>
    </row>
    <row r="1687" spans="5:17" x14ac:dyDescent="0.35">
      <c r="E1687" s="86"/>
      <c r="F1687" s="86"/>
      <c r="I1687" s="86"/>
      <c r="J1687" s="86"/>
      <c r="N1687" s="86"/>
      <c r="Q1687" s="87"/>
    </row>
    <row r="1688" spans="5:17" x14ac:dyDescent="0.35">
      <c r="E1688" s="86"/>
      <c r="F1688" s="86"/>
      <c r="I1688" s="86"/>
      <c r="J1688" s="86"/>
      <c r="N1688" s="86"/>
      <c r="Q1688" s="87"/>
    </row>
    <row r="1689" spans="5:17" x14ac:dyDescent="0.35">
      <c r="E1689" s="86"/>
      <c r="F1689" s="86"/>
      <c r="I1689" s="86"/>
      <c r="J1689" s="86"/>
      <c r="N1689" s="86"/>
      <c r="Q1689" s="87"/>
    </row>
    <row r="1690" spans="5:17" x14ac:dyDescent="0.35">
      <c r="E1690" s="86"/>
      <c r="F1690" s="86"/>
      <c r="I1690" s="86"/>
      <c r="J1690" s="86"/>
      <c r="N1690" s="86"/>
      <c r="Q1690" s="87"/>
    </row>
    <row r="1691" spans="5:17" x14ac:dyDescent="0.35">
      <c r="E1691" s="86"/>
      <c r="F1691" s="86"/>
      <c r="I1691" s="86"/>
      <c r="J1691" s="86"/>
      <c r="N1691" s="86"/>
      <c r="Q1691" s="87"/>
    </row>
    <row r="1692" spans="5:17" x14ac:dyDescent="0.35">
      <c r="E1692" s="86"/>
      <c r="F1692" s="86"/>
      <c r="I1692" s="86"/>
      <c r="J1692" s="86"/>
      <c r="N1692" s="86"/>
      <c r="Q1692" s="87"/>
    </row>
    <row r="1693" spans="5:17" x14ac:dyDescent="0.35">
      <c r="E1693" s="86"/>
      <c r="F1693" s="86"/>
      <c r="I1693" s="86"/>
      <c r="J1693" s="86"/>
      <c r="N1693" s="86"/>
      <c r="Q1693" s="87"/>
    </row>
    <row r="1694" spans="5:17" x14ac:dyDescent="0.35">
      <c r="E1694" s="86"/>
      <c r="F1694" s="86"/>
      <c r="I1694" s="86"/>
      <c r="J1694" s="86"/>
      <c r="N1694" s="86"/>
      <c r="Q1694" s="87"/>
    </row>
    <row r="1695" spans="5:17" x14ac:dyDescent="0.35">
      <c r="E1695" s="86"/>
      <c r="F1695" s="23"/>
      <c r="I1695" s="86"/>
      <c r="J1695" s="86"/>
      <c r="N1695" s="86"/>
      <c r="P1695" s="87"/>
      <c r="Q1695" s="87"/>
    </row>
    <row r="1696" spans="5:17" x14ac:dyDescent="0.35">
      <c r="E1696" s="86"/>
      <c r="F1696" s="86"/>
      <c r="I1696" s="86"/>
      <c r="J1696" s="86"/>
      <c r="N1696" s="86"/>
      <c r="Q1696" s="87"/>
    </row>
    <row r="1697" spans="5:17" x14ac:dyDescent="0.35">
      <c r="E1697" s="86"/>
      <c r="F1697" s="86"/>
      <c r="I1697" s="86"/>
      <c r="J1697" s="86"/>
      <c r="N1697" s="86"/>
      <c r="Q1697" s="87"/>
    </row>
    <row r="1698" spans="5:17" x14ac:dyDescent="0.35">
      <c r="E1698" s="86"/>
      <c r="F1698" s="86"/>
      <c r="I1698" s="86"/>
      <c r="J1698" s="86"/>
      <c r="N1698" s="86"/>
      <c r="Q1698" s="87"/>
    </row>
    <row r="1699" spans="5:17" x14ac:dyDescent="0.35">
      <c r="E1699" s="86"/>
      <c r="F1699" s="86"/>
      <c r="I1699" s="86"/>
      <c r="J1699" s="86"/>
      <c r="N1699" s="86"/>
      <c r="Q1699" s="87"/>
    </row>
    <row r="1700" spans="5:17" x14ac:dyDescent="0.35">
      <c r="E1700" s="86"/>
      <c r="F1700" s="86"/>
      <c r="I1700" s="86"/>
      <c r="J1700" s="86"/>
      <c r="N1700" s="86"/>
      <c r="Q1700" s="87"/>
    </row>
    <row r="1701" spans="5:17" x14ac:dyDescent="0.35">
      <c r="E1701" s="86"/>
      <c r="F1701" s="86"/>
      <c r="I1701" s="86"/>
      <c r="J1701" s="86"/>
      <c r="N1701" s="86"/>
      <c r="Q1701" s="87"/>
    </row>
    <row r="1702" spans="5:17" x14ac:dyDescent="0.35">
      <c r="E1702" s="86"/>
      <c r="F1702" s="86"/>
      <c r="I1702" s="86"/>
      <c r="J1702" s="86"/>
      <c r="N1702" s="86"/>
      <c r="Q1702" s="87"/>
    </row>
    <row r="1703" spans="5:17" x14ac:dyDescent="0.35">
      <c r="E1703" s="86"/>
      <c r="F1703" s="86"/>
      <c r="I1703" s="86"/>
      <c r="J1703" s="86"/>
      <c r="N1703" s="86"/>
      <c r="Q1703" s="87"/>
    </row>
    <row r="1704" spans="5:17" x14ac:dyDescent="0.35">
      <c r="E1704" s="86"/>
      <c r="F1704" s="86"/>
      <c r="I1704" s="86"/>
      <c r="J1704" s="86"/>
      <c r="N1704" s="86"/>
      <c r="Q1704" s="87"/>
    </row>
    <row r="1705" spans="5:17" x14ac:dyDescent="0.35">
      <c r="E1705" s="86"/>
      <c r="F1705" s="86"/>
      <c r="I1705" s="86"/>
      <c r="J1705" s="86"/>
      <c r="N1705" s="86"/>
      <c r="Q1705" s="87"/>
    </row>
    <row r="1706" spans="5:17" x14ac:dyDescent="0.35">
      <c r="E1706" s="86"/>
      <c r="F1706" s="86"/>
      <c r="I1706" s="86"/>
      <c r="J1706" s="86"/>
      <c r="N1706" s="86"/>
      <c r="Q1706" s="87"/>
    </row>
    <row r="1707" spans="5:17" x14ac:dyDescent="0.35">
      <c r="E1707" s="86"/>
      <c r="F1707" s="86"/>
      <c r="I1707" s="86"/>
      <c r="J1707" s="86"/>
      <c r="N1707" s="86"/>
      <c r="Q1707" s="87"/>
    </row>
    <row r="1708" spans="5:17" x14ac:dyDescent="0.35">
      <c r="E1708" s="86"/>
      <c r="F1708" s="23"/>
      <c r="I1708" s="86"/>
      <c r="J1708" s="86"/>
      <c r="N1708" s="86"/>
      <c r="Q1708" s="87"/>
    </row>
    <row r="1709" spans="5:17" x14ac:dyDescent="0.35">
      <c r="E1709" s="86"/>
      <c r="F1709" s="23"/>
      <c r="I1709" s="86"/>
      <c r="J1709" s="86"/>
      <c r="N1709" s="86"/>
      <c r="Q1709" s="87"/>
    </row>
    <row r="1710" spans="5:17" x14ac:dyDescent="0.35">
      <c r="E1710" s="86"/>
      <c r="F1710" s="86"/>
      <c r="I1710" s="86"/>
      <c r="J1710" s="86"/>
      <c r="N1710" s="86"/>
      <c r="Q1710" s="87"/>
    </row>
    <row r="1711" spans="5:17" x14ac:dyDescent="0.35">
      <c r="E1711" s="86"/>
      <c r="F1711" s="86"/>
      <c r="I1711" s="86"/>
      <c r="J1711" s="86"/>
      <c r="N1711" s="86"/>
      <c r="Q1711" s="87"/>
    </row>
    <row r="1712" spans="5:17" x14ac:dyDescent="0.35">
      <c r="E1712" s="86"/>
      <c r="F1712" s="86"/>
      <c r="I1712" s="86"/>
      <c r="J1712" s="86"/>
      <c r="N1712" s="86"/>
      <c r="Q1712" s="87"/>
    </row>
    <row r="1713" spans="5:17" x14ac:dyDescent="0.35">
      <c r="E1713" s="86"/>
      <c r="F1713" s="86"/>
      <c r="I1713" s="86"/>
      <c r="J1713" s="86"/>
      <c r="N1713" s="86"/>
      <c r="Q1713" s="87"/>
    </row>
    <row r="1714" spans="5:17" x14ac:dyDescent="0.35">
      <c r="E1714" s="86"/>
      <c r="F1714" s="86"/>
      <c r="I1714" s="86"/>
      <c r="J1714" s="86"/>
      <c r="N1714" s="86"/>
      <c r="Q1714" s="87"/>
    </row>
    <row r="1715" spans="5:17" x14ac:dyDescent="0.35">
      <c r="E1715" s="86"/>
      <c r="F1715" s="86"/>
      <c r="I1715" s="86"/>
      <c r="J1715" s="86"/>
      <c r="N1715" s="86"/>
      <c r="Q1715" s="87"/>
    </row>
    <row r="1716" spans="5:17" x14ac:dyDescent="0.35">
      <c r="E1716" s="86"/>
      <c r="F1716" s="86"/>
      <c r="I1716" s="86"/>
      <c r="J1716" s="86"/>
      <c r="N1716" s="86"/>
      <c r="Q1716" s="87"/>
    </row>
    <row r="1717" spans="5:17" x14ac:dyDescent="0.35">
      <c r="E1717" s="86"/>
      <c r="F1717" s="86"/>
      <c r="I1717" s="86"/>
      <c r="J1717" s="86"/>
      <c r="N1717" s="86"/>
      <c r="Q1717" s="87"/>
    </row>
    <row r="1718" spans="5:17" x14ac:dyDescent="0.35">
      <c r="E1718" s="86"/>
      <c r="F1718" s="86"/>
      <c r="I1718" s="86"/>
      <c r="J1718" s="86"/>
      <c r="N1718" s="86"/>
      <c r="Q1718" s="87"/>
    </row>
    <row r="1719" spans="5:17" x14ac:dyDescent="0.35">
      <c r="E1719" s="86"/>
      <c r="F1719" s="86"/>
      <c r="I1719" s="86"/>
      <c r="J1719" s="86"/>
      <c r="N1719" s="86"/>
      <c r="Q1719" s="87"/>
    </row>
    <row r="1720" spans="5:17" x14ac:dyDescent="0.35">
      <c r="E1720" s="86"/>
      <c r="F1720" s="23"/>
      <c r="I1720" s="86"/>
      <c r="J1720" s="86"/>
      <c r="N1720" s="86"/>
      <c r="Q1720" s="87"/>
    </row>
    <row r="1721" spans="5:17" x14ac:dyDescent="0.35">
      <c r="E1721" s="86"/>
      <c r="F1721" s="23"/>
      <c r="I1721" s="86"/>
      <c r="J1721" s="86"/>
      <c r="N1721" s="86"/>
      <c r="P1721" s="87"/>
      <c r="Q1721" s="87"/>
    </row>
    <row r="1722" spans="5:17" x14ac:dyDescent="0.35">
      <c r="E1722" s="86"/>
      <c r="F1722" s="86"/>
      <c r="I1722" s="86"/>
      <c r="J1722" s="86"/>
      <c r="N1722" s="86"/>
    </row>
    <row r="1723" spans="5:17" x14ac:dyDescent="0.35">
      <c r="E1723" s="86"/>
      <c r="F1723" s="86"/>
      <c r="I1723" s="86"/>
      <c r="J1723" s="86"/>
      <c r="N1723" s="86"/>
    </row>
    <row r="1724" spans="5:17" x14ac:dyDescent="0.35">
      <c r="E1724" s="86"/>
      <c r="F1724" s="86"/>
      <c r="I1724" s="86"/>
      <c r="J1724" s="86"/>
      <c r="N1724" s="86"/>
    </row>
    <row r="1725" spans="5:17" x14ac:dyDescent="0.35">
      <c r="E1725" s="86"/>
      <c r="F1725" s="86"/>
      <c r="I1725" s="86"/>
      <c r="J1725" s="86"/>
      <c r="N1725" s="86"/>
    </row>
    <row r="1726" spans="5:17" x14ac:dyDescent="0.35">
      <c r="E1726" s="86"/>
      <c r="F1726" s="86"/>
      <c r="I1726" s="86"/>
      <c r="J1726" s="86"/>
      <c r="N1726" s="86"/>
    </row>
    <row r="1727" spans="5:17" x14ac:dyDescent="0.35">
      <c r="E1727" s="86"/>
      <c r="F1727" s="86"/>
      <c r="I1727" s="86"/>
      <c r="J1727" s="86"/>
      <c r="N1727" s="86"/>
    </row>
    <row r="1728" spans="5:17" x14ac:dyDescent="0.35">
      <c r="E1728" s="86"/>
      <c r="F1728" s="86"/>
      <c r="I1728" s="86"/>
      <c r="J1728" s="86"/>
      <c r="N1728" s="86"/>
    </row>
    <row r="1729" spans="5:17" x14ac:dyDescent="0.35">
      <c r="E1729" s="86"/>
      <c r="F1729" s="86"/>
      <c r="I1729" s="86"/>
      <c r="J1729" s="86"/>
      <c r="N1729" s="86"/>
    </row>
    <row r="1730" spans="5:17" x14ac:dyDescent="0.35">
      <c r="E1730" s="86"/>
      <c r="F1730" s="86"/>
      <c r="I1730" s="86"/>
      <c r="J1730" s="86"/>
      <c r="N1730" s="86"/>
    </row>
    <row r="1731" spans="5:17" x14ac:dyDescent="0.35">
      <c r="E1731" s="86"/>
      <c r="F1731" s="86"/>
      <c r="I1731" s="86"/>
      <c r="J1731" s="86"/>
      <c r="N1731" s="86"/>
    </row>
    <row r="1732" spans="5:17" x14ac:dyDescent="0.35">
      <c r="E1732" s="86"/>
      <c r="F1732" s="23"/>
      <c r="I1732" s="86"/>
      <c r="J1732" s="86"/>
      <c r="N1732" s="86"/>
      <c r="P1732" s="87"/>
      <c r="Q1732" s="87"/>
    </row>
    <row r="1733" spans="5:17" x14ac:dyDescent="0.35">
      <c r="E1733" s="86"/>
      <c r="F1733" s="86"/>
      <c r="I1733" s="86"/>
      <c r="J1733" s="86"/>
      <c r="N1733" s="86"/>
      <c r="Q1733" s="87"/>
    </row>
    <row r="1734" spans="5:17" x14ac:dyDescent="0.35">
      <c r="E1734" s="86"/>
      <c r="F1734" s="86"/>
      <c r="I1734" s="86"/>
      <c r="J1734" s="86"/>
      <c r="N1734" s="86"/>
      <c r="Q1734" s="87"/>
    </row>
    <row r="1735" spans="5:17" x14ac:dyDescent="0.35">
      <c r="E1735" s="86"/>
      <c r="F1735" s="86"/>
      <c r="I1735" s="86"/>
      <c r="J1735" s="86"/>
      <c r="N1735" s="86"/>
      <c r="Q1735" s="87"/>
    </row>
    <row r="1736" spans="5:17" x14ac:dyDescent="0.35">
      <c r="E1736" s="86"/>
      <c r="F1736" s="86"/>
      <c r="I1736" s="86"/>
      <c r="J1736" s="86"/>
      <c r="N1736" s="86"/>
      <c r="Q1736" s="87"/>
    </row>
    <row r="1737" spans="5:17" x14ac:dyDescent="0.35">
      <c r="E1737" s="86"/>
      <c r="F1737" s="86"/>
      <c r="I1737" s="86"/>
      <c r="J1737" s="86"/>
      <c r="N1737" s="86"/>
      <c r="Q1737" s="87"/>
    </row>
    <row r="1738" spans="5:17" x14ac:dyDescent="0.35">
      <c r="E1738" s="86"/>
      <c r="F1738" s="86"/>
      <c r="I1738" s="86"/>
      <c r="J1738" s="86"/>
      <c r="N1738" s="86"/>
      <c r="Q1738" s="87"/>
    </row>
    <row r="1739" spans="5:17" x14ac:dyDescent="0.35">
      <c r="E1739" s="86"/>
      <c r="F1739" s="86"/>
      <c r="I1739" s="86"/>
      <c r="J1739" s="86"/>
      <c r="N1739" s="86"/>
      <c r="Q1739" s="87"/>
    </row>
    <row r="1740" spans="5:17" x14ac:dyDescent="0.35">
      <c r="E1740" s="86"/>
      <c r="F1740" s="86"/>
      <c r="I1740" s="86"/>
      <c r="J1740" s="86"/>
      <c r="N1740" s="86"/>
      <c r="Q1740" s="87"/>
    </row>
    <row r="1741" spans="5:17" x14ac:dyDescent="0.35">
      <c r="E1741" s="86"/>
      <c r="F1741" s="86"/>
      <c r="I1741" s="86"/>
      <c r="J1741" s="86"/>
      <c r="N1741" s="86"/>
      <c r="Q1741" s="87"/>
    </row>
    <row r="1742" spans="5:17" x14ac:dyDescent="0.35">
      <c r="E1742" s="86"/>
      <c r="F1742" s="86"/>
      <c r="I1742" s="86"/>
      <c r="J1742" s="86"/>
      <c r="N1742" s="86"/>
      <c r="Q1742" s="87"/>
    </row>
    <row r="1743" spans="5:17" x14ac:dyDescent="0.35">
      <c r="E1743" s="86"/>
      <c r="F1743" s="23"/>
      <c r="I1743" s="86"/>
      <c r="J1743" s="86"/>
      <c r="N1743" s="86"/>
      <c r="P1743" s="87"/>
      <c r="Q1743" s="87"/>
    </row>
    <row r="1744" spans="5:17" x14ac:dyDescent="0.35">
      <c r="E1744" s="86"/>
      <c r="F1744" s="23"/>
      <c r="I1744" s="86"/>
      <c r="J1744" s="86"/>
      <c r="N1744" s="86"/>
      <c r="P1744" s="87"/>
      <c r="Q1744" s="87"/>
    </row>
    <row r="1745" spans="5:17" x14ac:dyDescent="0.35">
      <c r="E1745" s="86"/>
      <c r="F1745" s="23"/>
      <c r="I1745" s="86"/>
      <c r="J1745" s="86"/>
      <c r="N1745" s="86"/>
      <c r="Q1745" s="87"/>
    </row>
    <row r="1746" spans="5:17" x14ac:dyDescent="0.35">
      <c r="E1746" s="86"/>
      <c r="F1746" s="86"/>
      <c r="I1746" s="86"/>
      <c r="J1746" s="86"/>
      <c r="N1746" s="86"/>
      <c r="Q1746" s="87"/>
    </row>
    <row r="1747" spans="5:17" x14ac:dyDescent="0.35">
      <c r="E1747" s="86"/>
      <c r="F1747" s="86"/>
      <c r="I1747" s="86"/>
      <c r="J1747" s="86"/>
      <c r="N1747" s="86"/>
      <c r="Q1747" s="87"/>
    </row>
    <row r="1748" spans="5:17" x14ac:dyDescent="0.35">
      <c r="E1748" s="86"/>
      <c r="F1748" s="86"/>
      <c r="I1748" s="86"/>
      <c r="J1748" s="86"/>
      <c r="N1748" s="86"/>
      <c r="Q1748" s="87"/>
    </row>
    <row r="1749" spans="5:17" x14ac:dyDescent="0.35">
      <c r="E1749" s="86"/>
      <c r="F1749" s="86"/>
      <c r="I1749" s="86"/>
      <c r="J1749" s="86"/>
      <c r="N1749" s="86"/>
      <c r="Q1749" s="87"/>
    </row>
    <row r="1750" spans="5:17" x14ac:dyDescent="0.35">
      <c r="E1750" s="86"/>
      <c r="F1750" s="86"/>
      <c r="I1750" s="86"/>
      <c r="J1750" s="86"/>
      <c r="N1750" s="86"/>
      <c r="Q1750" s="87"/>
    </row>
    <row r="1751" spans="5:17" x14ac:dyDescent="0.35">
      <c r="E1751" s="86"/>
      <c r="F1751" s="86"/>
      <c r="I1751" s="86"/>
      <c r="J1751" s="86"/>
      <c r="N1751" s="86"/>
      <c r="Q1751" s="87"/>
    </row>
    <row r="1752" spans="5:17" x14ac:dyDescent="0.35">
      <c r="E1752" s="86"/>
      <c r="F1752" s="86"/>
      <c r="I1752" s="86"/>
      <c r="J1752" s="86"/>
      <c r="N1752" s="86"/>
      <c r="Q1752" s="87"/>
    </row>
    <row r="1753" spans="5:17" x14ac:dyDescent="0.35">
      <c r="E1753" s="86"/>
      <c r="F1753" s="86"/>
      <c r="I1753" s="86"/>
      <c r="J1753" s="86"/>
      <c r="N1753" s="86"/>
      <c r="Q1753" s="87"/>
    </row>
    <row r="1754" spans="5:17" x14ac:dyDescent="0.35">
      <c r="E1754" s="86"/>
      <c r="F1754" s="86"/>
      <c r="I1754" s="86"/>
      <c r="J1754" s="86"/>
      <c r="N1754" s="86"/>
      <c r="Q1754" s="87"/>
    </row>
    <row r="1755" spans="5:17" x14ac:dyDescent="0.35">
      <c r="E1755" s="86"/>
      <c r="F1755" s="86"/>
      <c r="I1755" s="86"/>
      <c r="J1755" s="86"/>
      <c r="N1755" s="86"/>
      <c r="Q1755" s="87"/>
    </row>
    <row r="1756" spans="5:17" x14ac:dyDescent="0.35">
      <c r="E1756" s="86"/>
      <c r="F1756" s="23"/>
      <c r="I1756" s="86"/>
      <c r="J1756" s="86"/>
      <c r="N1756" s="86"/>
      <c r="Q1756" s="87"/>
    </row>
    <row r="1757" spans="5:17" x14ac:dyDescent="0.35">
      <c r="E1757" s="86"/>
      <c r="F1757" s="23"/>
      <c r="I1757" s="86"/>
      <c r="J1757" s="86"/>
      <c r="N1757" s="86"/>
      <c r="P1757" s="87"/>
      <c r="Q1757" s="87"/>
    </row>
    <row r="1758" spans="5:17" x14ac:dyDescent="0.35">
      <c r="E1758" s="86"/>
      <c r="F1758" s="86"/>
      <c r="I1758" s="86"/>
      <c r="J1758" s="86"/>
      <c r="N1758" s="86"/>
      <c r="Q1758" s="87"/>
    </row>
    <row r="1759" spans="5:17" x14ac:dyDescent="0.35">
      <c r="E1759" s="86"/>
      <c r="F1759" s="86"/>
      <c r="I1759" s="86"/>
      <c r="J1759" s="86"/>
      <c r="N1759" s="86"/>
      <c r="Q1759" s="87"/>
    </row>
    <row r="1760" spans="5:17" x14ac:dyDescent="0.35">
      <c r="E1760" s="86"/>
      <c r="F1760" s="86"/>
      <c r="I1760" s="86"/>
      <c r="J1760" s="86"/>
      <c r="N1760" s="86"/>
      <c r="Q1760" s="87"/>
    </row>
    <row r="1761" spans="5:17" x14ac:dyDescent="0.35">
      <c r="E1761" s="86"/>
      <c r="F1761" s="86"/>
      <c r="I1761" s="86"/>
      <c r="J1761" s="86"/>
      <c r="N1761" s="86"/>
      <c r="Q1761" s="87"/>
    </row>
    <row r="1762" spans="5:17" x14ac:dyDescent="0.35">
      <c r="E1762" s="86"/>
      <c r="F1762" s="86"/>
      <c r="I1762" s="86"/>
      <c r="J1762" s="86"/>
      <c r="N1762" s="86"/>
      <c r="Q1762" s="87"/>
    </row>
    <row r="1763" spans="5:17" x14ac:dyDescent="0.35">
      <c r="E1763" s="86"/>
      <c r="F1763" s="86"/>
      <c r="I1763" s="86"/>
      <c r="J1763" s="86"/>
      <c r="N1763" s="86"/>
      <c r="Q1763" s="87"/>
    </row>
    <row r="1764" spans="5:17" x14ac:dyDescent="0.35">
      <c r="E1764" s="86"/>
      <c r="F1764" s="86"/>
      <c r="I1764" s="86"/>
      <c r="J1764" s="86"/>
      <c r="N1764" s="86"/>
      <c r="Q1764" s="87"/>
    </row>
    <row r="1765" spans="5:17" x14ac:dyDescent="0.35">
      <c r="E1765" s="86"/>
      <c r="F1765" s="86"/>
      <c r="I1765" s="86"/>
      <c r="J1765" s="86"/>
      <c r="N1765" s="86"/>
      <c r="Q1765" s="87"/>
    </row>
    <row r="1766" spans="5:17" x14ac:dyDescent="0.35">
      <c r="E1766" s="86"/>
      <c r="F1766" s="86"/>
      <c r="I1766" s="86"/>
      <c r="J1766" s="86"/>
      <c r="N1766" s="86"/>
      <c r="Q1766" s="87"/>
    </row>
    <row r="1767" spans="5:17" x14ac:dyDescent="0.35">
      <c r="E1767" s="86"/>
      <c r="F1767" s="86"/>
      <c r="I1767" s="86"/>
      <c r="J1767" s="86"/>
      <c r="N1767" s="86"/>
      <c r="Q1767" s="87"/>
    </row>
    <row r="1768" spans="5:17" x14ac:dyDescent="0.35">
      <c r="E1768" s="86"/>
      <c r="F1768" s="86"/>
      <c r="I1768" s="86"/>
      <c r="J1768" s="86"/>
      <c r="N1768" s="86"/>
      <c r="Q1768" s="87"/>
    </row>
    <row r="1769" spans="5:17" x14ac:dyDescent="0.35">
      <c r="E1769" s="86"/>
      <c r="F1769" s="86"/>
      <c r="I1769" s="86"/>
      <c r="J1769" s="86"/>
      <c r="N1769" s="86"/>
      <c r="Q1769" s="87"/>
    </row>
    <row r="1770" spans="5:17" x14ac:dyDescent="0.35">
      <c r="E1770" s="86"/>
      <c r="F1770" s="23"/>
      <c r="I1770" s="86"/>
      <c r="J1770" s="86"/>
      <c r="N1770" s="86"/>
      <c r="P1770" s="87"/>
      <c r="Q1770" s="87"/>
    </row>
    <row r="1771" spans="5:17" x14ac:dyDescent="0.35">
      <c r="E1771" s="86"/>
      <c r="F1771" s="86"/>
      <c r="I1771" s="86"/>
      <c r="J1771" s="86"/>
      <c r="N1771" s="86"/>
      <c r="Q1771" s="87"/>
    </row>
    <row r="1772" spans="5:17" x14ac:dyDescent="0.35">
      <c r="E1772" s="86"/>
      <c r="F1772" s="86"/>
      <c r="I1772" s="86"/>
      <c r="J1772" s="86"/>
      <c r="N1772" s="86"/>
      <c r="Q1772" s="87"/>
    </row>
    <row r="1773" spans="5:17" x14ac:dyDescent="0.35">
      <c r="E1773" s="86"/>
      <c r="F1773" s="86"/>
      <c r="I1773" s="86"/>
      <c r="J1773" s="86"/>
      <c r="N1773" s="86"/>
      <c r="Q1773" s="87"/>
    </row>
    <row r="1774" spans="5:17" x14ac:dyDescent="0.35">
      <c r="E1774" s="86"/>
      <c r="F1774" s="86"/>
      <c r="I1774" s="86"/>
      <c r="J1774" s="86"/>
      <c r="N1774" s="86"/>
      <c r="Q1774" s="87"/>
    </row>
    <row r="1775" spans="5:17" x14ac:dyDescent="0.35">
      <c r="E1775" s="86"/>
      <c r="F1775" s="86"/>
      <c r="I1775" s="86"/>
      <c r="J1775" s="86"/>
      <c r="N1775" s="86"/>
      <c r="Q1775" s="87"/>
    </row>
    <row r="1776" spans="5:17" x14ac:dyDescent="0.35">
      <c r="E1776" s="86"/>
      <c r="F1776" s="86"/>
      <c r="I1776" s="86"/>
      <c r="J1776" s="86"/>
      <c r="N1776" s="86"/>
      <c r="Q1776" s="87"/>
    </row>
    <row r="1777" spans="5:17" x14ac:dyDescent="0.35">
      <c r="E1777" s="86"/>
      <c r="F1777" s="86"/>
      <c r="I1777" s="86"/>
      <c r="J1777" s="86"/>
      <c r="N1777" s="86"/>
      <c r="Q1777" s="87"/>
    </row>
    <row r="1778" spans="5:17" x14ac:dyDescent="0.35">
      <c r="E1778" s="86"/>
      <c r="F1778" s="86"/>
      <c r="I1778" s="86"/>
      <c r="J1778" s="86"/>
      <c r="N1778" s="86"/>
      <c r="Q1778" s="87"/>
    </row>
    <row r="1779" spans="5:17" x14ac:dyDescent="0.35">
      <c r="E1779" s="86"/>
      <c r="F1779" s="86"/>
      <c r="I1779" s="86"/>
      <c r="J1779" s="86"/>
      <c r="N1779" s="86"/>
      <c r="Q1779" s="87"/>
    </row>
    <row r="1780" spans="5:17" x14ac:dyDescent="0.35">
      <c r="E1780" s="86"/>
      <c r="F1780" s="86"/>
      <c r="I1780" s="86"/>
      <c r="J1780" s="86"/>
      <c r="N1780" s="86"/>
      <c r="Q1780" s="87"/>
    </row>
    <row r="1781" spans="5:17" x14ac:dyDescent="0.35">
      <c r="E1781" s="86"/>
      <c r="F1781" s="86"/>
      <c r="I1781" s="86"/>
      <c r="J1781" s="86"/>
      <c r="N1781" s="86"/>
      <c r="Q1781" s="87"/>
    </row>
    <row r="1782" spans="5:17" x14ac:dyDescent="0.35">
      <c r="E1782" s="86"/>
      <c r="F1782" s="86"/>
      <c r="I1782" s="86"/>
      <c r="J1782" s="86"/>
      <c r="N1782" s="86"/>
      <c r="Q1782" s="87"/>
    </row>
    <row r="1783" spans="5:17" x14ac:dyDescent="0.35">
      <c r="E1783" s="86"/>
      <c r="F1783" s="23"/>
      <c r="I1783" s="86"/>
      <c r="J1783" s="86"/>
      <c r="N1783" s="86"/>
      <c r="Q1783" s="87"/>
    </row>
    <row r="1784" spans="5:17" x14ac:dyDescent="0.35">
      <c r="E1784" s="86"/>
      <c r="F1784" s="23"/>
      <c r="I1784" s="86"/>
      <c r="J1784" s="86"/>
      <c r="N1784" s="86"/>
      <c r="Q1784" s="87"/>
    </row>
    <row r="1785" spans="5:17" x14ac:dyDescent="0.35">
      <c r="E1785" s="86"/>
      <c r="F1785" s="86"/>
      <c r="I1785" s="86"/>
      <c r="J1785" s="86"/>
      <c r="N1785" s="86"/>
      <c r="Q1785" s="87"/>
    </row>
    <row r="1786" spans="5:17" x14ac:dyDescent="0.35">
      <c r="E1786" s="86"/>
      <c r="F1786" s="86"/>
      <c r="I1786" s="86"/>
      <c r="J1786" s="86"/>
      <c r="N1786" s="86"/>
      <c r="Q1786" s="87"/>
    </row>
    <row r="1787" spans="5:17" x14ac:dyDescent="0.35">
      <c r="E1787" s="86"/>
      <c r="F1787" s="86"/>
      <c r="I1787" s="86"/>
      <c r="J1787" s="86"/>
      <c r="N1787" s="86"/>
      <c r="Q1787" s="87"/>
    </row>
    <row r="1788" spans="5:17" x14ac:dyDescent="0.35">
      <c r="E1788" s="86"/>
      <c r="F1788" s="86"/>
      <c r="I1788" s="86"/>
      <c r="J1788" s="86"/>
      <c r="N1788" s="86"/>
      <c r="Q1788" s="87"/>
    </row>
    <row r="1789" spans="5:17" x14ac:dyDescent="0.35">
      <c r="E1789" s="86"/>
      <c r="F1789" s="86"/>
      <c r="I1789" s="86"/>
      <c r="J1789" s="86"/>
      <c r="N1789" s="86"/>
      <c r="Q1789" s="87"/>
    </row>
    <row r="1790" spans="5:17" x14ac:dyDescent="0.35">
      <c r="E1790" s="86"/>
      <c r="F1790" s="86"/>
      <c r="I1790" s="86"/>
      <c r="J1790" s="86"/>
      <c r="N1790" s="86"/>
      <c r="Q1790" s="87"/>
    </row>
    <row r="1791" spans="5:17" x14ac:dyDescent="0.35">
      <c r="E1791" s="86"/>
      <c r="F1791" s="86"/>
      <c r="I1791" s="86"/>
      <c r="J1791" s="86"/>
      <c r="N1791" s="86"/>
      <c r="Q1791" s="87"/>
    </row>
    <row r="1792" spans="5:17" x14ac:dyDescent="0.35">
      <c r="E1792" s="86"/>
      <c r="F1792" s="86"/>
      <c r="I1792" s="86"/>
      <c r="J1792" s="86"/>
      <c r="N1792" s="86"/>
      <c r="Q1792" s="87"/>
    </row>
    <row r="1793" spans="5:17" x14ac:dyDescent="0.35">
      <c r="E1793" s="86"/>
      <c r="F1793" s="86"/>
      <c r="I1793" s="86"/>
      <c r="J1793" s="86"/>
      <c r="N1793" s="86"/>
      <c r="Q1793" s="87"/>
    </row>
    <row r="1794" spans="5:17" x14ac:dyDescent="0.35">
      <c r="E1794" s="86"/>
      <c r="F1794" s="86"/>
      <c r="I1794" s="86"/>
      <c r="J1794" s="86"/>
      <c r="N1794" s="86"/>
      <c r="Q1794" s="87"/>
    </row>
    <row r="1795" spans="5:17" x14ac:dyDescent="0.35">
      <c r="E1795" s="86"/>
      <c r="F1795" s="23"/>
      <c r="I1795" s="86"/>
      <c r="J1795" s="86"/>
      <c r="N1795" s="86"/>
      <c r="Q1795" s="87"/>
    </row>
    <row r="1796" spans="5:17" x14ac:dyDescent="0.35">
      <c r="E1796" s="86"/>
      <c r="F1796" s="23"/>
      <c r="I1796" s="86"/>
      <c r="J1796" s="86"/>
      <c r="N1796" s="86"/>
      <c r="P1796" s="87"/>
      <c r="Q1796" s="87"/>
    </row>
    <row r="1797" spans="5:17" x14ac:dyDescent="0.35">
      <c r="E1797" s="86"/>
      <c r="F1797" s="86"/>
      <c r="I1797" s="86"/>
      <c r="J1797" s="86"/>
      <c r="N1797" s="86"/>
    </row>
    <row r="1798" spans="5:17" x14ac:dyDescent="0.35">
      <c r="E1798" s="86"/>
      <c r="F1798" s="86"/>
      <c r="I1798" s="86"/>
      <c r="J1798" s="86"/>
      <c r="N1798" s="86"/>
    </row>
    <row r="1799" spans="5:17" x14ac:dyDescent="0.35">
      <c r="E1799" s="86"/>
      <c r="F1799" s="86"/>
      <c r="I1799" s="86"/>
      <c r="J1799" s="86"/>
      <c r="N1799" s="86"/>
    </row>
    <row r="1800" spans="5:17" x14ac:dyDescent="0.35">
      <c r="E1800" s="86"/>
      <c r="F1800" s="86"/>
      <c r="I1800" s="86"/>
      <c r="J1800" s="86"/>
      <c r="N1800" s="86"/>
    </row>
    <row r="1801" spans="5:17" x14ac:dyDescent="0.35">
      <c r="E1801" s="86"/>
      <c r="F1801" s="86"/>
      <c r="I1801" s="86"/>
      <c r="J1801" s="86"/>
      <c r="N1801" s="86"/>
    </row>
    <row r="1802" spans="5:17" x14ac:dyDescent="0.35">
      <c r="E1802" s="86"/>
      <c r="F1802" s="86"/>
      <c r="I1802" s="86"/>
      <c r="J1802" s="86"/>
      <c r="N1802" s="86"/>
    </row>
    <row r="1803" spans="5:17" x14ac:dyDescent="0.35">
      <c r="E1803" s="86"/>
      <c r="F1803" s="86"/>
      <c r="I1803" s="86"/>
      <c r="J1803" s="86"/>
      <c r="N1803" s="86"/>
    </row>
    <row r="1804" spans="5:17" x14ac:dyDescent="0.35">
      <c r="E1804" s="86"/>
      <c r="F1804" s="86"/>
      <c r="I1804" s="86"/>
      <c r="J1804" s="86"/>
      <c r="N1804" s="86"/>
    </row>
    <row r="1805" spans="5:17" x14ac:dyDescent="0.35">
      <c r="E1805" s="86"/>
      <c r="F1805" s="86"/>
      <c r="I1805" s="86"/>
      <c r="J1805" s="86"/>
      <c r="N1805" s="86"/>
    </row>
    <row r="1806" spans="5:17" x14ac:dyDescent="0.35">
      <c r="E1806" s="86"/>
      <c r="F1806" s="86"/>
      <c r="I1806" s="86"/>
      <c r="J1806" s="86"/>
      <c r="N1806" s="86"/>
    </row>
    <row r="1807" spans="5:17" x14ac:dyDescent="0.35">
      <c r="E1807" s="86"/>
      <c r="F1807" s="23"/>
      <c r="I1807" s="86"/>
      <c r="J1807" s="86"/>
      <c r="N1807" s="86"/>
      <c r="P1807" s="87"/>
      <c r="Q1807" s="87"/>
    </row>
    <row r="1808" spans="5:17" x14ac:dyDescent="0.35">
      <c r="E1808" s="86"/>
      <c r="F1808" s="86"/>
      <c r="I1808" s="86"/>
      <c r="J1808" s="86"/>
      <c r="N1808" s="86"/>
      <c r="Q1808" s="87"/>
    </row>
    <row r="1809" spans="5:17" x14ac:dyDescent="0.35">
      <c r="E1809" s="86"/>
      <c r="F1809" s="86"/>
      <c r="I1809" s="86"/>
      <c r="J1809" s="86"/>
      <c r="N1809" s="86"/>
      <c r="Q1809" s="87"/>
    </row>
    <row r="1810" spans="5:17" x14ac:dyDescent="0.35">
      <c r="E1810" s="86"/>
      <c r="F1810" s="86"/>
      <c r="I1810" s="86"/>
      <c r="J1810" s="86"/>
      <c r="N1810" s="86"/>
      <c r="Q1810" s="87"/>
    </row>
    <row r="1811" spans="5:17" x14ac:dyDescent="0.35">
      <c r="E1811" s="86"/>
      <c r="F1811" s="86"/>
      <c r="I1811" s="86"/>
      <c r="J1811" s="86"/>
      <c r="N1811" s="86"/>
      <c r="Q1811" s="87"/>
    </row>
    <row r="1812" spans="5:17" x14ac:dyDescent="0.35">
      <c r="E1812" s="86"/>
      <c r="F1812" s="86"/>
      <c r="I1812" s="86"/>
      <c r="J1812" s="86"/>
      <c r="N1812" s="86"/>
      <c r="Q1812" s="87"/>
    </row>
    <row r="1813" spans="5:17" x14ac:dyDescent="0.35">
      <c r="E1813" s="86"/>
      <c r="F1813" s="86"/>
      <c r="I1813" s="86"/>
      <c r="J1813" s="86"/>
      <c r="N1813" s="86"/>
      <c r="Q1813" s="87"/>
    </row>
    <row r="1814" spans="5:17" x14ac:dyDescent="0.35">
      <c r="E1814" s="86"/>
      <c r="F1814" s="86"/>
      <c r="I1814" s="86"/>
      <c r="J1814" s="86"/>
      <c r="N1814" s="86"/>
      <c r="Q1814" s="87"/>
    </row>
    <row r="1815" spans="5:17" x14ac:dyDescent="0.35">
      <c r="E1815" s="86"/>
      <c r="F1815" s="86"/>
      <c r="I1815" s="86"/>
      <c r="J1815" s="86"/>
      <c r="N1815" s="86"/>
      <c r="Q1815" s="87"/>
    </row>
    <row r="1816" spans="5:17" x14ac:dyDescent="0.35">
      <c r="E1816" s="86"/>
      <c r="F1816" s="86"/>
      <c r="I1816" s="86"/>
      <c r="J1816" s="86"/>
      <c r="N1816" s="86"/>
      <c r="Q1816" s="87"/>
    </row>
    <row r="1817" spans="5:17" x14ac:dyDescent="0.35">
      <c r="E1817" s="86"/>
      <c r="F1817" s="86"/>
      <c r="I1817" s="86"/>
      <c r="J1817" s="86"/>
      <c r="N1817" s="86"/>
      <c r="Q1817" s="87"/>
    </row>
    <row r="1818" spans="5:17" x14ac:dyDescent="0.35">
      <c r="E1818" s="86"/>
      <c r="F1818" s="23"/>
      <c r="I1818" s="86"/>
      <c r="J1818" s="86"/>
      <c r="N1818" s="86"/>
      <c r="P1818" s="87"/>
      <c r="Q1818" s="87"/>
    </row>
    <row r="1819" spans="5:17" x14ac:dyDescent="0.35">
      <c r="E1819" s="86"/>
      <c r="F1819" s="23"/>
      <c r="I1819" s="86"/>
      <c r="J1819" s="86"/>
      <c r="N1819" s="86"/>
      <c r="P1819" s="87"/>
      <c r="Q1819" s="87"/>
    </row>
    <row r="1820" spans="5:17" x14ac:dyDescent="0.35">
      <c r="E1820" s="86"/>
      <c r="F1820" s="86"/>
      <c r="I1820" s="86"/>
      <c r="J1820" s="86"/>
      <c r="N1820" s="86"/>
      <c r="Q1820" s="87"/>
    </row>
    <row r="1821" spans="5:17" x14ac:dyDescent="0.35">
      <c r="E1821" s="86"/>
      <c r="F1821" s="86"/>
      <c r="I1821" s="86"/>
      <c r="J1821" s="86"/>
      <c r="N1821" s="86"/>
      <c r="Q1821" s="87"/>
    </row>
    <row r="1822" spans="5:17" x14ac:dyDescent="0.35">
      <c r="E1822" s="86"/>
      <c r="F1822" s="86"/>
      <c r="I1822" s="86"/>
      <c r="J1822" s="86"/>
      <c r="N1822" s="86"/>
      <c r="Q1822" s="87"/>
    </row>
    <row r="1823" spans="5:17" x14ac:dyDescent="0.35">
      <c r="E1823" s="86"/>
      <c r="F1823" s="86"/>
      <c r="I1823" s="86"/>
      <c r="J1823" s="86"/>
      <c r="N1823" s="86"/>
      <c r="Q1823" s="87"/>
    </row>
    <row r="1824" spans="5:17" x14ac:dyDescent="0.35">
      <c r="E1824" s="86"/>
      <c r="F1824" s="86"/>
      <c r="I1824" s="86"/>
      <c r="J1824" s="86"/>
      <c r="N1824" s="86"/>
      <c r="Q1824" s="87"/>
    </row>
    <row r="1825" spans="5:17" x14ac:dyDescent="0.35">
      <c r="E1825" s="86"/>
      <c r="F1825" s="86"/>
      <c r="I1825" s="86"/>
      <c r="J1825" s="86"/>
      <c r="N1825" s="86"/>
      <c r="Q1825" s="87"/>
    </row>
    <row r="1826" spans="5:17" x14ac:dyDescent="0.35">
      <c r="E1826" s="86"/>
      <c r="F1826" s="86"/>
      <c r="I1826" s="86"/>
      <c r="J1826" s="86"/>
      <c r="N1826" s="86"/>
      <c r="Q1826" s="87"/>
    </row>
    <row r="1827" spans="5:17" x14ac:dyDescent="0.35">
      <c r="E1827" s="86"/>
      <c r="F1827" s="86"/>
      <c r="I1827" s="86"/>
      <c r="J1827" s="86"/>
      <c r="N1827" s="86"/>
      <c r="Q1827" s="87"/>
    </row>
    <row r="1828" spans="5:17" x14ac:dyDescent="0.35">
      <c r="E1828" s="86"/>
      <c r="F1828" s="86"/>
      <c r="I1828" s="86"/>
      <c r="J1828" s="86"/>
      <c r="N1828" s="86"/>
      <c r="Q1828" s="87"/>
    </row>
    <row r="1829" spans="5:17" x14ac:dyDescent="0.35">
      <c r="E1829" s="86"/>
      <c r="F1829" s="86"/>
      <c r="I1829" s="86"/>
      <c r="J1829" s="86"/>
      <c r="N1829" s="86"/>
      <c r="Q1829" s="87"/>
    </row>
    <row r="1830" spans="5:17" x14ac:dyDescent="0.35">
      <c r="E1830" s="86"/>
      <c r="F1830" s="86"/>
      <c r="I1830" s="86"/>
      <c r="J1830" s="86"/>
      <c r="N1830" s="86"/>
      <c r="Q1830" s="87"/>
    </row>
    <row r="1831" spans="5:17" x14ac:dyDescent="0.35">
      <c r="E1831" s="86"/>
      <c r="F1831" s="86"/>
      <c r="I1831" s="86"/>
      <c r="J1831" s="86"/>
      <c r="N1831" s="86"/>
      <c r="Q1831" s="87"/>
    </row>
    <row r="1832" spans="5:17" x14ac:dyDescent="0.35">
      <c r="E1832" s="86"/>
      <c r="F1832" s="23"/>
      <c r="I1832" s="86"/>
      <c r="J1832" s="86"/>
      <c r="N1832" s="86"/>
      <c r="P1832" s="87"/>
      <c r="Q1832" s="87"/>
    </row>
    <row r="1833" spans="5:17" x14ac:dyDescent="0.35">
      <c r="E1833" s="86"/>
      <c r="F1833" s="86"/>
      <c r="I1833" s="86"/>
      <c r="J1833" s="86"/>
      <c r="N1833" s="86"/>
      <c r="Q1833" s="87"/>
    </row>
    <row r="1834" spans="5:17" x14ac:dyDescent="0.35">
      <c r="E1834" s="86"/>
      <c r="F1834" s="86"/>
      <c r="I1834" s="86"/>
      <c r="J1834" s="86"/>
      <c r="N1834" s="86"/>
      <c r="Q1834" s="87"/>
    </row>
    <row r="1835" spans="5:17" x14ac:dyDescent="0.35">
      <c r="E1835" s="86"/>
      <c r="F1835" s="86"/>
      <c r="I1835" s="86"/>
      <c r="J1835" s="86"/>
      <c r="N1835" s="86"/>
      <c r="Q1835" s="87"/>
    </row>
    <row r="1836" spans="5:17" x14ac:dyDescent="0.35">
      <c r="E1836" s="86"/>
      <c r="F1836" s="86"/>
      <c r="I1836" s="86"/>
      <c r="J1836" s="86"/>
      <c r="N1836" s="86"/>
      <c r="Q1836" s="87"/>
    </row>
    <row r="1837" spans="5:17" x14ac:dyDescent="0.35">
      <c r="E1837" s="86"/>
      <c r="F1837" s="86"/>
      <c r="I1837" s="86"/>
      <c r="J1837" s="86"/>
      <c r="N1837" s="86"/>
      <c r="Q1837" s="87"/>
    </row>
    <row r="1838" spans="5:17" x14ac:dyDescent="0.35">
      <c r="E1838" s="86"/>
      <c r="F1838" s="86"/>
      <c r="I1838" s="86"/>
      <c r="J1838" s="86"/>
      <c r="N1838" s="86"/>
      <c r="Q1838" s="87"/>
    </row>
    <row r="1839" spans="5:17" x14ac:dyDescent="0.35">
      <c r="E1839" s="86"/>
      <c r="F1839" s="86"/>
      <c r="I1839" s="86"/>
      <c r="J1839" s="86"/>
      <c r="N1839" s="86"/>
      <c r="Q1839" s="87"/>
    </row>
    <row r="1840" spans="5:17" x14ac:dyDescent="0.35">
      <c r="E1840" s="86"/>
      <c r="F1840" s="86"/>
      <c r="I1840" s="86"/>
      <c r="J1840" s="86"/>
      <c r="N1840" s="86"/>
      <c r="Q1840" s="87"/>
    </row>
    <row r="1841" spans="5:17" x14ac:dyDescent="0.35">
      <c r="E1841" s="86"/>
      <c r="F1841" s="86"/>
      <c r="I1841" s="86"/>
      <c r="J1841" s="86"/>
      <c r="N1841" s="86"/>
      <c r="Q1841" s="87"/>
    </row>
    <row r="1842" spans="5:17" x14ac:dyDescent="0.35">
      <c r="E1842" s="86"/>
      <c r="F1842" s="86"/>
      <c r="I1842" s="86"/>
      <c r="J1842" s="86"/>
      <c r="N1842" s="86"/>
      <c r="Q1842" s="87"/>
    </row>
    <row r="1843" spans="5:17" x14ac:dyDescent="0.35">
      <c r="E1843" s="86"/>
      <c r="F1843" s="86"/>
      <c r="I1843" s="86"/>
      <c r="J1843" s="86"/>
      <c r="N1843" s="86"/>
      <c r="Q1843" s="87"/>
    </row>
    <row r="1844" spans="5:17" x14ac:dyDescent="0.35">
      <c r="E1844" s="86"/>
      <c r="F1844" s="86"/>
      <c r="I1844" s="86"/>
      <c r="J1844" s="86"/>
      <c r="N1844" s="86"/>
      <c r="Q1844" s="87"/>
    </row>
    <row r="1845" spans="5:17" x14ac:dyDescent="0.35">
      <c r="E1845" s="86"/>
      <c r="F1845" s="23"/>
      <c r="I1845" s="86"/>
      <c r="J1845" s="86"/>
      <c r="N1845" s="86"/>
      <c r="P1845" s="87"/>
      <c r="Q1845" s="87"/>
    </row>
    <row r="1846" spans="5:17" x14ac:dyDescent="0.35">
      <c r="E1846" s="86"/>
      <c r="F1846" s="86"/>
      <c r="I1846" s="86"/>
      <c r="J1846" s="86"/>
      <c r="N1846" s="86"/>
      <c r="Q1846" s="87"/>
    </row>
    <row r="1847" spans="5:17" x14ac:dyDescent="0.35">
      <c r="E1847" s="86"/>
      <c r="F1847" s="86"/>
      <c r="I1847" s="86"/>
      <c r="J1847" s="86"/>
      <c r="N1847" s="86"/>
      <c r="Q1847" s="87"/>
    </row>
    <row r="1848" spans="5:17" x14ac:dyDescent="0.35">
      <c r="E1848" s="86"/>
      <c r="F1848" s="86"/>
      <c r="I1848" s="86"/>
      <c r="J1848" s="86"/>
      <c r="N1848" s="86"/>
      <c r="Q1848" s="87"/>
    </row>
    <row r="1849" spans="5:17" x14ac:dyDescent="0.35">
      <c r="E1849" s="86"/>
      <c r="F1849" s="86"/>
      <c r="I1849" s="86"/>
      <c r="J1849" s="86"/>
      <c r="N1849" s="86"/>
      <c r="Q1849" s="87"/>
    </row>
    <row r="1850" spans="5:17" x14ac:dyDescent="0.35">
      <c r="E1850" s="86"/>
      <c r="F1850" s="86"/>
      <c r="I1850" s="86"/>
      <c r="J1850" s="86"/>
      <c r="N1850" s="86"/>
      <c r="Q1850" s="87"/>
    </row>
    <row r="1851" spans="5:17" x14ac:dyDescent="0.35">
      <c r="E1851" s="86"/>
      <c r="F1851" s="86"/>
      <c r="I1851" s="86"/>
      <c r="J1851" s="86"/>
      <c r="N1851" s="86"/>
      <c r="Q1851" s="87"/>
    </row>
    <row r="1852" spans="5:17" x14ac:dyDescent="0.35">
      <c r="E1852" s="86"/>
      <c r="F1852" s="86"/>
      <c r="I1852" s="86"/>
      <c r="J1852" s="86"/>
      <c r="N1852" s="86"/>
      <c r="Q1852" s="87"/>
    </row>
    <row r="1853" spans="5:17" x14ac:dyDescent="0.35">
      <c r="E1853" s="86"/>
      <c r="F1853" s="86"/>
      <c r="I1853" s="86"/>
      <c r="J1853" s="86"/>
      <c r="N1853" s="86"/>
      <c r="Q1853" s="87"/>
    </row>
    <row r="1854" spans="5:17" x14ac:dyDescent="0.35">
      <c r="E1854" s="86"/>
      <c r="F1854" s="86"/>
      <c r="I1854" s="86"/>
      <c r="J1854" s="86"/>
      <c r="N1854" s="86"/>
      <c r="Q1854" s="87"/>
    </row>
    <row r="1855" spans="5:17" x14ac:dyDescent="0.35">
      <c r="E1855" s="86"/>
      <c r="F1855" s="86"/>
      <c r="I1855" s="86"/>
      <c r="J1855" s="86"/>
      <c r="N1855" s="86"/>
      <c r="Q1855" s="87"/>
    </row>
    <row r="1856" spans="5:17" x14ac:dyDescent="0.35">
      <c r="E1856" s="86"/>
      <c r="F1856" s="86"/>
      <c r="I1856" s="86"/>
      <c r="J1856" s="86"/>
      <c r="N1856" s="86"/>
      <c r="Q1856" s="87"/>
    </row>
    <row r="1857" spans="5:17" x14ac:dyDescent="0.35">
      <c r="E1857" s="86"/>
      <c r="F1857" s="86"/>
      <c r="I1857" s="86"/>
      <c r="J1857" s="86"/>
      <c r="N1857" s="86"/>
      <c r="Q1857" s="87"/>
    </row>
    <row r="1858" spans="5:17" x14ac:dyDescent="0.35">
      <c r="E1858" s="86"/>
      <c r="F1858" s="86"/>
      <c r="I1858" s="86"/>
      <c r="J1858" s="86"/>
      <c r="N1858" s="86"/>
      <c r="Q1858" s="87"/>
    </row>
    <row r="1859" spans="5:17" x14ac:dyDescent="0.35">
      <c r="E1859" s="86"/>
      <c r="F1859" s="23"/>
      <c r="I1859" s="86"/>
      <c r="J1859" s="86"/>
      <c r="N1859" s="86"/>
      <c r="P1859" s="87"/>
      <c r="Q1859" s="87"/>
    </row>
    <row r="1860" spans="5:17" x14ac:dyDescent="0.35">
      <c r="E1860" s="86"/>
      <c r="F1860" s="86"/>
      <c r="I1860" s="86"/>
      <c r="J1860" s="86"/>
      <c r="N1860" s="86"/>
      <c r="Q1860" s="87"/>
    </row>
    <row r="1861" spans="5:17" x14ac:dyDescent="0.35">
      <c r="E1861" s="86"/>
      <c r="F1861" s="86"/>
      <c r="I1861" s="86"/>
      <c r="J1861" s="86"/>
      <c r="N1861" s="86"/>
      <c r="Q1861" s="87"/>
    </row>
    <row r="1862" spans="5:17" x14ac:dyDescent="0.35">
      <c r="E1862" s="86"/>
      <c r="F1862" s="86"/>
      <c r="I1862" s="86"/>
      <c r="J1862" s="86"/>
      <c r="N1862" s="86"/>
      <c r="Q1862" s="87"/>
    </row>
    <row r="1863" spans="5:17" x14ac:dyDescent="0.35">
      <c r="E1863" s="86"/>
      <c r="F1863" s="86"/>
      <c r="I1863" s="86"/>
      <c r="J1863" s="86"/>
      <c r="N1863" s="86"/>
      <c r="Q1863" s="87"/>
    </row>
    <row r="1864" spans="5:17" x14ac:dyDescent="0.35">
      <c r="E1864" s="86"/>
      <c r="F1864" s="86"/>
      <c r="I1864" s="86"/>
      <c r="J1864" s="86"/>
      <c r="N1864" s="86"/>
      <c r="Q1864" s="87"/>
    </row>
    <row r="1865" spans="5:17" x14ac:dyDescent="0.35">
      <c r="E1865" s="86"/>
      <c r="F1865" s="86"/>
      <c r="I1865" s="86"/>
      <c r="J1865" s="86"/>
      <c r="N1865" s="86"/>
      <c r="Q1865" s="87"/>
    </row>
    <row r="1866" spans="5:17" x14ac:dyDescent="0.35">
      <c r="E1866" s="86"/>
      <c r="F1866" s="86"/>
      <c r="I1866" s="86"/>
      <c r="J1866" s="86"/>
      <c r="N1866" s="86"/>
      <c r="Q1866" s="87"/>
    </row>
    <row r="1867" spans="5:17" x14ac:dyDescent="0.35">
      <c r="E1867" s="86"/>
      <c r="F1867" s="86"/>
      <c r="I1867" s="86"/>
      <c r="J1867" s="86"/>
      <c r="N1867" s="86"/>
      <c r="Q1867" s="87"/>
    </row>
    <row r="1868" spans="5:17" x14ac:dyDescent="0.35">
      <c r="E1868" s="86"/>
      <c r="F1868" s="86"/>
      <c r="I1868" s="86"/>
      <c r="J1868" s="86"/>
      <c r="N1868" s="86"/>
      <c r="Q1868" s="87"/>
    </row>
    <row r="1869" spans="5:17" x14ac:dyDescent="0.35">
      <c r="E1869" s="86"/>
      <c r="F1869" s="86"/>
      <c r="I1869" s="86"/>
      <c r="J1869" s="86"/>
      <c r="N1869" s="86"/>
      <c r="Q1869" s="87"/>
    </row>
    <row r="1870" spans="5:17" x14ac:dyDescent="0.35">
      <c r="E1870" s="86"/>
      <c r="F1870" s="23"/>
      <c r="I1870" s="86"/>
      <c r="J1870" s="86"/>
      <c r="N1870" s="86"/>
      <c r="P1870" s="87"/>
      <c r="Q1870" s="87"/>
    </row>
    <row r="1871" spans="5:17" x14ac:dyDescent="0.35">
      <c r="E1871" s="86"/>
      <c r="F1871" s="23"/>
      <c r="I1871" s="86"/>
      <c r="J1871" s="86"/>
      <c r="N1871" s="86"/>
      <c r="P1871" s="87"/>
      <c r="Q1871" s="87"/>
    </row>
    <row r="1872" spans="5:17" x14ac:dyDescent="0.35">
      <c r="E1872" s="86"/>
      <c r="F1872" s="86"/>
      <c r="I1872" s="86"/>
      <c r="J1872" s="86"/>
      <c r="N1872" s="86"/>
    </row>
    <row r="1873" spans="5:17" x14ac:dyDescent="0.35">
      <c r="E1873" s="86"/>
      <c r="F1873" s="86"/>
      <c r="I1873" s="86"/>
      <c r="J1873" s="86"/>
      <c r="N1873" s="86"/>
    </row>
    <row r="1874" spans="5:17" x14ac:dyDescent="0.35">
      <c r="E1874" s="86"/>
      <c r="F1874" s="86"/>
      <c r="I1874" s="86"/>
      <c r="J1874" s="86"/>
      <c r="N1874" s="86"/>
    </row>
    <row r="1875" spans="5:17" x14ac:dyDescent="0.35">
      <c r="E1875" s="86"/>
      <c r="F1875" s="86"/>
      <c r="I1875" s="86"/>
      <c r="J1875" s="86"/>
      <c r="N1875" s="86"/>
    </row>
    <row r="1876" spans="5:17" x14ac:dyDescent="0.35">
      <c r="E1876" s="86"/>
      <c r="F1876" s="86"/>
      <c r="I1876" s="86"/>
      <c r="J1876" s="86"/>
      <c r="N1876" s="86"/>
    </row>
    <row r="1877" spans="5:17" x14ac:dyDescent="0.35">
      <c r="E1877" s="86"/>
      <c r="F1877" s="86"/>
      <c r="I1877" s="86"/>
      <c r="J1877" s="86"/>
      <c r="N1877" s="86"/>
    </row>
    <row r="1878" spans="5:17" x14ac:dyDescent="0.35">
      <c r="E1878" s="86"/>
      <c r="F1878" s="86"/>
      <c r="I1878" s="86"/>
      <c r="J1878" s="86"/>
      <c r="N1878" s="86"/>
    </row>
    <row r="1879" spans="5:17" x14ac:dyDescent="0.35">
      <c r="E1879" s="86"/>
      <c r="F1879" s="86"/>
      <c r="I1879" s="86"/>
      <c r="J1879" s="86"/>
      <c r="N1879" s="86"/>
    </row>
    <row r="1880" spans="5:17" x14ac:dyDescent="0.35">
      <c r="E1880" s="86"/>
      <c r="F1880" s="86"/>
      <c r="I1880" s="86"/>
      <c r="J1880" s="86"/>
      <c r="N1880" s="86"/>
    </row>
    <row r="1881" spans="5:17" x14ac:dyDescent="0.35">
      <c r="E1881" s="86"/>
      <c r="F1881" s="86"/>
      <c r="I1881" s="86"/>
      <c r="J1881" s="86"/>
      <c r="N1881" s="86"/>
    </row>
    <row r="1882" spans="5:17" x14ac:dyDescent="0.35">
      <c r="E1882" s="86"/>
      <c r="F1882" s="23"/>
      <c r="I1882" s="86"/>
      <c r="J1882" s="86"/>
      <c r="N1882" s="86"/>
      <c r="P1882" s="87"/>
      <c r="Q1882" s="87"/>
    </row>
    <row r="1883" spans="5:17" x14ac:dyDescent="0.35">
      <c r="E1883" s="86"/>
      <c r="F1883" s="23"/>
      <c r="I1883" s="86"/>
      <c r="J1883" s="86"/>
      <c r="N1883" s="86"/>
      <c r="Q1883" s="87"/>
    </row>
    <row r="1884" spans="5:17" x14ac:dyDescent="0.35">
      <c r="E1884" s="86"/>
      <c r="F1884" s="86"/>
      <c r="I1884" s="86"/>
      <c r="J1884" s="86"/>
      <c r="N1884" s="86"/>
      <c r="Q1884" s="87"/>
    </row>
    <row r="1885" spans="5:17" x14ac:dyDescent="0.35">
      <c r="E1885" s="86"/>
      <c r="F1885" s="86"/>
      <c r="I1885" s="86"/>
      <c r="J1885" s="86"/>
      <c r="N1885" s="86"/>
      <c r="Q1885" s="87"/>
    </row>
    <row r="1886" spans="5:17" x14ac:dyDescent="0.35">
      <c r="E1886" s="86"/>
      <c r="F1886" s="86"/>
      <c r="I1886" s="86"/>
      <c r="J1886" s="86"/>
      <c r="N1886" s="86"/>
      <c r="Q1886" s="87"/>
    </row>
    <row r="1887" spans="5:17" x14ac:dyDescent="0.35">
      <c r="E1887" s="86"/>
      <c r="F1887" s="86"/>
      <c r="I1887" s="86"/>
      <c r="J1887" s="86"/>
      <c r="N1887" s="86"/>
      <c r="Q1887" s="87"/>
    </row>
    <row r="1888" spans="5:17" x14ac:dyDescent="0.35">
      <c r="E1888" s="86"/>
      <c r="F1888" s="23"/>
      <c r="I1888" s="86"/>
      <c r="J1888" s="86"/>
      <c r="N1888" s="86"/>
      <c r="Q1888" s="87"/>
    </row>
    <row r="1889" spans="5:17" x14ac:dyDescent="0.35">
      <c r="E1889" s="86"/>
      <c r="F1889" s="86"/>
      <c r="I1889" s="86"/>
      <c r="J1889" s="86"/>
      <c r="N1889" s="86"/>
      <c r="Q1889" s="87"/>
    </row>
    <row r="1890" spans="5:17" x14ac:dyDescent="0.35">
      <c r="E1890" s="86"/>
      <c r="F1890" s="86"/>
      <c r="I1890" s="86"/>
      <c r="J1890" s="86"/>
      <c r="N1890" s="86"/>
      <c r="Q1890" s="87"/>
    </row>
    <row r="1891" spans="5:17" x14ac:dyDescent="0.35">
      <c r="E1891" s="86"/>
      <c r="F1891" s="86"/>
      <c r="I1891" s="86"/>
      <c r="J1891" s="86"/>
      <c r="N1891" s="86"/>
      <c r="Q1891" s="87"/>
    </row>
    <row r="1892" spans="5:17" x14ac:dyDescent="0.35">
      <c r="E1892" s="86"/>
      <c r="F1892" s="86"/>
      <c r="I1892" s="86"/>
      <c r="J1892" s="86"/>
      <c r="N1892" s="86"/>
      <c r="Q1892" s="87"/>
    </row>
    <row r="1893" spans="5:17" x14ac:dyDescent="0.35">
      <c r="E1893" s="86"/>
      <c r="F1893" s="23"/>
      <c r="I1893" s="86"/>
      <c r="J1893" s="86"/>
      <c r="N1893" s="86"/>
      <c r="P1893" s="87"/>
      <c r="Q1893" s="87"/>
    </row>
    <row r="1894" spans="5:17" x14ac:dyDescent="0.35">
      <c r="E1894" s="86"/>
      <c r="F1894" s="23"/>
      <c r="I1894" s="86"/>
      <c r="J1894" s="86"/>
      <c r="N1894" s="86"/>
      <c r="P1894" s="87"/>
      <c r="Q1894" s="87"/>
    </row>
    <row r="1895" spans="5:17" x14ac:dyDescent="0.35">
      <c r="E1895" s="86"/>
      <c r="F1895" s="23"/>
      <c r="I1895" s="86"/>
      <c r="J1895" s="86"/>
      <c r="N1895" s="86"/>
      <c r="Q1895" s="87"/>
    </row>
    <row r="1896" spans="5:17" x14ac:dyDescent="0.35">
      <c r="E1896" s="86"/>
      <c r="F1896" s="86"/>
      <c r="I1896" s="86"/>
      <c r="J1896" s="86"/>
      <c r="N1896" s="86"/>
      <c r="Q1896" s="87"/>
    </row>
    <row r="1897" spans="5:17" x14ac:dyDescent="0.35">
      <c r="E1897" s="86"/>
      <c r="F1897" s="86"/>
      <c r="I1897" s="86"/>
      <c r="J1897" s="86"/>
      <c r="N1897" s="86"/>
      <c r="Q1897" s="87"/>
    </row>
    <row r="1898" spans="5:17" x14ac:dyDescent="0.35">
      <c r="E1898" s="86"/>
      <c r="F1898" s="86"/>
      <c r="I1898" s="86"/>
      <c r="J1898" s="86"/>
      <c r="N1898" s="86"/>
      <c r="Q1898" s="87"/>
    </row>
    <row r="1899" spans="5:17" x14ac:dyDescent="0.35">
      <c r="E1899" s="86"/>
      <c r="F1899" s="86"/>
      <c r="I1899" s="86"/>
      <c r="J1899" s="86"/>
      <c r="N1899" s="86"/>
      <c r="Q1899" s="87"/>
    </row>
    <row r="1900" spans="5:17" x14ac:dyDescent="0.35">
      <c r="E1900" s="86"/>
      <c r="F1900" s="86"/>
      <c r="I1900" s="86"/>
      <c r="J1900" s="86"/>
      <c r="N1900" s="86"/>
      <c r="Q1900" s="87"/>
    </row>
    <row r="1901" spans="5:17" x14ac:dyDescent="0.35">
      <c r="E1901" s="86"/>
      <c r="F1901" s="86"/>
      <c r="I1901" s="86"/>
      <c r="J1901" s="86"/>
      <c r="N1901" s="86"/>
      <c r="Q1901" s="87"/>
    </row>
    <row r="1902" spans="5:17" x14ac:dyDescent="0.35">
      <c r="E1902" s="86"/>
      <c r="F1902" s="86"/>
      <c r="I1902" s="86"/>
      <c r="J1902" s="86"/>
      <c r="N1902" s="86"/>
      <c r="Q1902" s="87"/>
    </row>
    <row r="1903" spans="5:17" x14ac:dyDescent="0.35">
      <c r="E1903" s="86"/>
      <c r="F1903" s="86"/>
      <c r="I1903" s="86"/>
      <c r="J1903" s="86"/>
      <c r="N1903" s="86"/>
      <c r="Q1903" s="87"/>
    </row>
    <row r="1904" spans="5:17" x14ac:dyDescent="0.35">
      <c r="E1904" s="86"/>
      <c r="F1904" s="86"/>
      <c r="I1904" s="86"/>
      <c r="J1904" s="86"/>
      <c r="N1904" s="86"/>
      <c r="Q1904" s="87"/>
    </row>
    <row r="1905" spans="5:17" x14ac:dyDescent="0.35">
      <c r="E1905" s="86"/>
      <c r="F1905" s="86"/>
      <c r="I1905" s="86"/>
      <c r="J1905" s="86"/>
      <c r="N1905" s="86"/>
      <c r="Q1905" s="87"/>
    </row>
    <row r="1906" spans="5:17" x14ac:dyDescent="0.35">
      <c r="E1906" s="86"/>
      <c r="F1906" s="23"/>
      <c r="I1906" s="86"/>
      <c r="J1906" s="86"/>
      <c r="N1906" s="86"/>
      <c r="Q1906" s="87"/>
    </row>
    <row r="1907" spans="5:17" x14ac:dyDescent="0.35">
      <c r="E1907" s="86"/>
      <c r="F1907" s="23"/>
      <c r="I1907" s="86"/>
      <c r="J1907" s="86"/>
      <c r="N1907" s="86"/>
      <c r="P1907" s="87"/>
      <c r="Q1907" s="87"/>
    </row>
    <row r="1908" spans="5:17" x14ac:dyDescent="0.35">
      <c r="E1908" s="86"/>
      <c r="F1908" s="86"/>
      <c r="I1908" s="86"/>
      <c r="J1908" s="86"/>
      <c r="N1908" s="86"/>
      <c r="Q1908" s="87"/>
    </row>
    <row r="1909" spans="5:17" x14ac:dyDescent="0.35">
      <c r="E1909" s="86"/>
      <c r="F1909" s="86"/>
      <c r="I1909" s="86"/>
      <c r="J1909" s="86"/>
      <c r="N1909" s="86"/>
      <c r="Q1909" s="87"/>
    </row>
    <row r="1910" spans="5:17" x14ac:dyDescent="0.35">
      <c r="E1910" s="86"/>
      <c r="F1910" s="86"/>
      <c r="I1910" s="86"/>
      <c r="J1910" s="86"/>
      <c r="N1910" s="86"/>
      <c r="Q1910" s="87"/>
    </row>
    <row r="1911" spans="5:17" x14ac:dyDescent="0.35">
      <c r="E1911" s="86"/>
      <c r="F1911" s="86"/>
      <c r="I1911" s="86"/>
      <c r="J1911" s="86"/>
      <c r="N1911" s="86"/>
      <c r="Q1911" s="87"/>
    </row>
    <row r="1912" spans="5:17" x14ac:dyDescent="0.35">
      <c r="E1912" s="86"/>
      <c r="F1912" s="86"/>
      <c r="I1912" s="86"/>
      <c r="J1912" s="86"/>
      <c r="N1912" s="86"/>
      <c r="Q1912" s="87"/>
    </row>
    <row r="1913" spans="5:17" x14ac:dyDescent="0.35">
      <c r="E1913" s="86"/>
      <c r="F1913" s="86"/>
      <c r="I1913" s="86"/>
      <c r="J1913" s="86"/>
      <c r="N1913" s="86"/>
      <c r="Q1913" s="87"/>
    </row>
    <row r="1914" spans="5:17" x14ac:dyDescent="0.35">
      <c r="E1914" s="86"/>
      <c r="F1914" s="86"/>
      <c r="I1914" s="86"/>
      <c r="J1914" s="86"/>
      <c r="N1914" s="86"/>
      <c r="Q1914" s="87"/>
    </row>
    <row r="1915" spans="5:17" x14ac:dyDescent="0.35">
      <c r="E1915" s="86"/>
      <c r="F1915" s="86"/>
      <c r="I1915" s="86"/>
      <c r="J1915" s="86"/>
      <c r="N1915" s="86"/>
      <c r="Q1915" s="87"/>
    </row>
    <row r="1916" spans="5:17" x14ac:dyDescent="0.35">
      <c r="E1916" s="86"/>
      <c r="F1916" s="86"/>
      <c r="I1916" s="86"/>
      <c r="J1916" s="86"/>
      <c r="N1916" s="86"/>
      <c r="Q1916" s="87"/>
    </row>
    <row r="1917" spans="5:17" x14ac:dyDescent="0.35">
      <c r="E1917" s="86"/>
      <c r="F1917" s="86"/>
      <c r="I1917" s="86"/>
      <c r="J1917" s="86"/>
      <c r="N1917" s="86"/>
      <c r="Q1917" s="87"/>
    </row>
    <row r="1918" spans="5:17" x14ac:dyDescent="0.35">
      <c r="E1918" s="86"/>
      <c r="F1918" s="86"/>
      <c r="I1918" s="86"/>
      <c r="J1918" s="86"/>
      <c r="N1918" s="86"/>
      <c r="Q1918" s="87"/>
    </row>
    <row r="1919" spans="5:17" x14ac:dyDescent="0.35">
      <c r="E1919" s="86"/>
      <c r="F1919" s="86"/>
      <c r="I1919" s="86"/>
      <c r="J1919" s="86"/>
      <c r="N1919" s="86"/>
      <c r="Q1919" s="87"/>
    </row>
    <row r="1920" spans="5:17" x14ac:dyDescent="0.35">
      <c r="E1920" s="86"/>
      <c r="F1920" s="23"/>
      <c r="I1920" s="86"/>
      <c r="J1920" s="86"/>
      <c r="N1920" s="86"/>
      <c r="P1920" s="87"/>
      <c r="Q1920" s="87"/>
    </row>
    <row r="1921" spans="5:17" x14ac:dyDescent="0.35">
      <c r="E1921" s="86"/>
      <c r="F1921" s="86"/>
      <c r="I1921" s="86"/>
      <c r="J1921" s="86"/>
      <c r="N1921" s="86"/>
      <c r="Q1921" s="87"/>
    </row>
    <row r="1922" spans="5:17" x14ac:dyDescent="0.35">
      <c r="E1922" s="86"/>
      <c r="F1922" s="86"/>
      <c r="I1922" s="86"/>
      <c r="J1922" s="86"/>
      <c r="N1922" s="86"/>
      <c r="Q1922" s="87"/>
    </row>
    <row r="1923" spans="5:17" x14ac:dyDescent="0.35">
      <c r="E1923" s="86"/>
      <c r="F1923" s="86"/>
      <c r="I1923" s="86"/>
      <c r="J1923" s="86"/>
      <c r="N1923" s="86"/>
      <c r="Q1923" s="87"/>
    </row>
    <row r="1924" spans="5:17" x14ac:dyDescent="0.35">
      <c r="E1924" s="86"/>
      <c r="F1924" s="86"/>
      <c r="I1924" s="86"/>
      <c r="J1924" s="86"/>
      <c r="N1924" s="86"/>
      <c r="Q1924" s="87"/>
    </row>
    <row r="1925" spans="5:17" x14ac:dyDescent="0.35">
      <c r="E1925" s="86"/>
      <c r="F1925" s="86"/>
      <c r="I1925" s="86"/>
      <c r="J1925" s="86"/>
      <c r="N1925" s="86"/>
      <c r="Q1925" s="87"/>
    </row>
    <row r="1926" spans="5:17" x14ac:dyDescent="0.35">
      <c r="E1926" s="86"/>
      <c r="F1926" s="86"/>
      <c r="I1926" s="86"/>
      <c r="J1926" s="86"/>
      <c r="N1926" s="86"/>
      <c r="Q1926" s="87"/>
    </row>
    <row r="1927" spans="5:17" x14ac:dyDescent="0.35">
      <c r="E1927" s="86"/>
      <c r="F1927" s="86"/>
      <c r="I1927" s="86"/>
      <c r="J1927" s="86"/>
      <c r="N1927" s="86"/>
      <c r="Q1927" s="87"/>
    </row>
    <row r="1928" spans="5:17" x14ac:dyDescent="0.35">
      <c r="E1928" s="86"/>
      <c r="F1928" s="86"/>
      <c r="I1928" s="86"/>
      <c r="J1928" s="86"/>
      <c r="N1928" s="86"/>
      <c r="Q1928" s="87"/>
    </row>
    <row r="1929" spans="5:17" x14ac:dyDescent="0.35">
      <c r="E1929" s="86"/>
      <c r="F1929" s="86"/>
      <c r="I1929" s="86"/>
      <c r="J1929" s="86"/>
      <c r="N1929" s="86"/>
      <c r="Q1929" s="87"/>
    </row>
    <row r="1930" spans="5:17" x14ac:dyDescent="0.35">
      <c r="E1930" s="86"/>
      <c r="F1930" s="86"/>
      <c r="I1930" s="86"/>
      <c r="J1930" s="86"/>
      <c r="N1930" s="86"/>
      <c r="Q1930" s="87"/>
    </row>
    <row r="1931" spans="5:17" x14ac:dyDescent="0.35">
      <c r="E1931" s="86"/>
      <c r="F1931" s="86"/>
      <c r="I1931" s="86"/>
      <c r="J1931" s="86"/>
      <c r="N1931" s="86"/>
      <c r="Q1931" s="87"/>
    </row>
    <row r="1932" spans="5:17" x14ac:dyDescent="0.35">
      <c r="E1932" s="86"/>
      <c r="F1932" s="86"/>
      <c r="I1932" s="86"/>
      <c r="J1932" s="86"/>
      <c r="N1932" s="86"/>
      <c r="Q1932" s="87"/>
    </row>
    <row r="1933" spans="5:17" x14ac:dyDescent="0.35">
      <c r="E1933" s="86"/>
      <c r="F1933" s="23"/>
      <c r="I1933" s="86"/>
      <c r="J1933" s="86"/>
      <c r="N1933" s="86"/>
      <c r="P1933" s="87"/>
      <c r="Q1933" s="87"/>
    </row>
    <row r="1934" spans="5:17" x14ac:dyDescent="0.35">
      <c r="E1934" s="86"/>
      <c r="F1934" s="23"/>
      <c r="I1934" s="86"/>
      <c r="J1934" s="86"/>
      <c r="N1934" s="86"/>
      <c r="P1934" s="87"/>
      <c r="Q1934" s="87"/>
    </row>
    <row r="1935" spans="5:17" x14ac:dyDescent="0.35">
      <c r="E1935" s="86"/>
      <c r="F1935" s="86"/>
      <c r="I1935" s="86"/>
      <c r="J1935" s="86"/>
      <c r="N1935" s="86"/>
      <c r="Q1935" s="87"/>
    </row>
    <row r="1936" spans="5:17" x14ac:dyDescent="0.35">
      <c r="E1936" s="86"/>
      <c r="F1936" s="86"/>
      <c r="I1936" s="86"/>
      <c r="J1936" s="86"/>
      <c r="N1936" s="86"/>
      <c r="Q1936" s="87"/>
    </row>
    <row r="1937" spans="5:17" x14ac:dyDescent="0.35">
      <c r="E1937" s="86"/>
      <c r="F1937" s="86"/>
      <c r="I1937" s="86"/>
      <c r="J1937" s="86"/>
      <c r="N1937" s="86"/>
      <c r="Q1937" s="87"/>
    </row>
    <row r="1938" spans="5:17" x14ac:dyDescent="0.35">
      <c r="E1938" s="86"/>
      <c r="F1938" s="86"/>
      <c r="I1938" s="86"/>
      <c r="J1938" s="86"/>
      <c r="N1938" s="86"/>
      <c r="Q1938" s="87"/>
    </row>
    <row r="1939" spans="5:17" x14ac:dyDescent="0.35">
      <c r="E1939" s="86"/>
      <c r="F1939" s="86"/>
      <c r="I1939" s="86"/>
      <c r="J1939" s="86"/>
      <c r="N1939" s="86"/>
      <c r="Q1939" s="87"/>
    </row>
    <row r="1940" spans="5:17" x14ac:dyDescent="0.35">
      <c r="E1940" s="86"/>
      <c r="F1940" s="86"/>
      <c r="I1940" s="86"/>
      <c r="J1940" s="86"/>
      <c r="N1940" s="86"/>
      <c r="Q1940" s="87"/>
    </row>
    <row r="1941" spans="5:17" x14ac:dyDescent="0.35">
      <c r="E1941" s="86"/>
      <c r="F1941" s="86"/>
      <c r="I1941" s="86"/>
      <c r="J1941" s="86"/>
      <c r="N1941" s="86"/>
      <c r="Q1941" s="87"/>
    </row>
    <row r="1942" spans="5:17" x14ac:dyDescent="0.35">
      <c r="E1942" s="86"/>
      <c r="F1942" s="86"/>
      <c r="I1942" s="86"/>
      <c r="J1942" s="86"/>
      <c r="N1942" s="86"/>
      <c r="Q1942" s="87"/>
    </row>
    <row r="1943" spans="5:17" x14ac:dyDescent="0.35">
      <c r="E1943" s="86"/>
      <c r="F1943" s="86"/>
      <c r="I1943" s="86"/>
      <c r="J1943" s="86"/>
      <c r="N1943" s="86"/>
      <c r="Q1943" s="87"/>
    </row>
    <row r="1944" spans="5:17" x14ac:dyDescent="0.35">
      <c r="E1944" s="86"/>
      <c r="F1944" s="86"/>
      <c r="I1944" s="86"/>
      <c r="J1944" s="86"/>
      <c r="N1944" s="86"/>
      <c r="Q1944" s="87"/>
    </row>
    <row r="1945" spans="5:17" x14ac:dyDescent="0.35">
      <c r="E1945" s="86"/>
      <c r="F1945" s="23"/>
      <c r="I1945" s="86"/>
      <c r="J1945" s="86"/>
      <c r="N1945" s="86"/>
      <c r="P1945" s="87"/>
      <c r="Q1945" s="87"/>
    </row>
    <row r="1946" spans="5:17" x14ac:dyDescent="0.35">
      <c r="E1946" s="86"/>
      <c r="F1946" s="23"/>
      <c r="I1946" s="86"/>
      <c r="J1946" s="86"/>
      <c r="N1946" s="86"/>
      <c r="P1946" s="87"/>
      <c r="Q1946" s="87"/>
    </row>
    <row r="1947" spans="5:17" x14ac:dyDescent="0.35">
      <c r="E1947" s="86"/>
      <c r="F1947" s="86"/>
      <c r="I1947" s="86"/>
      <c r="J1947" s="86"/>
      <c r="N1947" s="86"/>
    </row>
    <row r="1948" spans="5:17" x14ac:dyDescent="0.35">
      <c r="E1948" s="86"/>
      <c r="F1948" s="86"/>
      <c r="I1948" s="86"/>
      <c r="J1948" s="86"/>
      <c r="N1948" s="86"/>
    </row>
    <row r="1949" spans="5:17" x14ac:dyDescent="0.35">
      <c r="E1949" s="86"/>
      <c r="F1949" s="86"/>
      <c r="I1949" s="86"/>
      <c r="J1949" s="86"/>
      <c r="N1949" s="86"/>
    </row>
    <row r="1950" spans="5:17" x14ac:dyDescent="0.35">
      <c r="E1950" s="86"/>
      <c r="F1950" s="86"/>
      <c r="I1950" s="86"/>
      <c r="J1950" s="86"/>
      <c r="N1950" s="86"/>
    </row>
    <row r="1951" spans="5:17" x14ac:dyDescent="0.35">
      <c r="E1951" s="86"/>
      <c r="F1951" s="86"/>
      <c r="I1951" s="86"/>
      <c r="J1951" s="86"/>
      <c r="N1951" s="86"/>
    </row>
    <row r="1952" spans="5:17" x14ac:dyDescent="0.35">
      <c r="E1952" s="86"/>
      <c r="F1952" s="86"/>
      <c r="I1952" s="86"/>
      <c r="J1952" s="86"/>
      <c r="N1952" s="86"/>
    </row>
    <row r="1953" spans="5:14" x14ac:dyDescent="0.35">
      <c r="E1953" s="86"/>
      <c r="F1953" s="86"/>
      <c r="I1953" s="86"/>
      <c r="J1953" s="86"/>
      <c r="N1953" s="86"/>
    </row>
    <row r="1954" spans="5:14" x14ac:dyDescent="0.35">
      <c r="E1954" s="86"/>
      <c r="F1954" s="86"/>
      <c r="I1954" s="86"/>
      <c r="J1954" s="86"/>
      <c r="N1954" s="86"/>
    </row>
    <row r="1955" spans="5:14" x14ac:dyDescent="0.35">
      <c r="E1955" s="86"/>
      <c r="F1955" s="86"/>
      <c r="I1955" s="86"/>
      <c r="J1955" s="86"/>
      <c r="N1955" s="86"/>
    </row>
    <row r="1956" spans="5:14" x14ac:dyDescent="0.35">
      <c r="E1956" s="86"/>
      <c r="F1956" s="86"/>
      <c r="I1956" s="86"/>
      <c r="J1956" s="86"/>
      <c r="N1956" s="86"/>
    </row>
    <row r="1957" spans="5:14" x14ac:dyDescent="0.35">
      <c r="E1957" s="86"/>
      <c r="F1957" s="23"/>
      <c r="I1957" s="86"/>
      <c r="J1957" s="86"/>
      <c r="N1957" s="86"/>
    </row>
    <row r="1958" spans="5:14" x14ac:dyDescent="0.35">
      <c r="E1958" s="86"/>
      <c r="F1958" s="23"/>
      <c r="I1958" s="86"/>
      <c r="J1958" s="86"/>
      <c r="N1958" s="86"/>
    </row>
    <row r="1959" spans="5:14" x14ac:dyDescent="0.35">
      <c r="E1959" s="86"/>
      <c r="F1959" s="23"/>
      <c r="I1959" s="86"/>
      <c r="J1959" s="86"/>
      <c r="N1959" s="86"/>
    </row>
    <row r="1960" spans="5:14" x14ac:dyDescent="0.35">
      <c r="E1960" s="86"/>
      <c r="F1960" s="23"/>
      <c r="I1960" s="86"/>
      <c r="J1960" s="86"/>
      <c r="N1960" s="86"/>
    </row>
    <row r="1961" spans="5:14" x14ac:dyDescent="0.35">
      <c r="E1961" s="86"/>
      <c r="F1961" s="23"/>
      <c r="I1961" s="86"/>
      <c r="J1961" s="86"/>
      <c r="N1961" s="86"/>
    </row>
    <row r="1962" spans="5:14" x14ac:dyDescent="0.35">
      <c r="E1962" s="86"/>
      <c r="F1962" s="23"/>
      <c r="I1962" s="86"/>
      <c r="J1962" s="86"/>
      <c r="N1962" s="86"/>
    </row>
    <row r="1963" spans="5:14" x14ac:dyDescent="0.35">
      <c r="E1963" s="86"/>
      <c r="F1963" s="23"/>
      <c r="I1963" s="86"/>
      <c r="J1963" s="86"/>
      <c r="N1963" s="86"/>
    </row>
    <row r="1964" spans="5:14" x14ac:dyDescent="0.35">
      <c r="E1964" s="86"/>
      <c r="F1964" s="23"/>
      <c r="I1964" s="86"/>
      <c r="J1964" s="86"/>
      <c r="N1964" s="86"/>
    </row>
    <row r="1965" spans="5:14" x14ac:dyDescent="0.35">
      <c r="E1965" s="86"/>
      <c r="F1965" s="23"/>
      <c r="I1965" s="86"/>
      <c r="J1965" s="86"/>
      <c r="N1965" s="86"/>
    </row>
    <row r="1966" spans="5:14" x14ac:dyDescent="0.35">
      <c r="E1966" s="86"/>
      <c r="F1966" s="86"/>
      <c r="I1966" s="86"/>
      <c r="J1966" s="86"/>
      <c r="N1966" s="86"/>
    </row>
    <row r="1967" spans="5:14" x14ac:dyDescent="0.35">
      <c r="E1967" s="86"/>
      <c r="F1967" s="86"/>
      <c r="I1967" s="86"/>
      <c r="J1967" s="86"/>
      <c r="N1967" s="86"/>
    </row>
    <row r="1968" spans="5:14" x14ac:dyDescent="0.35">
      <c r="E1968" s="86"/>
      <c r="F1968" s="23"/>
      <c r="I1968" s="86"/>
      <c r="J1968" s="86"/>
      <c r="N1968" s="86"/>
    </row>
    <row r="1969" spans="5:14" x14ac:dyDescent="0.35">
      <c r="E1969" s="86"/>
      <c r="F1969" s="23"/>
      <c r="I1969" s="86"/>
      <c r="J1969" s="86"/>
      <c r="N1969" s="86"/>
    </row>
    <row r="1970" spans="5:14" x14ac:dyDescent="0.35">
      <c r="E1970" s="86"/>
      <c r="F1970" s="23"/>
      <c r="I1970" s="86"/>
      <c r="J1970" s="86"/>
      <c r="N1970" s="86"/>
    </row>
    <row r="1971" spans="5:14" x14ac:dyDescent="0.35">
      <c r="E1971" s="86"/>
      <c r="F1971" s="86"/>
      <c r="I1971" s="86"/>
      <c r="J1971" s="86"/>
      <c r="N1971" s="86"/>
    </row>
    <row r="1972" spans="5:14" x14ac:dyDescent="0.35">
      <c r="E1972" s="86"/>
      <c r="F1972" s="86"/>
      <c r="I1972" s="86"/>
      <c r="J1972" s="86"/>
      <c r="N1972" s="86"/>
    </row>
    <row r="1973" spans="5:14" x14ac:dyDescent="0.35">
      <c r="E1973" s="86"/>
      <c r="F1973" s="86"/>
      <c r="I1973" s="86"/>
      <c r="J1973" s="86"/>
      <c r="N1973" s="86"/>
    </row>
    <row r="1974" spans="5:14" x14ac:dyDescent="0.35">
      <c r="E1974" s="86"/>
      <c r="F1974" s="86"/>
      <c r="I1974" s="86"/>
      <c r="J1974" s="86"/>
      <c r="N1974" s="86"/>
    </row>
    <row r="1975" spans="5:14" x14ac:dyDescent="0.35">
      <c r="E1975" s="86"/>
      <c r="F1975" s="86"/>
      <c r="I1975" s="86"/>
      <c r="J1975" s="86"/>
      <c r="N1975" s="86"/>
    </row>
    <row r="1976" spans="5:14" x14ac:dyDescent="0.35">
      <c r="E1976" s="86"/>
      <c r="F1976" s="86"/>
      <c r="I1976" s="86"/>
      <c r="J1976" s="86"/>
      <c r="N1976" s="86"/>
    </row>
    <row r="1977" spans="5:14" x14ac:dyDescent="0.35">
      <c r="E1977" s="86"/>
      <c r="F1977" s="86"/>
      <c r="I1977" s="86"/>
      <c r="J1977" s="86"/>
      <c r="N1977" s="86"/>
    </row>
    <row r="1978" spans="5:14" x14ac:dyDescent="0.35">
      <c r="E1978" s="86"/>
      <c r="F1978" s="86"/>
      <c r="I1978" s="86"/>
      <c r="J1978" s="86"/>
      <c r="N1978" s="86"/>
    </row>
    <row r="1979" spans="5:14" x14ac:dyDescent="0.35">
      <c r="E1979" s="86"/>
      <c r="F1979" s="86"/>
      <c r="I1979" s="86"/>
      <c r="J1979" s="86"/>
      <c r="N1979" s="86"/>
    </row>
    <row r="1980" spans="5:14" x14ac:dyDescent="0.35">
      <c r="E1980" s="86"/>
      <c r="F1980" s="86"/>
      <c r="I1980" s="86"/>
      <c r="J1980" s="86"/>
      <c r="N1980" s="86"/>
    </row>
    <row r="1981" spans="5:14" x14ac:dyDescent="0.35">
      <c r="E1981" s="86"/>
      <c r="F1981" s="23"/>
      <c r="I1981" s="86"/>
      <c r="J1981" s="86"/>
      <c r="N1981" s="86"/>
    </row>
    <row r="1982" spans="5:14" x14ac:dyDescent="0.35">
      <c r="E1982" s="86"/>
      <c r="F1982" s="23"/>
      <c r="I1982" s="86"/>
      <c r="J1982" s="86"/>
      <c r="N1982" s="86"/>
    </row>
    <row r="1983" spans="5:14" x14ac:dyDescent="0.35">
      <c r="E1983" s="86"/>
      <c r="F1983" s="23"/>
      <c r="I1983" s="86"/>
      <c r="J1983" s="86"/>
      <c r="N1983" s="86"/>
    </row>
    <row r="1984" spans="5:14" x14ac:dyDescent="0.35">
      <c r="E1984" s="86"/>
      <c r="F1984" s="86"/>
      <c r="I1984" s="86"/>
      <c r="J1984" s="86"/>
      <c r="N1984" s="86"/>
    </row>
    <row r="1985" spans="5:14" x14ac:dyDescent="0.35">
      <c r="E1985" s="86"/>
      <c r="F1985" s="86"/>
      <c r="I1985" s="86"/>
      <c r="J1985" s="86"/>
      <c r="N1985" s="86"/>
    </row>
    <row r="1986" spans="5:14" x14ac:dyDescent="0.35">
      <c r="E1986" s="86"/>
      <c r="F1986" s="86"/>
      <c r="I1986" s="86"/>
      <c r="J1986" s="86"/>
      <c r="N1986" s="86"/>
    </row>
    <row r="1987" spans="5:14" x14ac:dyDescent="0.35">
      <c r="E1987" s="86"/>
      <c r="F1987" s="86"/>
      <c r="I1987" s="86"/>
      <c r="J1987" s="86"/>
      <c r="N1987" s="86"/>
    </row>
    <row r="1988" spans="5:14" x14ac:dyDescent="0.35">
      <c r="E1988" s="86"/>
      <c r="F1988" s="86"/>
      <c r="I1988" s="86"/>
      <c r="J1988" s="86"/>
      <c r="N1988" s="86"/>
    </row>
    <row r="1989" spans="5:14" x14ac:dyDescent="0.35">
      <c r="E1989" s="86"/>
      <c r="F1989" s="86"/>
      <c r="I1989" s="86"/>
      <c r="J1989" s="86"/>
      <c r="N1989" s="86"/>
    </row>
    <row r="1990" spans="5:14" x14ac:dyDescent="0.35">
      <c r="E1990" s="86"/>
      <c r="F1990" s="86"/>
      <c r="I1990" s="86"/>
      <c r="J1990" s="86"/>
      <c r="N1990" s="86"/>
    </row>
    <row r="1991" spans="5:14" x14ac:dyDescent="0.35">
      <c r="E1991" s="86"/>
      <c r="F1991" s="86"/>
      <c r="I1991" s="86"/>
      <c r="J1991" s="86"/>
      <c r="N1991" s="86"/>
    </row>
    <row r="1992" spans="5:14" x14ac:dyDescent="0.35">
      <c r="E1992" s="86"/>
      <c r="F1992" s="86"/>
      <c r="I1992" s="86"/>
      <c r="J1992" s="86"/>
      <c r="N1992" s="86"/>
    </row>
    <row r="1993" spans="5:14" x14ac:dyDescent="0.35">
      <c r="E1993" s="86"/>
      <c r="F1993" s="86"/>
      <c r="I1993" s="86"/>
      <c r="J1993" s="86"/>
      <c r="N1993" s="86"/>
    </row>
    <row r="1994" spans="5:14" x14ac:dyDescent="0.35">
      <c r="E1994" s="86"/>
      <c r="F1994" s="23"/>
      <c r="I1994" s="86"/>
      <c r="J1994" s="86"/>
      <c r="N1994" s="86"/>
    </row>
    <row r="1995" spans="5:14" x14ac:dyDescent="0.35">
      <c r="E1995" s="86"/>
      <c r="F1995" s="23"/>
      <c r="I1995" s="86"/>
      <c r="J1995" s="86"/>
      <c r="N1995" s="86"/>
    </row>
    <row r="1996" spans="5:14" x14ac:dyDescent="0.35">
      <c r="E1996" s="86"/>
      <c r="F1996" s="23"/>
      <c r="I1996" s="86"/>
      <c r="J1996" s="86"/>
      <c r="N1996" s="86"/>
    </row>
    <row r="1997" spans="5:14" x14ac:dyDescent="0.35">
      <c r="E1997" s="86"/>
      <c r="F1997" s="86"/>
      <c r="I1997" s="86"/>
      <c r="J1997" s="86"/>
      <c r="N1997" s="86"/>
    </row>
    <row r="1998" spans="5:14" x14ac:dyDescent="0.35">
      <c r="E1998" s="86"/>
      <c r="F1998" s="86"/>
      <c r="I1998" s="86"/>
      <c r="J1998" s="86"/>
      <c r="N1998" s="86"/>
    </row>
    <row r="1999" spans="5:14" x14ac:dyDescent="0.35">
      <c r="E1999" s="86"/>
      <c r="F1999" s="86"/>
      <c r="I1999" s="86"/>
      <c r="J1999" s="86"/>
      <c r="N1999" s="86"/>
    </row>
    <row r="2000" spans="5:14" x14ac:dyDescent="0.35">
      <c r="E2000" s="86"/>
      <c r="F2000" s="86"/>
      <c r="I2000" s="86"/>
      <c r="J2000" s="86"/>
      <c r="N2000" s="86"/>
    </row>
    <row r="2001" spans="5:14" x14ac:dyDescent="0.35">
      <c r="E2001" s="86"/>
      <c r="F2001" s="86"/>
      <c r="I2001" s="86"/>
      <c r="J2001" s="86"/>
      <c r="N2001" s="86"/>
    </row>
    <row r="2002" spans="5:14" x14ac:dyDescent="0.35">
      <c r="E2002" s="86"/>
      <c r="F2002" s="86"/>
      <c r="I2002" s="86"/>
      <c r="J2002" s="86"/>
      <c r="N2002" s="86"/>
    </row>
    <row r="2003" spans="5:14" x14ac:dyDescent="0.35">
      <c r="E2003" s="86"/>
      <c r="F2003" s="86"/>
      <c r="I2003" s="86"/>
      <c r="J2003" s="86"/>
      <c r="N2003" s="86"/>
    </row>
    <row r="2004" spans="5:14" x14ac:dyDescent="0.35">
      <c r="E2004" s="86"/>
      <c r="F2004" s="86"/>
      <c r="I2004" s="86"/>
      <c r="J2004" s="86"/>
      <c r="N2004" s="86"/>
    </row>
    <row r="2005" spans="5:14" x14ac:dyDescent="0.35">
      <c r="E2005" s="86"/>
      <c r="F2005" s="86"/>
      <c r="I2005" s="86"/>
      <c r="J2005" s="86"/>
      <c r="N2005" s="86"/>
    </row>
    <row r="2006" spans="5:14" x14ac:dyDescent="0.35">
      <c r="E2006" s="86"/>
      <c r="F2006" s="86"/>
      <c r="I2006" s="86"/>
      <c r="J2006" s="86"/>
      <c r="N2006" s="86"/>
    </row>
    <row r="2007" spans="5:14" x14ac:dyDescent="0.35">
      <c r="E2007" s="86"/>
      <c r="F2007" s="23"/>
      <c r="I2007" s="86"/>
      <c r="J2007" s="86"/>
      <c r="N2007" s="86"/>
    </row>
    <row r="2008" spans="5:14" x14ac:dyDescent="0.35">
      <c r="E2008" s="86"/>
      <c r="F2008" s="23"/>
      <c r="I2008" s="86"/>
      <c r="J2008" s="86"/>
      <c r="N2008" s="86"/>
    </row>
    <row r="2009" spans="5:14" x14ac:dyDescent="0.35">
      <c r="E2009" s="86"/>
      <c r="F2009" s="23"/>
      <c r="I2009" s="86"/>
      <c r="J2009" s="86"/>
      <c r="N2009" s="86"/>
    </row>
    <row r="2010" spans="5:14" x14ac:dyDescent="0.35">
      <c r="E2010" s="86"/>
      <c r="F2010" s="23"/>
      <c r="I2010" s="86"/>
      <c r="J2010" s="86"/>
      <c r="N2010" s="86"/>
    </row>
    <row r="2011" spans="5:14" x14ac:dyDescent="0.35">
      <c r="E2011" s="86"/>
      <c r="F2011" s="23"/>
      <c r="I2011" s="86"/>
      <c r="J2011" s="86"/>
      <c r="N2011" s="86"/>
    </row>
    <row r="2012" spans="5:14" x14ac:dyDescent="0.35">
      <c r="E2012" s="86"/>
      <c r="F2012" s="86"/>
      <c r="I2012" s="86"/>
      <c r="J2012" s="86"/>
      <c r="N2012" s="86"/>
    </row>
    <row r="2013" spans="5:14" x14ac:dyDescent="0.35">
      <c r="E2013" s="86"/>
      <c r="F2013" s="23"/>
      <c r="I2013" s="86"/>
      <c r="J2013" s="86"/>
      <c r="N2013" s="86"/>
    </row>
    <row r="2014" spans="5:14" x14ac:dyDescent="0.35">
      <c r="E2014" s="86"/>
      <c r="F2014" s="23"/>
      <c r="I2014" s="86"/>
      <c r="J2014" s="86"/>
      <c r="N2014" s="86"/>
    </row>
    <row r="2015" spans="5:14" x14ac:dyDescent="0.35">
      <c r="E2015" s="86"/>
      <c r="F2015" s="23"/>
      <c r="I2015" s="86"/>
      <c r="J2015" s="86"/>
      <c r="N2015" s="86"/>
    </row>
    <row r="2016" spans="5:14" x14ac:dyDescent="0.35">
      <c r="E2016" s="86"/>
      <c r="F2016" s="23"/>
      <c r="I2016" s="86"/>
      <c r="J2016" s="86"/>
      <c r="N2016" s="86"/>
    </row>
    <row r="2017" spans="5:17" x14ac:dyDescent="0.35">
      <c r="E2017" s="86"/>
      <c r="F2017" s="86"/>
      <c r="I2017" s="86"/>
      <c r="J2017" s="86"/>
      <c r="N2017" s="86"/>
    </row>
    <row r="2018" spans="5:17" x14ac:dyDescent="0.35">
      <c r="E2018" s="86"/>
      <c r="F2018" s="86"/>
      <c r="I2018" s="86"/>
      <c r="J2018" s="86"/>
      <c r="N2018" s="86"/>
    </row>
    <row r="2019" spans="5:17" x14ac:dyDescent="0.35">
      <c r="E2019" s="86"/>
      <c r="F2019" s="86"/>
      <c r="I2019" s="86"/>
      <c r="J2019" s="86"/>
      <c r="N2019" s="86"/>
    </row>
    <row r="2020" spans="5:17" x14ac:dyDescent="0.35">
      <c r="E2020" s="86"/>
      <c r="F2020" s="23"/>
      <c r="I2020" s="86"/>
      <c r="J2020" s="86"/>
      <c r="N2020" s="86"/>
    </row>
    <row r="2021" spans="5:17" x14ac:dyDescent="0.35">
      <c r="E2021" s="86"/>
      <c r="F2021" s="23"/>
      <c r="I2021" s="86"/>
      <c r="J2021" s="86"/>
      <c r="N2021" s="86"/>
    </row>
    <row r="2022" spans="5:17" x14ac:dyDescent="0.35">
      <c r="E2022" s="86"/>
      <c r="F2022" s="86"/>
      <c r="I2022" s="86"/>
      <c r="J2022" s="86"/>
      <c r="N2022" s="86"/>
    </row>
    <row r="2023" spans="5:17" x14ac:dyDescent="0.35">
      <c r="E2023" s="86"/>
      <c r="F2023" s="86"/>
      <c r="I2023" s="86"/>
      <c r="J2023" s="86"/>
      <c r="N2023" s="86"/>
    </row>
    <row r="2024" spans="5:17" x14ac:dyDescent="0.35">
      <c r="E2024" s="86"/>
      <c r="F2024" s="86"/>
      <c r="I2024" s="86"/>
      <c r="J2024" s="86"/>
      <c r="N2024" s="86"/>
    </row>
    <row r="2025" spans="5:17" x14ac:dyDescent="0.35">
      <c r="E2025" s="86"/>
      <c r="F2025" s="86"/>
      <c r="I2025" s="86"/>
      <c r="J2025" s="86"/>
      <c r="N2025" s="86"/>
    </row>
    <row r="2026" spans="5:17" x14ac:dyDescent="0.35">
      <c r="E2026" s="86"/>
      <c r="F2026" s="86"/>
      <c r="I2026" s="86"/>
      <c r="J2026" s="86"/>
      <c r="N2026" s="86"/>
    </row>
    <row r="2027" spans="5:17" x14ac:dyDescent="0.35">
      <c r="E2027" s="86"/>
      <c r="F2027" s="86"/>
      <c r="I2027" s="86"/>
      <c r="J2027" s="86"/>
      <c r="N2027" s="86"/>
    </row>
    <row r="2028" spans="5:17" x14ac:dyDescent="0.35">
      <c r="E2028" s="86"/>
      <c r="F2028" s="86"/>
      <c r="I2028" s="86"/>
      <c r="J2028" s="86"/>
      <c r="N2028" s="86"/>
    </row>
    <row r="2029" spans="5:17" x14ac:dyDescent="0.35">
      <c r="E2029" s="86"/>
      <c r="F2029" s="86"/>
      <c r="I2029" s="86"/>
      <c r="J2029" s="86"/>
      <c r="N2029" s="86"/>
    </row>
    <row r="2030" spans="5:17" x14ac:dyDescent="0.35">
      <c r="E2030" s="86"/>
      <c r="F2030" s="86"/>
      <c r="I2030" s="86"/>
      <c r="J2030" s="86"/>
      <c r="N2030" s="86"/>
    </row>
    <row r="2031" spans="5:17" x14ac:dyDescent="0.35">
      <c r="E2031" s="86"/>
      <c r="F2031" s="86"/>
      <c r="I2031" s="86"/>
      <c r="J2031" s="86"/>
      <c r="N2031" s="86"/>
    </row>
    <row r="2032" spans="5:17" x14ac:dyDescent="0.35">
      <c r="E2032" s="86"/>
      <c r="F2032" s="23"/>
      <c r="I2032" s="86"/>
      <c r="J2032" s="86"/>
      <c r="N2032" s="86"/>
      <c r="P2032" s="87"/>
      <c r="Q2032" s="87"/>
    </row>
    <row r="2033" spans="5:17" x14ac:dyDescent="0.35">
      <c r="E2033" s="86"/>
      <c r="F2033" s="86"/>
      <c r="I2033" s="86"/>
      <c r="J2033" s="86"/>
      <c r="N2033" s="86"/>
      <c r="Q2033" s="87"/>
    </row>
    <row r="2034" spans="5:17" x14ac:dyDescent="0.35">
      <c r="E2034" s="86"/>
      <c r="F2034" s="86"/>
      <c r="I2034" s="86"/>
      <c r="J2034" s="86"/>
      <c r="N2034" s="86"/>
      <c r="Q2034" s="87"/>
    </row>
    <row r="2035" spans="5:17" x14ac:dyDescent="0.35">
      <c r="E2035" s="86"/>
      <c r="F2035" s="86"/>
      <c r="I2035" s="86"/>
      <c r="J2035" s="86"/>
      <c r="N2035" s="86"/>
      <c r="Q2035" s="87"/>
    </row>
    <row r="2036" spans="5:17" x14ac:dyDescent="0.35">
      <c r="E2036" s="86"/>
      <c r="F2036" s="86"/>
      <c r="I2036" s="86"/>
      <c r="J2036" s="86"/>
      <c r="N2036" s="86"/>
      <c r="Q2036" s="87"/>
    </row>
    <row r="2037" spans="5:17" x14ac:dyDescent="0.35">
      <c r="E2037" s="86"/>
      <c r="F2037" s="86"/>
      <c r="I2037" s="86"/>
      <c r="J2037" s="86"/>
      <c r="N2037" s="86"/>
      <c r="Q2037" s="87"/>
    </row>
    <row r="2038" spans="5:17" x14ac:dyDescent="0.35">
      <c r="E2038" s="86"/>
      <c r="F2038" s="86"/>
      <c r="I2038" s="86"/>
      <c r="J2038" s="86"/>
      <c r="N2038" s="86"/>
      <c r="Q2038" s="87"/>
    </row>
    <row r="2039" spans="5:17" x14ac:dyDescent="0.35">
      <c r="E2039" s="86"/>
      <c r="F2039" s="86"/>
      <c r="I2039" s="86"/>
      <c r="J2039" s="86"/>
      <c r="N2039" s="86"/>
      <c r="Q2039" s="87"/>
    </row>
    <row r="2040" spans="5:17" x14ac:dyDescent="0.35">
      <c r="E2040" s="86"/>
      <c r="F2040" s="86"/>
      <c r="I2040" s="86"/>
      <c r="J2040" s="86"/>
      <c r="N2040" s="86"/>
      <c r="Q2040" s="87"/>
    </row>
    <row r="2041" spans="5:17" x14ac:dyDescent="0.35">
      <c r="E2041" s="86"/>
      <c r="F2041" s="86"/>
      <c r="I2041" s="86"/>
      <c r="J2041" s="86"/>
      <c r="N2041" s="86"/>
      <c r="Q2041" s="87"/>
    </row>
    <row r="2042" spans="5:17" x14ac:dyDescent="0.35">
      <c r="E2042" s="86"/>
      <c r="F2042" s="86"/>
      <c r="I2042" s="86"/>
      <c r="J2042" s="86"/>
      <c r="N2042" s="86"/>
      <c r="Q2042" s="87"/>
    </row>
    <row r="2043" spans="5:17" x14ac:dyDescent="0.35">
      <c r="E2043" s="86"/>
      <c r="F2043" s="23"/>
      <c r="I2043" s="86"/>
      <c r="J2043" s="86"/>
      <c r="N2043" s="86"/>
      <c r="P2043" s="87"/>
      <c r="Q2043" s="87"/>
    </row>
    <row r="2044" spans="5:17" x14ac:dyDescent="0.35">
      <c r="E2044" s="86"/>
      <c r="F2044" s="23"/>
      <c r="I2044" s="86"/>
      <c r="J2044" s="86"/>
      <c r="N2044" s="86"/>
      <c r="P2044" s="87"/>
      <c r="Q2044" s="87"/>
    </row>
    <row r="2045" spans="5:17" x14ac:dyDescent="0.35">
      <c r="E2045" s="86"/>
      <c r="F2045" s="86"/>
      <c r="I2045" s="86"/>
      <c r="J2045" s="86"/>
      <c r="N2045" s="86"/>
      <c r="Q2045" s="87"/>
    </row>
    <row r="2046" spans="5:17" x14ac:dyDescent="0.35">
      <c r="E2046" s="86"/>
      <c r="F2046" s="86"/>
      <c r="I2046" s="86"/>
      <c r="J2046" s="86"/>
      <c r="N2046" s="86"/>
      <c r="Q2046" s="87"/>
    </row>
    <row r="2047" spans="5:17" x14ac:dyDescent="0.35">
      <c r="E2047" s="86"/>
      <c r="F2047" s="86"/>
      <c r="I2047" s="86"/>
      <c r="J2047" s="86"/>
      <c r="N2047" s="86"/>
      <c r="Q2047" s="87"/>
    </row>
    <row r="2048" spans="5:17" x14ac:dyDescent="0.35">
      <c r="E2048" s="86"/>
      <c r="F2048" s="86"/>
      <c r="I2048" s="86"/>
      <c r="J2048" s="86"/>
      <c r="N2048" s="86"/>
      <c r="Q2048" s="87"/>
    </row>
    <row r="2049" spans="5:17" x14ac:dyDescent="0.35">
      <c r="E2049" s="86"/>
      <c r="F2049" s="86"/>
      <c r="I2049" s="86"/>
      <c r="J2049" s="86"/>
      <c r="N2049" s="86"/>
      <c r="Q2049" s="87"/>
    </row>
    <row r="2050" spans="5:17" x14ac:dyDescent="0.35">
      <c r="E2050" s="86"/>
      <c r="F2050" s="86"/>
      <c r="I2050" s="86"/>
      <c r="J2050" s="86"/>
      <c r="N2050" s="86"/>
      <c r="Q2050" s="87"/>
    </row>
    <row r="2051" spans="5:17" x14ac:dyDescent="0.35">
      <c r="E2051" s="86"/>
      <c r="F2051" s="86"/>
      <c r="I2051" s="86"/>
      <c r="J2051" s="86"/>
      <c r="N2051" s="86"/>
      <c r="Q2051" s="87"/>
    </row>
    <row r="2052" spans="5:17" x14ac:dyDescent="0.35">
      <c r="E2052" s="86"/>
      <c r="F2052" s="86"/>
      <c r="I2052" s="86"/>
      <c r="J2052" s="86"/>
      <c r="N2052" s="86"/>
      <c r="Q2052" s="87"/>
    </row>
    <row r="2053" spans="5:17" x14ac:dyDescent="0.35">
      <c r="E2053" s="86"/>
      <c r="F2053" s="86"/>
      <c r="I2053" s="86"/>
      <c r="J2053" s="86"/>
      <c r="N2053" s="86"/>
      <c r="Q2053" s="87"/>
    </row>
    <row r="2054" spans="5:17" x14ac:dyDescent="0.35">
      <c r="E2054" s="86"/>
      <c r="F2054" s="86"/>
      <c r="I2054" s="86"/>
      <c r="J2054" s="86"/>
      <c r="N2054" s="86"/>
      <c r="Q2054" s="87"/>
    </row>
    <row r="2055" spans="5:17" x14ac:dyDescent="0.35">
      <c r="E2055" s="86"/>
      <c r="F2055" s="86"/>
      <c r="I2055" s="86"/>
      <c r="J2055" s="86"/>
      <c r="N2055" s="86"/>
      <c r="Q2055" s="87"/>
    </row>
    <row r="2056" spans="5:17" x14ac:dyDescent="0.35">
      <c r="E2056" s="86"/>
      <c r="F2056" s="23"/>
      <c r="I2056" s="86"/>
      <c r="J2056" s="86"/>
      <c r="N2056" s="86"/>
      <c r="Q2056" s="87"/>
    </row>
    <row r="2057" spans="5:17" x14ac:dyDescent="0.35">
      <c r="E2057" s="86"/>
      <c r="F2057" s="23"/>
      <c r="I2057" s="86"/>
      <c r="J2057" s="86"/>
      <c r="N2057" s="86"/>
      <c r="P2057" s="87"/>
      <c r="Q2057" s="87"/>
    </row>
    <row r="2058" spans="5:17" x14ac:dyDescent="0.35">
      <c r="E2058" s="86"/>
      <c r="F2058" s="86"/>
      <c r="I2058" s="86"/>
      <c r="J2058" s="86"/>
      <c r="N2058" s="86"/>
      <c r="Q2058" s="87"/>
    </row>
    <row r="2059" spans="5:17" x14ac:dyDescent="0.35">
      <c r="E2059" s="86"/>
      <c r="F2059" s="86"/>
      <c r="I2059" s="86"/>
      <c r="J2059" s="86"/>
      <c r="N2059" s="86"/>
      <c r="Q2059" s="87"/>
    </row>
    <row r="2060" spans="5:17" x14ac:dyDescent="0.35">
      <c r="E2060" s="86"/>
      <c r="F2060" s="86"/>
      <c r="I2060" s="86"/>
      <c r="J2060" s="86"/>
      <c r="N2060" s="86"/>
      <c r="Q2060" s="87"/>
    </row>
    <row r="2061" spans="5:17" x14ac:dyDescent="0.35">
      <c r="E2061" s="86"/>
      <c r="F2061" s="86"/>
      <c r="I2061" s="86"/>
      <c r="J2061" s="86"/>
      <c r="N2061" s="86"/>
      <c r="Q2061" s="87"/>
    </row>
    <row r="2062" spans="5:17" x14ac:dyDescent="0.35">
      <c r="E2062" s="86"/>
      <c r="F2062" s="86"/>
      <c r="I2062" s="86"/>
      <c r="J2062" s="86"/>
      <c r="N2062" s="86"/>
      <c r="Q2062" s="87"/>
    </row>
    <row r="2063" spans="5:17" x14ac:dyDescent="0.35">
      <c r="E2063" s="86"/>
      <c r="F2063" s="86"/>
      <c r="I2063" s="86"/>
      <c r="J2063" s="86"/>
      <c r="N2063" s="86"/>
      <c r="Q2063" s="87"/>
    </row>
    <row r="2064" spans="5:17" x14ac:dyDescent="0.35">
      <c r="E2064" s="86"/>
      <c r="F2064" s="86"/>
      <c r="I2064" s="86"/>
      <c r="J2064" s="86"/>
      <c r="N2064" s="86"/>
      <c r="Q2064" s="87"/>
    </row>
    <row r="2065" spans="5:17" x14ac:dyDescent="0.35">
      <c r="E2065" s="86"/>
      <c r="F2065" s="86"/>
      <c r="I2065" s="86"/>
      <c r="J2065" s="86"/>
      <c r="N2065" s="86"/>
      <c r="Q2065" s="87"/>
    </row>
    <row r="2066" spans="5:17" x14ac:dyDescent="0.35">
      <c r="E2066" s="86"/>
      <c r="F2066" s="86"/>
      <c r="I2066" s="86"/>
      <c r="J2066" s="86"/>
      <c r="N2066" s="86"/>
      <c r="Q2066" s="87"/>
    </row>
    <row r="2067" spans="5:17" x14ac:dyDescent="0.35">
      <c r="E2067" s="86"/>
      <c r="F2067" s="86"/>
      <c r="I2067" s="86"/>
      <c r="J2067" s="86"/>
      <c r="N2067" s="86"/>
      <c r="Q2067" s="87"/>
    </row>
    <row r="2068" spans="5:17" x14ac:dyDescent="0.35">
      <c r="E2068" s="86"/>
      <c r="F2068" s="86"/>
      <c r="I2068" s="86"/>
      <c r="J2068" s="86"/>
      <c r="N2068" s="86"/>
      <c r="Q2068" s="87"/>
    </row>
    <row r="2069" spans="5:17" x14ac:dyDescent="0.35">
      <c r="E2069" s="86"/>
      <c r="F2069" s="86"/>
      <c r="I2069" s="86"/>
      <c r="J2069" s="86"/>
      <c r="N2069" s="86"/>
      <c r="Q2069" s="87"/>
    </row>
    <row r="2070" spans="5:17" x14ac:dyDescent="0.35">
      <c r="E2070" s="86"/>
      <c r="F2070" s="23"/>
      <c r="I2070" s="86"/>
      <c r="J2070" s="86"/>
      <c r="N2070" s="86"/>
      <c r="P2070" s="87"/>
      <c r="Q2070" s="87"/>
    </row>
    <row r="2071" spans="5:17" x14ac:dyDescent="0.35">
      <c r="E2071" s="86"/>
      <c r="F2071" s="86"/>
      <c r="I2071" s="86"/>
      <c r="J2071" s="86"/>
      <c r="N2071" s="86"/>
      <c r="Q2071" s="87"/>
    </row>
    <row r="2072" spans="5:17" x14ac:dyDescent="0.35">
      <c r="E2072" s="86"/>
      <c r="F2072" s="86"/>
      <c r="I2072" s="86"/>
      <c r="J2072" s="86"/>
      <c r="N2072" s="86"/>
      <c r="Q2072" s="87"/>
    </row>
    <row r="2073" spans="5:17" x14ac:dyDescent="0.35">
      <c r="E2073" s="86"/>
      <c r="F2073" s="86"/>
      <c r="I2073" s="86"/>
      <c r="J2073" s="86"/>
      <c r="N2073" s="86"/>
      <c r="Q2073" s="87"/>
    </row>
    <row r="2074" spans="5:17" x14ac:dyDescent="0.35">
      <c r="E2074" s="86"/>
      <c r="F2074" s="86"/>
      <c r="I2074" s="86"/>
      <c r="J2074" s="86"/>
      <c r="N2074" s="86"/>
      <c r="Q2074" s="87"/>
    </row>
    <row r="2075" spans="5:17" x14ac:dyDescent="0.35">
      <c r="E2075" s="86"/>
      <c r="F2075" s="86"/>
      <c r="I2075" s="86"/>
      <c r="J2075" s="86"/>
      <c r="N2075" s="86"/>
      <c r="Q2075" s="87"/>
    </row>
    <row r="2076" spans="5:17" x14ac:dyDescent="0.35">
      <c r="E2076" s="86"/>
      <c r="F2076" s="86"/>
      <c r="I2076" s="86"/>
      <c r="J2076" s="86"/>
      <c r="N2076" s="86"/>
      <c r="Q2076" s="87"/>
    </row>
    <row r="2077" spans="5:17" x14ac:dyDescent="0.35">
      <c r="E2077" s="86"/>
      <c r="F2077" s="86"/>
      <c r="I2077" s="86"/>
      <c r="J2077" s="86"/>
      <c r="N2077" s="86"/>
      <c r="Q2077" s="87"/>
    </row>
    <row r="2078" spans="5:17" x14ac:dyDescent="0.35">
      <c r="E2078" s="86"/>
      <c r="F2078" s="86"/>
      <c r="I2078" s="86"/>
      <c r="J2078" s="86"/>
      <c r="N2078" s="86"/>
      <c r="Q2078" s="87"/>
    </row>
    <row r="2079" spans="5:17" x14ac:dyDescent="0.35">
      <c r="E2079" s="86"/>
      <c r="F2079" s="86"/>
      <c r="I2079" s="86"/>
      <c r="J2079" s="86"/>
      <c r="N2079" s="86"/>
      <c r="Q2079" s="87"/>
    </row>
    <row r="2080" spans="5:17" x14ac:dyDescent="0.35">
      <c r="E2080" s="86"/>
      <c r="F2080" s="86"/>
      <c r="I2080" s="86"/>
      <c r="J2080" s="86"/>
      <c r="N2080" s="86"/>
      <c r="Q2080" s="87"/>
    </row>
    <row r="2081" spans="5:17" x14ac:dyDescent="0.35">
      <c r="E2081" s="86"/>
      <c r="F2081" s="86"/>
      <c r="I2081" s="86"/>
      <c r="J2081" s="86"/>
      <c r="N2081" s="86"/>
      <c r="Q2081" s="87"/>
    </row>
    <row r="2082" spans="5:17" x14ac:dyDescent="0.35">
      <c r="E2082" s="86"/>
      <c r="F2082" s="86"/>
      <c r="I2082" s="86"/>
      <c r="J2082" s="86"/>
      <c r="N2082" s="86"/>
      <c r="Q2082" s="87"/>
    </row>
    <row r="2083" spans="5:17" x14ac:dyDescent="0.35">
      <c r="E2083" s="86"/>
      <c r="F2083" s="23"/>
      <c r="I2083" s="86"/>
      <c r="J2083" s="86"/>
      <c r="N2083" s="86"/>
      <c r="Q2083" s="87"/>
    </row>
    <row r="2084" spans="5:17" x14ac:dyDescent="0.35">
      <c r="E2084" s="86"/>
      <c r="F2084" s="23"/>
      <c r="I2084" s="86"/>
      <c r="J2084" s="86"/>
      <c r="N2084" s="86"/>
      <c r="Q2084" s="87"/>
    </row>
    <row r="2085" spans="5:17" x14ac:dyDescent="0.35">
      <c r="E2085" s="86"/>
      <c r="F2085" s="86"/>
      <c r="I2085" s="86"/>
      <c r="J2085" s="86"/>
      <c r="N2085" s="86"/>
      <c r="Q2085" s="87"/>
    </row>
    <row r="2086" spans="5:17" x14ac:dyDescent="0.35">
      <c r="E2086" s="86"/>
      <c r="F2086" s="86"/>
      <c r="I2086" s="86"/>
      <c r="J2086" s="86"/>
      <c r="N2086" s="86"/>
      <c r="Q2086" s="87"/>
    </row>
    <row r="2087" spans="5:17" x14ac:dyDescent="0.35">
      <c r="E2087" s="86"/>
      <c r="F2087" s="86"/>
      <c r="I2087" s="86"/>
      <c r="J2087" s="86"/>
      <c r="N2087" s="86"/>
      <c r="Q2087" s="87"/>
    </row>
    <row r="2088" spans="5:17" x14ac:dyDescent="0.35">
      <c r="E2088" s="86"/>
      <c r="F2088" s="86"/>
      <c r="I2088" s="86"/>
      <c r="J2088" s="86"/>
      <c r="N2088" s="86"/>
      <c r="Q2088" s="87"/>
    </row>
    <row r="2089" spans="5:17" x14ac:dyDescent="0.35">
      <c r="E2089" s="86"/>
      <c r="F2089" s="86"/>
      <c r="I2089" s="86"/>
      <c r="J2089" s="86"/>
      <c r="N2089" s="86"/>
      <c r="Q2089" s="87"/>
    </row>
    <row r="2090" spans="5:17" x14ac:dyDescent="0.35">
      <c r="E2090" s="86"/>
      <c r="F2090" s="86"/>
      <c r="I2090" s="86"/>
      <c r="J2090" s="86"/>
      <c r="N2090" s="86"/>
      <c r="Q2090" s="87"/>
    </row>
    <row r="2091" spans="5:17" x14ac:dyDescent="0.35">
      <c r="E2091" s="86"/>
      <c r="F2091" s="86"/>
      <c r="I2091" s="86"/>
      <c r="J2091" s="86"/>
      <c r="N2091" s="86"/>
      <c r="Q2091" s="87"/>
    </row>
    <row r="2092" spans="5:17" x14ac:dyDescent="0.35">
      <c r="E2092" s="86"/>
      <c r="F2092" s="86"/>
      <c r="I2092" s="86"/>
      <c r="J2092" s="86"/>
      <c r="N2092" s="86"/>
      <c r="Q2092" s="87"/>
    </row>
    <row r="2093" spans="5:17" x14ac:dyDescent="0.35">
      <c r="E2093" s="86"/>
      <c r="F2093" s="86"/>
      <c r="I2093" s="86"/>
      <c r="J2093" s="86"/>
      <c r="N2093" s="86"/>
      <c r="Q2093" s="87"/>
    </row>
    <row r="2094" spans="5:17" x14ac:dyDescent="0.35">
      <c r="E2094" s="86"/>
      <c r="F2094" s="86"/>
      <c r="I2094" s="86"/>
      <c r="J2094" s="86"/>
      <c r="N2094" s="86"/>
      <c r="Q2094" s="87"/>
    </row>
    <row r="2095" spans="5:17" x14ac:dyDescent="0.35">
      <c r="E2095" s="86"/>
      <c r="F2095" s="23"/>
      <c r="I2095" s="86"/>
      <c r="J2095" s="86"/>
      <c r="N2095" s="86"/>
      <c r="Q2095" s="87"/>
    </row>
    <row r="2096" spans="5:17" x14ac:dyDescent="0.35">
      <c r="E2096" s="86"/>
      <c r="F2096" s="23"/>
      <c r="I2096" s="86"/>
      <c r="J2096" s="86"/>
      <c r="N2096" s="86"/>
      <c r="P2096" s="87"/>
      <c r="Q2096" s="87"/>
    </row>
    <row r="2097" spans="5:17" x14ac:dyDescent="0.35">
      <c r="E2097" s="86"/>
      <c r="F2097" s="86"/>
      <c r="I2097" s="86"/>
      <c r="J2097" s="86"/>
      <c r="N2097" s="86"/>
    </row>
    <row r="2098" spans="5:17" x14ac:dyDescent="0.35">
      <c r="E2098" s="86"/>
      <c r="F2098" s="86"/>
      <c r="I2098" s="86"/>
      <c r="J2098" s="86"/>
      <c r="N2098" s="86"/>
    </row>
    <row r="2099" spans="5:17" x14ac:dyDescent="0.35">
      <c r="E2099" s="86"/>
      <c r="F2099" s="86"/>
      <c r="I2099" s="86"/>
      <c r="J2099" s="86"/>
      <c r="N2099" s="86"/>
    </row>
    <row r="2100" spans="5:17" x14ac:dyDescent="0.35">
      <c r="E2100" s="86"/>
      <c r="F2100" s="86"/>
      <c r="I2100" s="86"/>
      <c r="J2100" s="86"/>
      <c r="N2100" s="86"/>
    </row>
    <row r="2101" spans="5:17" x14ac:dyDescent="0.35">
      <c r="E2101" s="86"/>
      <c r="F2101" s="86"/>
      <c r="I2101" s="86"/>
      <c r="J2101" s="86"/>
      <c r="N2101" s="86"/>
    </row>
    <row r="2102" spans="5:17" x14ac:dyDescent="0.35">
      <c r="E2102" s="86"/>
      <c r="F2102" s="86"/>
      <c r="I2102" s="86"/>
      <c r="J2102" s="86"/>
      <c r="N2102" s="86"/>
    </row>
    <row r="2103" spans="5:17" x14ac:dyDescent="0.35">
      <c r="E2103" s="86"/>
      <c r="F2103" s="86"/>
      <c r="I2103" s="86"/>
      <c r="J2103" s="86"/>
      <c r="N2103" s="86"/>
    </row>
    <row r="2104" spans="5:17" x14ac:dyDescent="0.35">
      <c r="E2104" s="86"/>
      <c r="F2104" s="86"/>
      <c r="I2104" s="86"/>
      <c r="J2104" s="86"/>
      <c r="N2104" s="86"/>
    </row>
    <row r="2105" spans="5:17" x14ac:dyDescent="0.35">
      <c r="E2105" s="86"/>
      <c r="F2105" s="86"/>
      <c r="I2105" s="86"/>
      <c r="J2105" s="86"/>
      <c r="N2105" s="86"/>
    </row>
    <row r="2106" spans="5:17" x14ac:dyDescent="0.35">
      <c r="E2106" s="86"/>
      <c r="F2106" s="86"/>
      <c r="I2106" s="86"/>
      <c r="J2106" s="86"/>
      <c r="N2106" s="86"/>
    </row>
    <row r="2107" spans="5:17" x14ac:dyDescent="0.35">
      <c r="E2107" s="86"/>
      <c r="F2107" s="23"/>
      <c r="I2107" s="86"/>
      <c r="J2107" s="86"/>
      <c r="N2107" s="86"/>
      <c r="P2107" s="87"/>
      <c r="Q2107" s="87"/>
    </row>
    <row r="2108" spans="5:17" x14ac:dyDescent="0.35">
      <c r="E2108" s="86"/>
      <c r="F2108" s="86"/>
      <c r="I2108" s="86"/>
      <c r="J2108" s="86"/>
      <c r="N2108" s="86"/>
      <c r="Q2108" s="87"/>
    </row>
    <row r="2109" spans="5:17" x14ac:dyDescent="0.35">
      <c r="E2109" s="86"/>
      <c r="F2109" s="86"/>
      <c r="I2109" s="86"/>
      <c r="J2109" s="86"/>
      <c r="N2109" s="86"/>
      <c r="Q2109" s="87"/>
    </row>
    <row r="2110" spans="5:17" x14ac:dyDescent="0.35">
      <c r="E2110" s="86"/>
      <c r="F2110" s="86"/>
      <c r="I2110" s="86"/>
      <c r="J2110" s="86"/>
      <c r="N2110" s="86"/>
      <c r="Q2110" s="87"/>
    </row>
    <row r="2111" spans="5:17" x14ac:dyDescent="0.35">
      <c r="E2111" s="86"/>
      <c r="F2111" s="86"/>
      <c r="I2111" s="86"/>
      <c r="J2111" s="86"/>
      <c r="N2111" s="86"/>
      <c r="Q2111" s="87"/>
    </row>
    <row r="2112" spans="5:17" x14ac:dyDescent="0.35">
      <c r="E2112" s="86"/>
      <c r="F2112" s="86"/>
      <c r="I2112" s="86"/>
      <c r="J2112" s="86"/>
      <c r="N2112" s="86"/>
      <c r="Q2112" s="87"/>
    </row>
    <row r="2113" spans="5:17" x14ac:dyDescent="0.35">
      <c r="E2113" s="86"/>
      <c r="F2113" s="23"/>
      <c r="I2113" s="86"/>
      <c r="J2113" s="86"/>
      <c r="N2113" s="86"/>
      <c r="Q2113" s="87"/>
    </row>
    <row r="2114" spans="5:17" x14ac:dyDescent="0.35">
      <c r="E2114" s="86"/>
      <c r="F2114" s="86"/>
      <c r="I2114" s="86"/>
      <c r="J2114" s="86"/>
      <c r="N2114" s="86"/>
      <c r="Q2114" s="87"/>
    </row>
    <row r="2115" spans="5:17" x14ac:dyDescent="0.35">
      <c r="E2115" s="86"/>
      <c r="F2115" s="86"/>
      <c r="I2115" s="86"/>
      <c r="J2115" s="86"/>
      <c r="N2115" s="86"/>
      <c r="Q2115" s="87"/>
    </row>
    <row r="2116" spans="5:17" x14ac:dyDescent="0.35">
      <c r="E2116" s="86"/>
      <c r="F2116" s="86"/>
      <c r="I2116" s="86"/>
      <c r="J2116" s="86"/>
      <c r="N2116" s="86"/>
      <c r="Q2116" s="87"/>
    </row>
    <row r="2117" spans="5:17" x14ac:dyDescent="0.35">
      <c r="E2117" s="86"/>
      <c r="F2117" s="86"/>
      <c r="I2117" s="86"/>
      <c r="J2117" s="86"/>
      <c r="N2117" s="86"/>
      <c r="Q2117" s="87"/>
    </row>
    <row r="2118" spans="5:17" x14ac:dyDescent="0.35">
      <c r="E2118" s="86"/>
      <c r="F2118" s="23"/>
      <c r="I2118" s="86"/>
      <c r="J2118" s="86"/>
      <c r="N2118" s="86"/>
      <c r="P2118" s="87"/>
      <c r="Q2118" s="87"/>
    </row>
    <row r="2119" spans="5:17" x14ac:dyDescent="0.35">
      <c r="E2119" s="86"/>
      <c r="F2119" s="23"/>
      <c r="I2119" s="86"/>
      <c r="J2119" s="86"/>
      <c r="N2119" s="86"/>
      <c r="P2119" s="87"/>
      <c r="Q2119" s="87"/>
    </row>
    <row r="2120" spans="5:17" x14ac:dyDescent="0.35">
      <c r="E2120" s="86"/>
      <c r="F2120" s="23"/>
      <c r="I2120" s="86"/>
      <c r="J2120" s="86"/>
      <c r="N2120" s="86"/>
      <c r="P2120" s="87"/>
      <c r="Q2120" s="87"/>
    </row>
    <row r="2121" spans="5:17" x14ac:dyDescent="0.35">
      <c r="E2121" s="86"/>
      <c r="F2121" s="86"/>
      <c r="I2121" s="86"/>
      <c r="J2121" s="86"/>
      <c r="N2121" s="86"/>
      <c r="Q2121" s="87"/>
    </row>
    <row r="2122" spans="5:17" x14ac:dyDescent="0.35">
      <c r="E2122" s="86"/>
      <c r="F2122" s="86"/>
      <c r="I2122" s="86"/>
      <c r="J2122" s="86"/>
      <c r="N2122" s="86"/>
      <c r="Q2122" s="87"/>
    </row>
    <row r="2123" spans="5:17" x14ac:dyDescent="0.35">
      <c r="E2123" s="86"/>
      <c r="F2123" s="86"/>
      <c r="I2123" s="86"/>
      <c r="J2123" s="86"/>
      <c r="N2123" s="86"/>
      <c r="Q2123" s="87"/>
    </row>
    <row r="2124" spans="5:17" x14ac:dyDescent="0.35">
      <c r="E2124" s="86"/>
      <c r="F2124" s="86"/>
      <c r="I2124" s="86"/>
      <c r="J2124" s="86"/>
      <c r="N2124" s="86"/>
      <c r="Q2124" s="87"/>
    </row>
    <row r="2125" spans="5:17" x14ac:dyDescent="0.35">
      <c r="E2125" s="86"/>
      <c r="F2125" s="86"/>
      <c r="I2125" s="86"/>
      <c r="J2125" s="86"/>
      <c r="N2125" s="86"/>
      <c r="Q2125" s="87"/>
    </row>
    <row r="2126" spans="5:17" x14ac:dyDescent="0.35">
      <c r="E2126" s="86"/>
      <c r="F2126" s="86"/>
      <c r="I2126" s="86"/>
      <c r="J2126" s="86"/>
      <c r="N2126" s="86"/>
      <c r="Q2126" s="87"/>
    </row>
    <row r="2127" spans="5:17" x14ac:dyDescent="0.35">
      <c r="E2127" s="86"/>
      <c r="F2127" s="86"/>
      <c r="I2127" s="86"/>
      <c r="J2127" s="86"/>
      <c r="N2127" s="86"/>
      <c r="Q2127" s="87"/>
    </row>
    <row r="2128" spans="5:17" x14ac:dyDescent="0.35">
      <c r="E2128" s="86"/>
      <c r="F2128" s="86"/>
      <c r="I2128" s="86"/>
      <c r="J2128" s="86"/>
      <c r="N2128" s="86"/>
      <c r="Q2128" s="87"/>
    </row>
    <row r="2129" spans="5:17" x14ac:dyDescent="0.35">
      <c r="E2129" s="86"/>
      <c r="F2129" s="86"/>
      <c r="I2129" s="86"/>
      <c r="J2129" s="86"/>
      <c r="N2129" s="86"/>
      <c r="Q2129" s="87"/>
    </row>
    <row r="2130" spans="5:17" x14ac:dyDescent="0.35">
      <c r="E2130" s="86"/>
      <c r="F2130" s="86"/>
      <c r="I2130" s="86"/>
      <c r="J2130" s="86"/>
      <c r="N2130" s="86"/>
      <c r="Q2130" s="87"/>
    </row>
    <row r="2131" spans="5:17" x14ac:dyDescent="0.35">
      <c r="E2131" s="86"/>
      <c r="F2131" s="23"/>
      <c r="I2131" s="86"/>
      <c r="J2131" s="86"/>
      <c r="N2131" s="86"/>
      <c r="P2131" s="87"/>
      <c r="Q2131" s="87"/>
    </row>
    <row r="2132" spans="5:17" x14ac:dyDescent="0.35">
      <c r="E2132" s="86"/>
      <c r="F2132" s="23"/>
      <c r="I2132" s="86"/>
      <c r="J2132" s="86"/>
      <c r="N2132" s="86"/>
      <c r="P2132" s="87"/>
      <c r="Q2132" s="87"/>
    </row>
    <row r="2133" spans="5:17" x14ac:dyDescent="0.35">
      <c r="E2133" s="86"/>
      <c r="F2133" s="86"/>
      <c r="I2133" s="86"/>
      <c r="J2133" s="86"/>
      <c r="N2133" s="86"/>
      <c r="Q2133" s="87"/>
    </row>
    <row r="2134" spans="5:17" x14ac:dyDescent="0.35">
      <c r="E2134" s="86"/>
      <c r="F2134" s="86"/>
      <c r="I2134" s="86"/>
      <c r="J2134" s="86"/>
      <c r="N2134" s="86"/>
      <c r="Q2134" s="87"/>
    </row>
    <row r="2135" spans="5:17" x14ac:dyDescent="0.35">
      <c r="E2135" s="86"/>
      <c r="F2135" s="86"/>
      <c r="I2135" s="86"/>
      <c r="J2135" s="86"/>
      <c r="N2135" s="86"/>
      <c r="Q2135" s="87"/>
    </row>
    <row r="2136" spans="5:17" x14ac:dyDescent="0.35">
      <c r="E2136" s="86"/>
      <c r="F2136" s="86"/>
      <c r="I2136" s="86"/>
      <c r="J2136" s="86"/>
      <c r="N2136" s="86"/>
      <c r="Q2136" s="87"/>
    </row>
    <row r="2137" spans="5:17" x14ac:dyDescent="0.35">
      <c r="E2137" s="86"/>
      <c r="F2137" s="86"/>
      <c r="I2137" s="86"/>
      <c r="J2137" s="86"/>
      <c r="N2137" s="86"/>
      <c r="Q2137" s="87"/>
    </row>
    <row r="2138" spans="5:17" x14ac:dyDescent="0.35">
      <c r="E2138" s="86"/>
      <c r="F2138" s="86"/>
      <c r="I2138" s="86"/>
      <c r="J2138" s="86"/>
      <c r="N2138" s="86"/>
      <c r="Q2138" s="87"/>
    </row>
    <row r="2139" spans="5:17" x14ac:dyDescent="0.35">
      <c r="E2139" s="86"/>
      <c r="F2139" s="86"/>
      <c r="I2139" s="86"/>
      <c r="J2139" s="86"/>
      <c r="N2139" s="86"/>
      <c r="Q2139" s="87"/>
    </row>
    <row r="2140" spans="5:17" x14ac:dyDescent="0.35">
      <c r="E2140" s="86"/>
      <c r="F2140" s="86"/>
      <c r="I2140" s="86"/>
      <c r="J2140" s="86"/>
      <c r="N2140" s="86"/>
      <c r="Q2140" s="87"/>
    </row>
    <row r="2141" spans="5:17" x14ac:dyDescent="0.35">
      <c r="E2141" s="86"/>
      <c r="F2141" s="86"/>
      <c r="I2141" s="86"/>
      <c r="J2141" s="86"/>
      <c r="N2141" s="86"/>
      <c r="Q2141" s="87"/>
    </row>
    <row r="2142" spans="5:17" x14ac:dyDescent="0.35">
      <c r="E2142" s="86"/>
      <c r="F2142" s="86"/>
      <c r="I2142" s="86"/>
      <c r="J2142" s="86"/>
      <c r="N2142" s="86"/>
      <c r="Q2142" s="87"/>
    </row>
    <row r="2143" spans="5:17" x14ac:dyDescent="0.35">
      <c r="E2143" s="86"/>
      <c r="F2143" s="86"/>
      <c r="I2143" s="86"/>
      <c r="J2143" s="86"/>
      <c r="N2143" s="86"/>
      <c r="Q2143" s="87"/>
    </row>
    <row r="2144" spans="5:17" x14ac:dyDescent="0.35">
      <c r="E2144" s="86"/>
      <c r="F2144" s="86"/>
      <c r="I2144" s="86"/>
      <c r="J2144" s="86"/>
      <c r="N2144" s="86"/>
      <c r="Q2144" s="87"/>
    </row>
    <row r="2145" spans="5:17" x14ac:dyDescent="0.35">
      <c r="E2145" s="86"/>
      <c r="F2145" s="23"/>
      <c r="I2145" s="86"/>
      <c r="J2145" s="86"/>
      <c r="N2145" s="86"/>
      <c r="P2145" s="87"/>
      <c r="Q2145" s="87"/>
    </row>
    <row r="2146" spans="5:17" x14ac:dyDescent="0.35">
      <c r="E2146" s="86"/>
      <c r="F2146" s="86"/>
      <c r="I2146" s="86"/>
      <c r="J2146" s="86"/>
      <c r="N2146" s="86"/>
      <c r="Q2146" s="87"/>
    </row>
    <row r="2147" spans="5:17" x14ac:dyDescent="0.35">
      <c r="E2147" s="86"/>
      <c r="F2147" s="86"/>
      <c r="I2147" s="86"/>
      <c r="J2147" s="86"/>
      <c r="N2147" s="86"/>
      <c r="Q2147" s="87"/>
    </row>
    <row r="2148" spans="5:17" x14ac:dyDescent="0.35">
      <c r="E2148" s="86"/>
      <c r="F2148" s="86"/>
      <c r="I2148" s="86"/>
      <c r="J2148" s="86"/>
      <c r="N2148" s="86"/>
      <c r="Q2148" s="87"/>
    </row>
    <row r="2149" spans="5:17" x14ac:dyDescent="0.35">
      <c r="E2149" s="86"/>
      <c r="F2149" s="86"/>
      <c r="I2149" s="86"/>
      <c r="J2149" s="86"/>
      <c r="N2149" s="86"/>
      <c r="Q2149" s="87"/>
    </row>
    <row r="2150" spans="5:17" x14ac:dyDescent="0.35">
      <c r="E2150" s="86"/>
      <c r="F2150" s="86"/>
      <c r="I2150" s="86"/>
      <c r="J2150" s="86"/>
      <c r="N2150" s="86"/>
      <c r="Q2150" s="87"/>
    </row>
    <row r="2151" spans="5:17" x14ac:dyDescent="0.35">
      <c r="E2151" s="86"/>
      <c r="F2151" s="86"/>
      <c r="I2151" s="86"/>
      <c r="J2151" s="86"/>
      <c r="N2151" s="86"/>
      <c r="Q2151" s="87"/>
    </row>
    <row r="2152" spans="5:17" x14ac:dyDescent="0.35">
      <c r="E2152" s="86"/>
      <c r="F2152" s="86"/>
      <c r="I2152" s="86"/>
      <c r="J2152" s="86"/>
      <c r="N2152" s="86"/>
      <c r="Q2152" s="87"/>
    </row>
    <row r="2153" spans="5:17" x14ac:dyDescent="0.35">
      <c r="E2153" s="86"/>
      <c r="F2153" s="86"/>
      <c r="I2153" s="86"/>
      <c r="J2153" s="86"/>
      <c r="N2153" s="86"/>
      <c r="Q2153" s="87"/>
    </row>
    <row r="2154" spans="5:17" x14ac:dyDescent="0.35">
      <c r="E2154" s="86"/>
      <c r="F2154" s="86"/>
      <c r="I2154" s="86"/>
      <c r="J2154" s="86"/>
      <c r="N2154" s="86"/>
      <c r="Q2154" s="87"/>
    </row>
    <row r="2155" spans="5:17" x14ac:dyDescent="0.35">
      <c r="E2155" s="86"/>
      <c r="F2155" s="86"/>
      <c r="I2155" s="86"/>
      <c r="J2155" s="86"/>
      <c r="N2155" s="86"/>
      <c r="Q2155" s="87"/>
    </row>
    <row r="2156" spans="5:17" x14ac:dyDescent="0.35">
      <c r="E2156" s="86"/>
      <c r="F2156" s="86"/>
      <c r="I2156" s="86"/>
      <c r="J2156" s="86"/>
      <c r="N2156" s="86"/>
      <c r="Q2156" s="87"/>
    </row>
    <row r="2157" spans="5:17" x14ac:dyDescent="0.35">
      <c r="E2157" s="86"/>
      <c r="F2157" s="86"/>
      <c r="I2157" s="86"/>
      <c r="J2157" s="86"/>
      <c r="N2157" s="86"/>
      <c r="Q2157" s="87"/>
    </row>
    <row r="2158" spans="5:17" x14ac:dyDescent="0.35">
      <c r="E2158" s="86"/>
      <c r="F2158" s="86"/>
      <c r="I2158" s="86"/>
      <c r="J2158" s="86"/>
      <c r="N2158" s="86"/>
      <c r="Q2158" s="87"/>
    </row>
    <row r="2159" spans="5:17" x14ac:dyDescent="0.35">
      <c r="E2159" s="86"/>
      <c r="F2159" s="23"/>
      <c r="I2159" s="86"/>
      <c r="J2159" s="86"/>
      <c r="N2159" s="86"/>
      <c r="P2159" s="87"/>
      <c r="Q2159" s="87"/>
    </row>
    <row r="2160" spans="5:17" x14ac:dyDescent="0.35">
      <c r="E2160" s="86"/>
      <c r="F2160" s="86"/>
      <c r="I2160" s="86"/>
      <c r="J2160" s="86"/>
      <c r="N2160" s="86"/>
      <c r="Q2160" s="87"/>
    </row>
    <row r="2161" spans="5:17" x14ac:dyDescent="0.35">
      <c r="E2161" s="86"/>
      <c r="F2161" s="86"/>
      <c r="I2161" s="86"/>
      <c r="J2161" s="86"/>
      <c r="N2161" s="86"/>
      <c r="Q2161" s="87"/>
    </row>
    <row r="2162" spans="5:17" x14ac:dyDescent="0.35">
      <c r="E2162" s="86"/>
      <c r="F2162" s="86"/>
      <c r="I2162" s="86"/>
      <c r="J2162" s="86"/>
      <c r="N2162" s="86"/>
      <c r="Q2162" s="87"/>
    </row>
    <row r="2163" spans="5:17" x14ac:dyDescent="0.35">
      <c r="E2163" s="86"/>
      <c r="F2163" s="86"/>
      <c r="I2163" s="86"/>
      <c r="J2163" s="86"/>
      <c r="N2163" s="86"/>
      <c r="Q2163" s="87"/>
    </row>
    <row r="2164" spans="5:17" x14ac:dyDescent="0.35">
      <c r="E2164" s="86"/>
      <c r="F2164" s="86"/>
      <c r="I2164" s="86"/>
      <c r="J2164" s="86"/>
      <c r="N2164" s="86"/>
      <c r="Q2164" s="87"/>
    </row>
    <row r="2165" spans="5:17" x14ac:dyDescent="0.35">
      <c r="E2165" s="86"/>
      <c r="F2165" s="86"/>
      <c r="I2165" s="86"/>
      <c r="J2165" s="86"/>
      <c r="N2165" s="86"/>
      <c r="Q2165" s="87"/>
    </row>
    <row r="2166" spans="5:17" x14ac:dyDescent="0.35">
      <c r="E2166" s="86"/>
      <c r="F2166" s="86"/>
      <c r="I2166" s="86"/>
      <c r="J2166" s="86"/>
      <c r="N2166" s="86"/>
      <c r="Q2166" s="87"/>
    </row>
    <row r="2167" spans="5:17" x14ac:dyDescent="0.35">
      <c r="E2167" s="86"/>
      <c r="F2167" s="86"/>
      <c r="I2167" s="86"/>
      <c r="J2167" s="86"/>
      <c r="N2167" s="86"/>
      <c r="Q2167" s="87"/>
    </row>
    <row r="2168" spans="5:17" x14ac:dyDescent="0.35">
      <c r="E2168" s="86"/>
      <c r="F2168" s="86"/>
      <c r="I2168" s="86"/>
      <c r="J2168" s="86"/>
      <c r="N2168" s="86"/>
      <c r="Q2168" s="87"/>
    </row>
    <row r="2169" spans="5:17" x14ac:dyDescent="0.35">
      <c r="E2169" s="86"/>
      <c r="F2169" s="86"/>
      <c r="I2169" s="86"/>
      <c r="J2169" s="86"/>
      <c r="N2169" s="86"/>
      <c r="Q2169" s="87"/>
    </row>
    <row r="2170" spans="5:17" x14ac:dyDescent="0.35">
      <c r="E2170" s="86"/>
      <c r="F2170" s="23"/>
      <c r="I2170" s="86"/>
      <c r="J2170" s="86"/>
      <c r="N2170" s="86"/>
      <c r="P2170" s="87"/>
      <c r="Q2170" s="87"/>
    </row>
    <row r="2171" spans="5:17" x14ac:dyDescent="0.35">
      <c r="E2171" s="86"/>
      <c r="F2171" s="23"/>
      <c r="I2171" s="86"/>
      <c r="J2171" s="86"/>
      <c r="N2171" s="86"/>
      <c r="P2171" s="87"/>
      <c r="Q2171" s="87"/>
    </row>
    <row r="2172" spans="5:17" x14ac:dyDescent="0.35">
      <c r="E2172" s="86"/>
      <c r="F2172" s="86"/>
      <c r="I2172" s="86"/>
      <c r="J2172" s="86"/>
      <c r="N2172" s="86"/>
    </row>
    <row r="2173" spans="5:17" x14ac:dyDescent="0.35">
      <c r="E2173" s="86"/>
      <c r="F2173" s="86"/>
      <c r="I2173" s="86"/>
      <c r="J2173" s="86"/>
      <c r="N2173" s="86"/>
    </row>
    <row r="2174" spans="5:17" x14ac:dyDescent="0.35">
      <c r="E2174" s="86"/>
      <c r="F2174" s="86"/>
      <c r="I2174" s="86"/>
      <c r="J2174" s="86"/>
      <c r="N2174" s="86"/>
    </row>
    <row r="2175" spans="5:17" x14ac:dyDescent="0.35">
      <c r="E2175" s="86"/>
      <c r="F2175" s="86"/>
      <c r="I2175" s="86"/>
      <c r="J2175" s="86"/>
      <c r="N2175" s="86"/>
    </row>
    <row r="2176" spans="5:17" x14ac:dyDescent="0.35">
      <c r="E2176" s="86"/>
      <c r="F2176" s="86"/>
      <c r="I2176" s="86"/>
      <c r="J2176" s="86"/>
      <c r="N2176" s="86"/>
    </row>
    <row r="2177" spans="5:14" x14ac:dyDescent="0.35">
      <c r="E2177" s="86"/>
      <c r="F2177" s="86"/>
      <c r="I2177" s="86"/>
      <c r="J2177" s="86"/>
      <c r="N2177" s="86"/>
    </row>
    <row r="2178" spans="5:14" x14ac:dyDescent="0.35">
      <c r="E2178" s="86"/>
      <c r="F2178" s="86"/>
      <c r="I2178" s="86"/>
      <c r="J2178" s="86"/>
      <c r="N2178" s="86"/>
    </row>
    <row r="2179" spans="5:14" x14ac:dyDescent="0.35">
      <c r="E2179" s="86"/>
      <c r="F2179" s="86"/>
      <c r="I2179" s="86"/>
      <c r="J2179" s="86"/>
      <c r="N2179" s="86"/>
    </row>
    <row r="2180" spans="5:14" x14ac:dyDescent="0.35">
      <c r="E2180" s="86"/>
      <c r="F2180" s="86"/>
      <c r="I2180" s="86"/>
      <c r="J2180" s="86"/>
      <c r="N2180" s="86"/>
    </row>
    <row r="2181" spans="5:14" x14ac:dyDescent="0.35">
      <c r="E2181" s="86"/>
      <c r="F2181" s="86"/>
      <c r="I2181" s="86"/>
      <c r="J2181" s="86"/>
      <c r="N2181" s="86"/>
    </row>
    <row r="2182" spans="5:14" x14ac:dyDescent="0.35">
      <c r="E2182" s="86"/>
      <c r="F2182" s="23"/>
      <c r="I2182" s="86"/>
      <c r="J2182" s="86"/>
      <c r="N2182" s="86"/>
    </row>
    <row r="2183" spans="5:14" x14ac:dyDescent="0.35">
      <c r="E2183" s="86"/>
      <c r="F2183" s="86"/>
      <c r="I2183" s="86"/>
      <c r="J2183" s="86"/>
      <c r="N2183" s="86"/>
    </row>
    <row r="2184" spans="5:14" x14ac:dyDescent="0.35">
      <c r="E2184" s="86"/>
      <c r="F2184" s="86"/>
      <c r="I2184" s="86"/>
      <c r="J2184" s="86"/>
      <c r="N2184" s="86"/>
    </row>
    <row r="2185" spans="5:14" x14ac:dyDescent="0.35">
      <c r="E2185" s="86"/>
      <c r="F2185" s="86"/>
      <c r="I2185" s="86"/>
      <c r="J2185" s="86"/>
      <c r="N2185" s="86"/>
    </row>
    <row r="2186" spans="5:14" x14ac:dyDescent="0.35">
      <c r="E2186" s="86"/>
      <c r="F2186" s="86"/>
      <c r="I2186" s="86"/>
      <c r="J2186" s="86"/>
      <c r="N2186" s="86"/>
    </row>
    <row r="2187" spans="5:14" x14ac:dyDescent="0.35">
      <c r="E2187" s="86"/>
      <c r="F2187" s="86"/>
      <c r="I2187" s="86"/>
      <c r="J2187" s="86"/>
      <c r="N2187" s="86"/>
    </row>
    <row r="2188" spans="5:14" x14ac:dyDescent="0.35">
      <c r="E2188" s="86"/>
      <c r="F2188" s="86"/>
      <c r="I2188" s="86"/>
      <c r="J2188" s="86"/>
      <c r="N2188" s="86"/>
    </row>
    <row r="2189" spans="5:14" x14ac:dyDescent="0.35">
      <c r="E2189" s="86"/>
      <c r="F2189" s="86"/>
      <c r="I2189" s="86"/>
      <c r="J2189" s="86"/>
      <c r="N2189" s="86"/>
    </row>
    <row r="2190" spans="5:14" x14ac:dyDescent="0.35">
      <c r="E2190" s="86"/>
      <c r="F2190" s="86"/>
      <c r="I2190" s="86"/>
      <c r="J2190" s="86"/>
      <c r="N2190" s="86"/>
    </row>
    <row r="2191" spans="5:14" x14ac:dyDescent="0.35">
      <c r="E2191" s="86"/>
      <c r="F2191" s="86"/>
      <c r="I2191" s="86"/>
      <c r="J2191" s="86"/>
      <c r="N2191" s="86"/>
    </row>
    <row r="2192" spans="5:14" x14ac:dyDescent="0.35">
      <c r="E2192" s="86"/>
      <c r="F2192" s="86"/>
      <c r="I2192" s="86"/>
      <c r="J2192" s="86"/>
      <c r="N2192" s="86"/>
    </row>
    <row r="2193" spans="5:14" x14ac:dyDescent="0.35">
      <c r="E2193" s="86"/>
      <c r="F2193" s="23"/>
      <c r="I2193" s="86"/>
      <c r="J2193" s="86"/>
      <c r="N2193" s="86"/>
    </row>
    <row r="2194" spans="5:14" x14ac:dyDescent="0.35">
      <c r="E2194" s="86"/>
      <c r="F2194" s="23"/>
      <c r="I2194" s="86"/>
      <c r="J2194" s="86"/>
      <c r="N2194" s="86"/>
    </row>
    <row r="2195" spans="5:14" x14ac:dyDescent="0.35">
      <c r="E2195" s="86"/>
      <c r="F2195" s="86"/>
      <c r="I2195" s="86"/>
      <c r="J2195" s="86"/>
      <c r="N2195" s="86"/>
    </row>
    <row r="2196" spans="5:14" x14ac:dyDescent="0.35">
      <c r="E2196" s="86"/>
      <c r="F2196" s="86"/>
      <c r="I2196" s="86"/>
      <c r="J2196" s="86"/>
      <c r="N2196" s="86"/>
    </row>
    <row r="2197" spans="5:14" x14ac:dyDescent="0.35">
      <c r="E2197" s="86"/>
      <c r="F2197" s="86"/>
      <c r="I2197" s="86"/>
      <c r="J2197" s="86"/>
      <c r="N2197" s="86"/>
    </row>
    <row r="2198" spans="5:14" x14ac:dyDescent="0.35">
      <c r="E2198" s="86"/>
      <c r="F2198" s="86"/>
      <c r="I2198" s="86"/>
      <c r="J2198" s="86"/>
      <c r="N2198" s="86"/>
    </row>
    <row r="2199" spans="5:14" x14ac:dyDescent="0.35">
      <c r="E2199" s="86"/>
      <c r="F2199" s="86"/>
      <c r="I2199" s="86"/>
      <c r="J2199" s="86"/>
      <c r="N2199" s="86"/>
    </row>
    <row r="2200" spans="5:14" x14ac:dyDescent="0.35">
      <c r="E2200" s="86"/>
      <c r="F2200" s="86"/>
      <c r="I2200" s="86"/>
      <c r="J2200" s="86"/>
      <c r="N2200" s="86"/>
    </row>
    <row r="2201" spans="5:14" x14ac:dyDescent="0.35">
      <c r="E2201" s="86"/>
      <c r="F2201" s="86"/>
      <c r="I2201" s="86"/>
      <c r="J2201" s="86"/>
      <c r="N2201" s="86"/>
    </row>
    <row r="2202" spans="5:14" x14ac:dyDescent="0.35">
      <c r="E2202" s="86"/>
      <c r="F2202" s="86"/>
      <c r="I2202" s="86"/>
      <c r="J2202" s="86"/>
      <c r="N2202" s="86"/>
    </row>
    <row r="2203" spans="5:14" x14ac:dyDescent="0.35">
      <c r="E2203" s="86"/>
      <c r="F2203" s="86"/>
      <c r="I2203" s="86"/>
      <c r="J2203" s="86"/>
      <c r="N2203" s="86"/>
    </row>
    <row r="2204" spans="5:14" x14ac:dyDescent="0.35">
      <c r="E2204" s="86"/>
      <c r="F2204" s="86"/>
      <c r="I2204" s="86"/>
      <c r="J2204" s="86"/>
      <c r="N2204" s="86"/>
    </row>
    <row r="2205" spans="5:14" x14ac:dyDescent="0.35">
      <c r="E2205" s="86"/>
      <c r="F2205" s="86"/>
      <c r="I2205" s="86"/>
      <c r="J2205" s="86"/>
      <c r="N2205" s="86"/>
    </row>
    <row r="2206" spans="5:14" x14ac:dyDescent="0.35">
      <c r="E2206" s="86"/>
      <c r="F2206" s="86"/>
      <c r="I2206" s="86"/>
      <c r="J2206" s="86"/>
      <c r="N2206" s="86"/>
    </row>
    <row r="2207" spans="5:14" x14ac:dyDescent="0.35">
      <c r="E2207" s="86"/>
      <c r="F2207" s="86"/>
      <c r="I2207" s="86"/>
      <c r="J2207" s="86"/>
      <c r="N2207" s="86"/>
    </row>
    <row r="2208" spans="5:14" x14ac:dyDescent="0.35">
      <c r="E2208" s="86"/>
      <c r="F2208" s="86"/>
      <c r="I2208" s="86"/>
      <c r="J2208" s="86"/>
      <c r="N2208" s="86"/>
    </row>
    <row r="2209" spans="5:14" x14ac:dyDescent="0.35">
      <c r="E2209" s="86"/>
      <c r="F2209" s="86"/>
      <c r="I2209" s="86"/>
      <c r="J2209" s="86"/>
      <c r="N2209" s="86"/>
    </row>
    <row r="2210" spans="5:14" x14ac:dyDescent="0.35">
      <c r="E2210" s="86"/>
      <c r="F2210" s="86"/>
      <c r="I2210" s="86"/>
      <c r="J2210" s="86"/>
      <c r="N2210" s="86"/>
    </row>
    <row r="2211" spans="5:14" x14ac:dyDescent="0.35">
      <c r="E2211" s="86"/>
      <c r="F2211" s="86"/>
      <c r="I2211" s="86"/>
      <c r="J2211" s="86"/>
      <c r="N2211" s="86"/>
    </row>
    <row r="2212" spans="5:14" x14ac:dyDescent="0.35">
      <c r="E2212" s="86"/>
      <c r="F2212" s="86"/>
      <c r="I2212" s="86"/>
      <c r="J2212" s="86"/>
      <c r="N2212" s="86"/>
    </row>
    <row r="2213" spans="5:14" x14ac:dyDescent="0.35">
      <c r="E2213" s="86"/>
      <c r="F2213" s="86"/>
      <c r="I2213" s="86"/>
      <c r="J2213" s="86"/>
      <c r="N2213" s="86"/>
    </row>
    <row r="2214" spans="5:14" x14ac:dyDescent="0.35">
      <c r="E2214" s="86"/>
      <c r="F2214" s="86"/>
      <c r="I2214" s="86"/>
      <c r="J2214" s="86"/>
      <c r="N2214" s="86"/>
    </row>
    <row r="2215" spans="5:14" x14ac:dyDescent="0.35">
      <c r="E2215" s="86"/>
      <c r="F2215" s="86"/>
      <c r="I2215" s="86"/>
      <c r="J2215" s="86"/>
      <c r="N2215" s="86"/>
    </row>
    <row r="2216" spans="5:14" x14ac:dyDescent="0.35">
      <c r="E2216" s="86"/>
      <c r="F2216" s="86"/>
      <c r="I2216" s="86"/>
      <c r="J2216" s="86"/>
      <c r="N2216" s="86"/>
    </row>
    <row r="2217" spans="5:14" x14ac:dyDescent="0.35">
      <c r="E2217" s="86"/>
      <c r="F2217" s="86"/>
      <c r="I2217" s="86"/>
      <c r="J2217" s="86"/>
      <c r="N2217" s="86"/>
    </row>
    <row r="2218" spans="5:14" x14ac:dyDescent="0.35">
      <c r="E2218" s="86"/>
      <c r="F2218" s="86"/>
      <c r="I2218" s="86"/>
      <c r="J2218" s="86"/>
      <c r="N2218" s="86"/>
    </row>
    <row r="2219" spans="5:14" x14ac:dyDescent="0.35">
      <c r="E2219" s="86"/>
      <c r="F2219" s="86"/>
      <c r="I2219" s="86"/>
      <c r="J2219" s="86"/>
      <c r="N2219" s="86"/>
    </row>
    <row r="2220" spans="5:14" x14ac:dyDescent="0.35">
      <c r="E2220" s="86"/>
      <c r="F2220" s="23"/>
      <c r="I2220" s="86"/>
      <c r="J2220" s="86"/>
      <c r="N2220" s="86"/>
    </row>
    <row r="2221" spans="5:14" x14ac:dyDescent="0.35">
      <c r="E2221" s="86"/>
      <c r="F2221" s="86"/>
      <c r="I2221" s="86"/>
      <c r="J2221" s="86"/>
      <c r="N2221" s="86"/>
    </row>
    <row r="2222" spans="5:14" x14ac:dyDescent="0.35">
      <c r="E2222" s="86"/>
      <c r="F2222" s="86"/>
      <c r="I2222" s="86"/>
      <c r="J2222" s="86"/>
      <c r="N2222" s="86"/>
    </row>
    <row r="2223" spans="5:14" x14ac:dyDescent="0.35">
      <c r="E2223" s="86"/>
      <c r="F2223" s="86"/>
      <c r="I2223" s="86"/>
      <c r="J2223" s="86"/>
      <c r="N2223" s="86"/>
    </row>
    <row r="2224" spans="5:14" x14ac:dyDescent="0.35">
      <c r="E2224" s="86"/>
      <c r="F2224" s="86"/>
      <c r="I2224" s="86"/>
      <c r="J2224" s="86"/>
      <c r="N2224" s="86"/>
    </row>
    <row r="2225" spans="5:14" x14ac:dyDescent="0.35">
      <c r="E2225" s="86"/>
      <c r="F2225" s="86"/>
      <c r="I2225" s="86"/>
      <c r="J2225" s="86"/>
      <c r="N2225" s="86"/>
    </row>
    <row r="2226" spans="5:14" x14ac:dyDescent="0.35">
      <c r="E2226" s="86"/>
      <c r="F2226" s="86"/>
      <c r="I2226" s="86"/>
      <c r="J2226" s="86"/>
      <c r="N2226" s="86"/>
    </row>
    <row r="2227" spans="5:14" x14ac:dyDescent="0.35">
      <c r="E2227" s="86"/>
      <c r="F2227" s="86"/>
      <c r="I2227" s="86"/>
      <c r="J2227" s="86"/>
      <c r="N2227" s="86"/>
    </row>
    <row r="2228" spans="5:14" x14ac:dyDescent="0.35">
      <c r="E2228" s="86"/>
      <c r="F2228" s="86"/>
      <c r="I2228" s="86"/>
      <c r="J2228" s="86"/>
      <c r="N2228" s="86"/>
    </row>
    <row r="2229" spans="5:14" x14ac:dyDescent="0.35">
      <c r="E2229" s="86"/>
      <c r="F2229" s="86"/>
      <c r="I2229" s="86"/>
      <c r="J2229" s="86"/>
      <c r="N2229" s="86"/>
    </row>
    <row r="2230" spans="5:14" x14ac:dyDescent="0.35">
      <c r="E2230" s="86"/>
      <c r="F2230" s="86"/>
      <c r="I2230" s="86"/>
      <c r="J2230" s="86"/>
      <c r="N2230" s="86"/>
    </row>
    <row r="2231" spans="5:14" x14ac:dyDescent="0.35">
      <c r="E2231" s="86"/>
      <c r="F2231" s="86"/>
      <c r="I2231" s="86"/>
      <c r="J2231" s="86"/>
      <c r="N2231" s="86"/>
    </row>
    <row r="2232" spans="5:14" x14ac:dyDescent="0.35">
      <c r="E2232" s="86"/>
      <c r="F2232" s="86"/>
      <c r="I2232" s="86"/>
      <c r="J2232" s="86"/>
      <c r="N2232" s="86"/>
    </row>
    <row r="2233" spans="5:14" x14ac:dyDescent="0.35">
      <c r="E2233" s="86"/>
      <c r="F2233" s="86"/>
      <c r="I2233" s="86"/>
      <c r="J2233" s="86"/>
      <c r="N2233" s="86"/>
    </row>
    <row r="2234" spans="5:14" x14ac:dyDescent="0.35">
      <c r="E2234" s="86"/>
      <c r="F2234" s="86"/>
      <c r="I2234" s="86"/>
      <c r="J2234" s="86"/>
      <c r="N2234" s="86"/>
    </row>
    <row r="2235" spans="5:14" x14ac:dyDescent="0.35">
      <c r="E2235" s="86"/>
      <c r="F2235" s="86"/>
      <c r="I2235" s="86"/>
      <c r="J2235" s="86"/>
      <c r="N2235" s="86"/>
    </row>
    <row r="2236" spans="5:14" x14ac:dyDescent="0.35">
      <c r="E2236" s="86"/>
      <c r="F2236" s="86"/>
      <c r="I2236" s="86"/>
      <c r="J2236" s="86"/>
      <c r="N2236" s="86"/>
    </row>
    <row r="2237" spans="5:14" x14ac:dyDescent="0.35">
      <c r="E2237" s="86"/>
      <c r="F2237" s="86"/>
      <c r="I2237" s="86"/>
      <c r="J2237" s="86"/>
      <c r="N2237" s="86"/>
    </row>
    <row r="2238" spans="5:14" x14ac:dyDescent="0.35">
      <c r="E2238" s="86"/>
      <c r="F2238" s="86"/>
      <c r="I2238" s="86"/>
      <c r="J2238" s="86"/>
      <c r="N2238" s="86"/>
    </row>
    <row r="2239" spans="5:14" x14ac:dyDescent="0.35">
      <c r="E2239" s="86"/>
      <c r="F2239" s="86"/>
      <c r="I2239" s="86"/>
      <c r="J2239" s="86"/>
      <c r="N2239" s="86"/>
    </row>
    <row r="2240" spans="5:14" x14ac:dyDescent="0.35">
      <c r="E2240" s="86"/>
      <c r="F2240" s="86"/>
      <c r="I2240" s="86"/>
      <c r="J2240" s="86"/>
      <c r="N2240" s="86"/>
    </row>
    <row r="2241" spans="5:14" x14ac:dyDescent="0.35">
      <c r="E2241" s="86"/>
      <c r="F2241" s="86"/>
      <c r="I2241" s="86"/>
      <c r="J2241" s="86"/>
      <c r="N2241" s="86"/>
    </row>
    <row r="2242" spans="5:14" x14ac:dyDescent="0.35">
      <c r="E2242" s="86"/>
      <c r="F2242" s="86"/>
      <c r="I2242" s="86"/>
      <c r="J2242" s="86"/>
      <c r="N2242" s="86"/>
    </row>
    <row r="2243" spans="5:14" x14ac:dyDescent="0.35">
      <c r="E2243" s="86"/>
      <c r="F2243" s="86"/>
      <c r="I2243" s="86"/>
      <c r="J2243" s="86"/>
      <c r="N2243" s="86"/>
    </row>
    <row r="2244" spans="5:14" x14ac:dyDescent="0.35">
      <c r="E2244" s="86"/>
      <c r="F2244" s="86"/>
      <c r="I2244" s="86"/>
      <c r="J2244" s="86"/>
      <c r="N2244" s="86"/>
    </row>
    <row r="2245" spans="5:14" x14ac:dyDescent="0.35">
      <c r="E2245" s="86"/>
      <c r="F2245" s="86"/>
      <c r="I2245" s="86"/>
      <c r="J2245" s="86"/>
      <c r="N2245" s="86"/>
    </row>
    <row r="2246" spans="5:14" x14ac:dyDescent="0.35">
      <c r="E2246" s="86"/>
      <c r="F2246" s="23"/>
      <c r="I2246" s="86"/>
      <c r="J2246" s="86"/>
      <c r="N2246" s="86"/>
    </row>
    <row r="2247" spans="5:14" x14ac:dyDescent="0.35">
      <c r="E2247" s="86"/>
      <c r="F2247" s="86"/>
      <c r="I2247" s="86"/>
      <c r="J2247" s="86"/>
      <c r="N2247" s="86"/>
    </row>
    <row r="2248" spans="5:14" x14ac:dyDescent="0.35">
      <c r="E2248" s="86"/>
      <c r="F2248" s="86"/>
      <c r="I2248" s="86"/>
      <c r="J2248" s="86"/>
      <c r="N2248" s="86"/>
    </row>
    <row r="2249" spans="5:14" x14ac:dyDescent="0.35">
      <c r="E2249" s="86"/>
      <c r="F2249" s="86"/>
      <c r="I2249" s="86"/>
      <c r="J2249" s="86"/>
      <c r="N2249" s="86"/>
    </row>
    <row r="2250" spans="5:14" x14ac:dyDescent="0.35">
      <c r="E2250" s="86"/>
      <c r="F2250" s="86"/>
      <c r="I2250" s="86"/>
      <c r="J2250" s="86"/>
      <c r="N2250" s="86"/>
    </row>
  </sheetData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29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4"/>
  <sheetViews>
    <sheetView zoomScale="54" zoomScaleNormal="54" zoomScalePageLayoutView="86" workbookViewId="0">
      <selection activeCell="D102" sqref="D102"/>
    </sheetView>
  </sheetViews>
  <sheetFormatPr defaultColWidth="8.81640625" defaultRowHeight="14.5" x14ac:dyDescent="0.35"/>
  <cols>
    <col min="1" max="1" width="12.7265625" style="28" customWidth="1"/>
    <col min="2" max="2" width="14.81640625" style="28" bestFit="1" customWidth="1"/>
    <col min="3" max="3" width="18.7265625" style="28" bestFit="1" customWidth="1"/>
    <col min="4" max="4" width="20.1796875" style="28" bestFit="1" customWidth="1"/>
    <col min="5" max="5" width="16.1796875" style="28" bestFit="1" customWidth="1"/>
    <col min="6" max="6" width="6.81640625" style="28" bestFit="1" customWidth="1"/>
    <col min="7" max="16384" width="8.81640625" style="28"/>
  </cols>
  <sheetData>
    <row r="1" spans="1:6" x14ac:dyDescent="0.35">
      <c r="A1" s="28" t="s">
        <v>106</v>
      </c>
    </row>
    <row r="3" spans="1:6" x14ac:dyDescent="0.35">
      <c r="A3" s="28" t="s">
        <v>114</v>
      </c>
      <c r="B3" s="28" t="s">
        <v>115</v>
      </c>
      <c r="C3" s="28" t="s">
        <v>116</v>
      </c>
      <c r="D3" s="28" t="s">
        <v>127</v>
      </c>
      <c r="E3" s="28" t="s">
        <v>118</v>
      </c>
      <c r="F3" s="28" t="s">
        <v>119</v>
      </c>
    </row>
    <row r="4" spans="1:6" x14ac:dyDescent="0.35">
      <c r="A4" s="28" t="s">
        <v>109</v>
      </c>
      <c r="B4" s="28" t="s">
        <v>107</v>
      </c>
      <c r="C4" s="28" t="s">
        <v>110</v>
      </c>
      <c r="D4" s="28">
        <v>1988</v>
      </c>
      <c r="E4" s="28">
        <v>15.74</v>
      </c>
      <c r="F4" s="28">
        <v>15.97</v>
      </c>
    </row>
    <row r="5" spans="1:6" x14ac:dyDescent="0.35">
      <c r="A5" s="28" t="s">
        <v>109</v>
      </c>
      <c r="B5" s="28" t="s">
        <v>107</v>
      </c>
      <c r="C5" s="28" t="s">
        <v>110</v>
      </c>
      <c r="D5" s="28">
        <v>1989</v>
      </c>
      <c r="E5" s="28">
        <v>16.64</v>
      </c>
      <c r="F5" s="28">
        <v>15.8</v>
      </c>
    </row>
    <row r="6" spans="1:6" x14ac:dyDescent="0.35">
      <c r="A6" s="28" t="s">
        <v>109</v>
      </c>
      <c r="B6" s="28" t="s">
        <v>107</v>
      </c>
      <c r="C6" s="28" t="s">
        <v>110</v>
      </c>
      <c r="D6" s="28">
        <v>1990</v>
      </c>
      <c r="E6" s="28">
        <v>17.93</v>
      </c>
      <c r="F6" s="28">
        <v>15.64</v>
      </c>
    </row>
    <row r="7" spans="1:6" x14ac:dyDescent="0.35">
      <c r="A7" s="28" t="s">
        <v>109</v>
      </c>
      <c r="B7" s="28" t="s">
        <v>107</v>
      </c>
      <c r="C7" s="28" t="s">
        <v>110</v>
      </c>
      <c r="D7" s="28">
        <v>1991</v>
      </c>
      <c r="E7" s="28">
        <v>19.11</v>
      </c>
      <c r="F7" s="28">
        <v>15.48</v>
      </c>
    </row>
    <row r="8" spans="1:6" x14ac:dyDescent="0.35">
      <c r="A8" s="28" t="s">
        <v>109</v>
      </c>
      <c r="B8" s="28" t="s">
        <v>107</v>
      </c>
      <c r="C8" s="28" t="s">
        <v>110</v>
      </c>
      <c r="D8" s="28">
        <v>1992</v>
      </c>
      <c r="E8" s="28">
        <v>13.82</v>
      </c>
      <c r="F8" s="28">
        <v>15.32</v>
      </c>
    </row>
    <row r="9" spans="1:6" x14ac:dyDescent="0.35">
      <c r="A9" s="28" t="s">
        <v>109</v>
      </c>
      <c r="B9" s="28" t="s">
        <v>107</v>
      </c>
      <c r="C9" s="28" t="s">
        <v>110</v>
      </c>
      <c r="D9" s="28">
        <v>1993</v>
      </c>
      <c r="E9" s="28">
        <v>14.97</v>
      </c>
      <c r="F9" s="28">
        <v>15.16</v>
      </c>
    </row>
    <row r="10" spans="1:6" x14ac:dyDescent="0.35">
      <c r="A10" s="28" t="s">
        <v>109</v>
      </c>
      <c r="B10" s="28" t="s">
        <v>107</v>
      </c>
      <c r="C10" s="28" t="s">
        <v>110</v>
      </c>
      <c r="D10" s="28">
        <v>1994</v>
      </c>
      <c r="E10" s="28">
        <v>16.149999999999999</v>
      </c>
      <c r="F10" s="28">
        <v>15.01</v>
      </c>
    </row>
    <row r="11" spans="1:6" x14ac:dyDescent="0.35">
      <c r="A11" s="28" t="s">
        <v>109</v>
      </c>
      <c r="B11" s="28" t="s">
        <v>107</v>
      </c>
      <c r="C11" s="28" t="s">
        <v>110</v>
      </c>
      <c r="D11" s="28">
        <v>1995</v>
      </c>
      <c r="E11" s="28">
        <v>14.52</v>
      </c>
      <c r="F11" s="28">
        <v>14.85</v>
      </c>
    </row>
    <row r="12" spans="1:6" x14ac:dyDescent="0.35">
      <c r="A12" s="28" t="s">
        <v>109</v>
      </c>
      <c r="B12" s="28" t="s">
        <v>107</v>
      </c>
      <c r="C12" s="28" t="s">
        <v>110</v>
      </c>
      <c r="D12" s="28">
        <v>1996</v>
      </c>
      <c r="E12" s="28">
        <v>11.84</v>
      </c>
      <c r="F12" s="28">
        <v>14.7</v>
      </c>
    </row>
    <row r="13" spans="1:6" x14ac:dyDescent="0.35">
      <c r="A13" s="28" t="s">
        <v>109</v>
      </c>
      <c r="B13" s="28" t="s">
        <v>107</v>
      </c>
      <c r="C13" s="28" t="s">
        <v>110</v>
      </c>
      <c r="D13" s="28">
        <v>1997</v>
      </c>
      <c r="E13" s="28">
        <v>13.55</v>
      </c>
      <c r="F13" s="28">
        <v>14.55</v>
      </c>
    </row>
    <row r="14" spans="1:6" x14ac:dyDescent="0.35">
      <c r="A14" s="28" t="s">
        <v>109</v>
      </c>
      <c r="B14" s="28" t="s">
        <v>107</v>
      </c>
      <c r="C14" s="28" t="s">
        <v>110</v>
      </c>
      <c r="D14" s="28">
        <v>1998</v>
      </c>
      <c r="E14" s="28">
        <v>12.63</v>
      </c>
      <c r="F14" s="28">
        <v>14.4</v>
      </c>
    </row>
    <row r="15" spans="1:6" x14ac:dyDescent="0.35">
      <c r="A15" s="28" t="s">
        <v>109</v>
      </c>
      <c r="B15" s="28" t="s">
        <v>107</v>
      </c>
      <c r="C15" s="28" t="s">
        <v>110</v>
      </c>
      <c r="D15" s="28">
        <v>1999</v>
      </c>
      <c r="E15" s="28">
        <v>11.23</v>
      </c>
      <c r="F15" s="28">
        <v>14.25</v>
      </c>
    </row>
    <row r="16" spans="1:6" x14ac:dyDescent="0.35">
      <c r="A16" s="28" t="s">
        <v>109</v>
      </c>
      <c r="B16" s="28" t="s">
        <v>107</v>
      </c>
      <c r="C16" s="28" t="s">
        <v>110</v>
      </c>
      <c r="D16" s="28">
        <v>2000</v>
      </c>
      <c r="E16" s="28">
        <v>13.2</v>
      </c>
      <c r="F16" s="28">
        <v>14.1</v>
      </c>
    </row>
    <row r="17" spans="1:6" x14ac:dyDescent="0.35">
      <c r="A17" s="28" t="s">
        <v>109</v>
      </c>
      <c r="B17" s="28" t="s">
        <v>107</v>
      </c>
      <c r="C17" s="28" t="s">
        <v>110</v>
      </c>
      <c r="D17" s="28">
        <v>2001</v>
      </c>
      <c r="E17" s="28">
        <v>16.260000000000002</v>
      </c>
      <c r="F17" s="28">
        <v>13.96</v>
      </c>
    </row>
    <row r="18" spans="1:6" x14ac:dyDescent="0.35">
      <c r="A18" s="28" t="s">
        <v>109</v>
      </c>
      <c r="B18" s="28" t="s">
        <v>107</v>
      </c>
      <c r="C18" s="28" t="s">
        <v>110</v>
      </c>
      <c r="D18" s="28">
        <v>2002</v>
      </c>
      <c r="E18" s="28">
        <v>12.99</v>
      </c>
      <c r="F18" s="28">
        <v>13.81</v>
      </c>
    </row>
    <row r="19" spans="1:6" x14ac:dyDescent="0.35">
      <c r="A19" s="28" t="s">
        <v>109</v>
      </c>
      <c r="B19" s="28" t="s">
        <v>107</v>
      </c>
      <c r="C19" s="28" t="s">
        <v>110</v>
      </c>
      <c r="D19" s="28">
        <v>2003</v>
      </c>
      <c r="E19" s="28">
        <v>14.87</v>
      </c>
      <c r="F19" s="28">
        <v>13.67</v>
      </c>
    </row>
    <row r="20" spans="1:6" x14ac:dyDescent="0.35">
      <c r="A20" s="28" t="s">
        <v>109</v>
      </c>
      <c r="B20" s="28" t="s">
        <v>107</v>
      </c>
      <c r="C20" s="28" t="s">
        <v>110</v>
      </c>
      <c r="D20" s="28">
        <v>2004</v>
      </c>
      <c r="E20" s="28">
        <v>12.69</v>
      </c>
      <c r="F20" s="28">
        <v>13.53</v>
      </c>
    </row>
    <row r="21" spans="1:6" x14ac:dyDescent="0.35">
      <c r="A21" s="28" t="s">
        <v>109</v>
      </c>
      <c r="B21" s="28" t="s">
        <v>107</v>
      </c>
      <c r="C21" s="28" t="s">
        <v>110</v>
      </c>
      <c r="D21" s="28">
        <v>2005</v>
      </c>
      <c r="E21" s="28">
        <v>12.74</v>
      </c>
      <c r="F21" s="28">
        <v>13.39</v>
      </c>
    </row>
    <row r="22" spans="1:6" x14ac:dyDescent="0.35">
      <c r="A22" s="28" t="s">
        <v>109</v>
      </c>
      <c r="B22" s="28" t="s">
        <v>107</v>
      </c>
      <c r="C22" s="28" t="s">
        <v>110</v>
      </c>
      <c r="D22" s="28">
        <v>2006</v>
      </c>
      <c r="E22" s="28">
        <v>14.07</v>
      </c>
      <c r="F22" s="28">
        <v>13.25</v>
      </c>
    </row>
    <row r="23" spans="1:6" x14ac:dyDescent="0.35">
      <c r="A23" s="28" t="s">
        <v>109</v>
      </c>
      <c r="B23" s="28" t="s">
        <v>107</v>
      </c>
      <c r="C23" s="28" t="s">
        <v>110</v>
      </c>
      <c r="D23" s="28">
        <v>2007</v>
      </c>
      <c r="E23" s="28">
        <v>14.41</v>
      </c>
      <c r="F23" s="28">
        <v>13.12</v>
      </c>
    </row>
    <row r="24" spans="1:6" x14ac:dyDescent="0.35">
      <c r="A24" s="28" t="s">
        <v>109</v>
      </c>
      <c r="B24" s="28" t="s">
        <v>107</v>
      </c>
      <c r="C24" s="28" t="s">
        <v>110</v>
      </c>
      <c r="D24" s="28">
        <v>2008</v>
      </c>
      <c r="E24" s="28">
        <v>12.36</v>
      </c>
      <c r="F24" s="28">
        <v>12.98</v>
      </c>
    </row>
    <row r="25" spans="1:6" x14ac:dyDescent="0.35">
      <c r="A25" s="28" t="s">
        <v>109</v>
      </c>
      <c r="B25" s="28" t="s">
        <v>107</v>
      </c>
      <c r="C25" s="28" t="s">
        <v>110</v>
      </c>
      <c r="D25" s="28">
        <v>2009</v>
      </c>
      <c r="E25" s="28">
        <v>12.47</v>
      </c>
      <c r="F25" s="28">
        <v>12.85</v>
      </c>
    </row>
    <row r="26" spans="1:6" x14ac:dyDescent="0.35">
      <c r="A26" s="28" t="s">
        <v>109</v>
      </c>
      <c r="B26" s="28" t="s">
        <v>107</v>
      </c>
      <c r="C26" s="28" t="s">
        <v>110</v>
      </c>
      <c r="D26" s="28">
        <v>2010</v>
      </c>
      <c r="E26" s="28">
        <v>12.83</v>
      </c>
      <c r="F26" s="28">
        <v>12.72</v>
      </c>
    </row>
    <row r="27" spans="1:6" x14ac:dyDescent="0.35">
      <c r="A27" s="28" t="s">
        <v>109</v>
      </c>
      <c r="B27" s="28" t="s">
        <v>107</v>
      </c>
      <c r="C27" s="28" t="s">
        <v>110</v>
      </c>
      <c r="D27" s="28">
        <v>2011</v>
      </c>
      <c r="E27" s="28">
        <v>13.92</v>
      </c>
      <c r="F27" s="28">
        <v>12.59</v>
      </c>
    </row>
    <row r="28" spans="1:6" x14ac:dyDescent="0.35">
      <c r="A28" s="28" t="s">
        <v>109</v>
      </c>
      <c r="B28" s="28" t="s">
        <v>107</v>
      </c>
      <c r="C28" s="28" t="s">
        <v>110</v>
      </c>
      <c r="D28" s="28">
        <v>2012</v>
      </c>
      <c r="E28" s="28">
        <v>12.81</v>
      </c>
      <c r="F28" s="28">
        <v>12.46</v>
      </c>
    </row>
    <row r="29" spans="1:6" x14ac:dyDescent="0.35">
      <c r="A29" s="28" t="s">
        <v>109</v>
      </c>
      <c r="B29" s="28" t="s">
        <v>107</v>
      </c>
      <c r="C29" s="28" t="s">
        <v>110</v>
      </c>
      <c r="D29" s="28">
        <v>2013</v>
      </c>
      <c r="E29" s="28">
        <v>12.9</v>
      </c>
      <c r="F29" s="28">
        <v>12.33</v>
      </c>
    </row>
    <row r="30" spans="1:6" x14ac:dyDescent="0.35">
      <c r="A30" s="28" t="s">
        <v>109</v>
      </c>
      <c r="B30" s="28" t="s">
        <v>107</v>
      </c>
      <c r="C30" s="28" t="s">
        <v>110</v>
      </c>
      <c r="D30" s="28">
        <v>2014</v>
      </c>
      <c r="E30" s="28">
        <v>10.71</v>
      </c>
      <c r="F30" s="28">
        <v>12.2</v>
      </c>
    </row>
    <row r="31" spans="1:6" x14ac:dyDescent="0.35">
      <c r="A31" s="28" t="s">
        <v>109</v>
      </c>
      <c r="B31" s="28" t="s">
        <v>107</v>
      </c>
      <c r="C31" s="28" t="s">
        <v>110</v>
      </c>
      <c r="D31" s="28">
        <v>2015</v>
      </c>
      <c r="E31" s="28">
        <v>13.21</v>
      </c>
      <c r="F31" s="28">
        <v>12.07</v>
      </c>
    </row>
    <row r="32" spans="1:6" x14ac:dyDescent="0.35">
      <c r="A32" s="28" t="s">
        <v>109</v>
      </c>
      <c r="B32" s="28" t="s">
        <v>107</v>
      </c>
      <c r="C32" s="28" t="s">
        <v>110</v>
      </c>
      <c r="D32" s="28">
        <v>2016</v>
      </c>
      <c r="E32" s="28">
        <v>10.199999999999999</v>
      </c>
      <c r="F32" s="28">
        <v>11.95</v>
      </c>
    </row>
    <row r="33" spans="1:6" x14ac:dyDescent="0.35">
      <c r="A33" s="28" t="s">
        <v>109</v>
      </c>
      <c r="B33" s="28" t="s">
        <v>107</v>
      </c>
      <c r="C33" s="28" t="s">
        <v>110</v>
      </c>
      <c r="D33" s="28">
        <v>2017</v>
      </c>
      <c r="E33" s="28">
        <v>12.96</v>
      </c>
      <c r="F33" s="28">
        <v>11.83</v>
      </c>
    </row>
    <row r="34" spans="1:6" x14ac:dyDescent="0.35">
      <c r="A34" s="28" t="s">
        <v>109</v>
      </c>
      <c r="B34" s="28" t="s">
        <v>107</v>
      </c>
      <c r="C34" s="28" t="s">
        <v>110</v>
      </c>
      <c r="D34" s="28">
        <v>2018</v>
      </c>
      <c r="E34" s="28">
        <v>11.77</v>
      </c>
      <c r="F34" s="28">
        <v>11.71</v>
      </c>
    </row>
    <row r="35" spans="1:6" x14ac:dyDescent="0.35">
      <c r="A35" s="28" t="s">
        <v>109</v>
      </c>
      <c r="B35" s="28" t="s">
        <v>107</v>
      </c>
      <c r="C35" s="28" t="s">
        <v>110</v>
      </c>
      <c r="D35" s="28">
        <v>2019</v>
      </c>
      <c r="E35" s="28">
        <v>10.95</v>
      </c>
      <c r="F35" s="28">
        <v>11.59</v>
      </c>
    </row>
    <row r="36" spans="1:6" x14ac:dyDescent="0.35">
      <c r="A36" s="28" t="s">
        <v>114</v>
      </c>
      <c r="B36" s="28" t="s">
        <v>115</v>
      </c>
      <c r="C36" s="28" t="s">
        <v>116</v>
      </c>
      <c r="D36" s="28" t="s">
        <v>127</v>
      </c>
      <c r="E36" s="28" t="s">
        <v>120</v>
      </c>
      <c r="F36" s="28" t="s">
        <v>121</v>
      </c>
    </row>
    <row r="37" spans="1:6" x14ac:dyDescent="0.35">
      <c r="A37" s="28" t="s">
        <v>109</v>
      </c>
      <c r="B37" s="28" t="s">
        <v>107</v>
      </c>
      <c r="C37" s="28" t="s">
        <v>11</v>
      </c>
      <c r="D37" s="28">
        <v>1988</v>
      </c>
      <c r="E37" s="28">
        <v>23.3</v>
      </c>
      <c r="F37" s="28">
        <v>24.43</v>
      </c>
    </row>
    <row r="38" spans="1:6" x14ac:dyDescent="0.35">
      <c r="A38" s="28" t="s">
        <v>109</v>
      </c>
      <c r="B38" s="28" t="s">
        <v>107</v>
      </c>
      <c r="C38" s="28" t="s">
        <v>11</v>
      </c>
      <c r="D38" s="28">
        <v>1989</v>
      </c>
      <c r="E38" s="28">
        <v>22.43</v>
      </c>
      <c r="F38" s="28">
        <v>23.95</v>
      </c>
    </row>
    <row r="39" spans="1:6" x14ac:dyDescent="0.35">
      <c r="A39" s="28" t="s">
        <v>109</v>
      </c>
      <c r="B39" s="28" t="s">
        <v>107</v>
      </c>
      <c r="C39" s="28" t="s">
        <v>11</v>
      </c>
      <c r="D39" s="28">
        <v>1990</v>
      </c>
      <c r="E39" s="28">
        <v>23.64</v>
      </c>
      <c r="F39" s="28">
        <v>23.49</v>
      </c>
    </row>
    <row r="40" spans="1:6" x14ac:dyDescent="0.35">
      <c r="A40" s="28" t="s">
        <v>109</v>
      </c>
      <c r="B40" s="28" t="s">
        <v>107</v>
      </c>
      <c r="C40" s="28" t="s">
        <v>11</v>
      </c>
      <c r="D40" s="28">
        <v>1991</v>
      </c>
      <c r="E40" s="28">
        <v>18.829999999999998</v>
      </c>
      <c r="F40" s="28">
        <v>23.04</v>
      </c>
    </row>
    <row r="41" spans="1:6" x14ac:dyDescent="0.35">
      <c r="A41" s="28" t="s">
        <v>109</v>
      </c>
      <c r="B41" s="28" t="s">
        <v>107</v>
      </c>
      <c r="C41" s="28" t="s">
        <v>11</v>
      </c>
      <c r="D41" s="28">
        <v>1992</v>
      </c>
      <c r="E41" s="28">
        <v>19.739999999999998</v>
      </c>
      <c r="F41" s="28">
        <v>22.6</v>
      </c>
    </row>
    <row r="42" spans="1:6" x14ac:dyDescent="0.35">
      <c r="A42" s="28" t="s">
        <v>109</v>
      </c>
      <c r="B42" s="28" t="s">
        <v>107</v>
      </c>
      <c r="C42" s="28" t="s">
        <v>11</v>
      </c>
      <c r="D42" s="28">
        <v>1993</v>
      </c>
      <c r="E42" s="28">
        <v>25.7</v>
      </c>
      <c r="F42" s="28">
        <v>22.16</v>
      </c>
    </row>
    <row r="43" spans="1:6" x14ac:dyDescent="0.35">
      <c r="A43" s="28" t="s">
        <v>109</v>
      </c>
      <c r="B43" s="28" t="s">
        <v>107</v>
      </c>
      <c r="C43" s="28" t="s">
        <v>11</v>
      </c>
      <c r="D43" s="28">
        <v>1994</v>
      </c>
      <c r="E43" s="28">
        <v>19.38</v>
      </c>
      <c r="F43" s="28">
        <v>21.74</v>
      </c>
    </row>
    <row r="44" spans="1:6" x14ac:dyDescent="0.35">
      <c r="A44" s="28" t="s">
        <v>109</v>
      </c>
      <c r="B44" s="28" t="s">
        <v>107</v>
      </c>
      <c r="C44" s="28" t="s">
        <v>11</v>
      </c>
      <c r="D44" s="28">
        <v>1995</v>
      </c>
      <c r="E44" s="28">
        <v>21.05</v>
      </c>
      <c r="F44" s="28">
        <v>21.32</v>
      </c>
    </row>
    <row r="45" spans="1:6" x14ac:dyDescent="0.35">
      <c r="A45" s="28" t="s">
        <v>109</v>
      </c>
      <c r="B45" s="28" t="s">
        <v>107</v>
      </c>
      <c r="C45" s="28" t="s">
        <v>11</v>
      </c>
      <c r="D45" s="28">
        <v>1996</v>
      </c>
      <c r="E45" s="28">
        <v>22.6</v>
      </c>
      <c r="F45" s="28">
        <v>20.91</v>
      </c>
    </row>
    <row r="46" spans="1:6" x14ac:dyDescent="0.35">
      <c r="A46" s="28" t="s">
        <v>109</v>
      </c>
      <c r="B46" s="28" t="s">
        <v>107</v>
      </c>
      <c r="C46" s="28" t="s">
        <v>11</v>
      </c>
      <c r="D46" s="28">
        <v>1997</v>
      </c>
      <c r="E46" s="28">
        <v>22.63</v>
      </c>
      <c r="F46" s="28">
        <v>20.5</v>
      </c>
    </row>
    <row r="47" spans="1:6" x14ac:dyDescent="0.35">
      <c r="A47" s="28" t="s">
        <v>109</v>
      </c>
      <c r="B47" s="28" t="s">
        <v>107</v>
      </c>
      <c r="C47" s="28" t="s">
        <v>11</v>
      </c>
      <c r="D47" s="28">
        <v>1998</v>
      </c>
      <c r="E47" s="28">
        <v>21.01</v>
      </c>
      <c r="F47" s="28">
        <v>20.11</v>
      </c>
    </row>
    <row r="48" spans="1:6" x14ac:dyDescent="0.35">
      <c r="A48" s="28" t="s">
        <v>109</v>
      </c>
      <c r="B48" s="28" t="s">
        <v>107</v>
      </c>
      <c r="C48" s="28" t="s">
        <v>11</v>
      </c>
      <c r="D48" s="28">
        <v>1999</v>
      </c>
      <c r="E48" s="28">
        <v>19.690000000000001</v>
      </c>
      <c r="F48" s="28">
        <v>19.72</v>
      </c>
    </row>
    <row r="49" spans="1:6" x14ac:dyDescent="0.35">
      <c r="A49" s="28" t="s">
        <v>109</v>
      </c>
      <c r="B49" s="28" t="s">
        <v>107</v>
      </c>
      <c r="C49" s="28" t="s">
        <v>11</v>
      </c>
      <c r="D49" s="28">
        <v>2000</v>
      </c>
      <c r="E49" s="28">
        <v>20.170000000000002</v>
      </c>
      <c r="F49" s="28">
        <v>19.34</v>
      </c>
    </row>
    <row r="50" spans="1:6" x14ac:dyDescent="0.35">
      <c r="A50" s="28" t="s">
        <v>109</v>
      </c>
      <c r="B50" s="28" t="s">
        <v>107</v>
      </c>
      <c r="C50" s="28" t="s">
        <v>11</v>
      </c>
      <c r="D50" s="28">
        <v>2001</v>
      </c>
      <c r="E50" s="28">
        <v>19.16</v>
      </c>
      <c r="F50" s="28">
        <v>18.97</v>
      </c>
    </row>
    <row r="51" spans="1:6" x14ac:dyDescent="0.35">
      <c r="A51" s="28" t="s">
        <v>109</v>
      </c>
      <c r="B51" s="28" t="s">
        <v>107</v>
      </c>
      <c r="C51" s="28" t="s">
        <v>11</v>
      </c>
      <c r="D51" s="28">
        <v>2002</v>
      </c>
      <c r="E51" s="28">
        <v>19.8</v>
      </c>
      <c r="F51" s="28">
        <v>18.61</v>
      </c>
    </row>
    <row r="52" spans="1:6" x14ac:dyDescent="0.35">
      <c r="A52" s="28" t="s">
        <v>109</v>
      </c>
      <c r="B52" s="28" t="s">
        <v>107</v>
      </c>
      <c r="C52" s="28" t="s">
        <v>11</v>
      </c>
      <c r="D52" s="28">
        <v>2003</v>
      </c>
      <c r="E52" s="28">
        <v>18.309999999999999</v>
      </c>
      <c r="F52" s="28">
        <v>18.25</v>
      </c>
    </row>
    <row r="53" spans="1:6" x14ac:dyDescent="0.35">
      <c r="A53" s="28" t="s">
        <v>109</v>
      </c>
      <c r="B53" s="28" t="s">
        <v>107</v>
      </c>
      <c r="C53" s="28" t="s">
        <v>11</v>
      </c>
      <c r="D53" s="28">
        <v>2004</v>
      </c>
      <c r="E53" s="28">
        <v>19.5</v>
      </c>
      <c r="F53" s="28">
        <v>17.899999999999999</v>
      </c>
    </row>
    <row r="54" spans="1:6" x14ac:dyDescent="0.35">
      <c r="A54" s="28" t="s">
        <v>109</v>
      </c>
      <c r="B54" s="28" t="s">
        <v>107</v>
      </c>
      <c r="C54" s="28" t="s">
        <v>11</v>
      </c>
      <c r="D54" s="28">
        <v>2005</v>
      </c>
      <c r="E54" s="28">
        <v>14.27</v>
      </c>
      <c r="F54" s="28">
        <v>17.55</v>
      </c>
    </row>
    <row r="55" spans="1:6" x14ac:dyDescent="0.35">
      <c r="A55" s="28" t="s">
        <v>109</v>
      </c>
      <c r="B55" s="28" t="s">
        <v>107</v>
      </c>
      <c r="C55" s="28" t="s">
        <v>11</v>
      </c>
      <c r="D55" s="28">
        <v>2006</v>
      </c>
      <c r="E55" s="28">
        <v>16.88</v>
      </c>
      <c r="F55" s="28">
        <v>17.21</v>
      </c>
    </row>
    <row r="56" spans="1:6" x14ac:dyDescent="0.35">
      <c r="A56" s="28" t="s">
        <v>109</v>
      </c>
      <c r="B56" s="28" t="s">
        <v>107</v>
      </c>
      <c r="C56" s="28" t="s">
        <v>11</v>
      </c>
      <c r="D56" s="28">
        <v>2007</v>
      </c>
      <c r="E56" s="28">
        <v>19.010000000000002</v>
      </c>
      <c r="F56" s="28">
        <v>16.88</v>
      </c>
    </row>
    <row r="57" spans="1:6" x14ac:dyDescent="0.35">
      <c r="A57" s="28" t="s">
        <v>109</v>
      </c>
      <c r="B57" s="28" t="s">
        <v>107</v>
      </c>
      <c r="C57" s="28" t="s">
        <v>11</v>
      </c>
      <c r="D57" s="28">
        <v>2008</v>
      </c>
      <c r="E57" s="28">
        <v>19.64</v>
      </c>
      <c r="F57" s="28">
        <v>16.559999999999999</v>
      </c>
    </row>
    <row r="58" spans="1:6" x14ac:dyDescent="0.35">
      <c r="A58" s="28" t="s">
        <v>109</v>
      </c>
      <c r="B58" s="28" t="s">
        <v>107</v>
      </c>
      <c r="C58" s="28" t="s">
        <v>11</v>
      </c>
      <c r="D58" s="28">
        <v>2009</v>
      </c>
      <c r="E58" s="28">
        <v>17.38</v>
      </c>
      <c r="F58" s="28">
        <v>16.239999999999998</v>
      </c>
    </row>
    <row r="59" spans="1:6" x14ac:dyDescent="0.35">
      <c r="A59" s="28" t="s">
        <v>109</v>
      </c>
      <c r="B59" s="28" t="s">
        <v>107</v>
      </c>
      <c r="C59" s="28" t="s">
        <v>11</v>
      </c>
      <c r="D59" s="28">
        <v>2010</v>
      </c>
      <c r="E59" s="28">
        <v>12.61</v>
      </c>
      <c r="F59" s="28">
        <v>15.93</v>
      </c>
    </row>
    <row r="60" spans="1:6" x14ac:dyDescent="0.35">
      <c r="A60" s="28" t="s">
        <v>109</v>
      </c>
      <c r="B60" s="28" t="s">
        <v>107</v>
      </c>
      <c r="C60" s="28" t="s">
        <v>11</v>
      </c>
      <c r="D60" s="28">
        <v>2011</v>
      </c>
      <c r="E60" s="28">
        <v>14</v>
      </c>
      <c r="F60" s="28">
        <v>15.62</v>
      </c>
    </row>
    <row r="61" spans="1:6" x14ac:dyDescent="0.35">
      <c r="A61" s="28" t="s">
        <v>109</v>
      </c>
      <c r="B61" s="28" t="s">
        <v>107</v>
      </c>
      <c r="C61" s="28" t="s">
        <v>11</v>
      </c>
      <c r="D61" s="28">
        <v>2012</v>
      </c>
      <c r="E61" s="28">
        <v>15.29</v>
      </c>
      <c r="F61" s="28">
        <v>15.32</v>
      </c>
    </row>
    <row r="62" spans="1:6" x14ac:dyDescent="0.35">
      <c r="A62" s="28" t="s">
        <v>109</v>
      </c>
      <c r="B62" s="28" t="s">
        <v>107</v>
      </c>
      <c r="C62" s="28" t="s">
        <v>11</v>
      </c>
      <c r="D62" s="28">
        <v>2013</v>
      </c>
      <c r="E62" s="28">
        <v>17.329999999999998</v>
      </c>
      <c r="F62" s="28">
        <v>15.02</v>
      </c>
    </row>
    <row r="63" spans="1:6" x14ac:dyDescent="0.35">
      <c r="A63" s="28" t="s">
        <v>109</v>
      </c>
      <c r="B63" s="28" t="s">
        <v>107</v>
      </c>
      <c r="C63" s="28" t="s">
        <v>11</v>
      </c>
      <c r="D63" s="28">
        <v>2014</v>
      </c>
      <c r="E63" s="28">
        <v>14.11</v>
      </c>
      <c r="F63" s="28">
        <v>14.73</v>
      </c>
    </row>
    <row r="64" spans="1:6" x14ac:dyDescent="0.35">
      <c r="A64" s="28" t="s">
        <v>109</v>
      </c>
      <c r="B64" s="28" t="s">
        <v>107</v>
      </c>
      <c r="C64" s="28" t="s">
        <v>11</v>
      </c>
      <c r="D64" s="28">
        <v>2015</v>
      </c>
      <c r="E64" s="28">
        <v>13.79</v>
      </c>
      <c r="F64" s="28">
        <v>14.45</v>
      </c>
    </row>
    <row r="65" spans="1:6" x14ac:dyDescent="0.35">
      <c r="A65" s="28" t="s">
        <v>109</v>
      </c>
      <c r="B65" s="28" t="s">
        <v>107</v>
      </c>
      <c r="C65" s="28" t="s">
        <v>11</v>
      </c>
      <c r="D65" s="28">
        <v>2016</v>
      </c>
      <c r="E65" s="28">
        <v>14.07</v>
      </c>
      <c r="F65" s="28">
        <v>14.17</v>
      </c>
    </row>
    <row r="66" spans="1:6" x14ac:dyDescent="0.35">
      <c r="A66" s="28" t="s">
        <v>109</v>
      </c>
      <c r="B66" s="28" t="s">
        <v>107</v>
      </c>
      <c r="C66" s="28" t="s">
        <v>11</v>
      </c>
      <c r="D66" s="28">
        <v>2017</v>
      </c>
      <c r="E66" s="28">
        <v>13.79</v>
      </c>
      <c r="F66" s="28">
        <v>13.9</v>
      </c>
    </row>
    <row r="67" spans="1:6" x14ac:dyDescent="0.35">
      <c r="A67" s="28" t="s">
        <v>109</v>
      </c>
      <c r="B67" s="28" t="s">
        <v>107</v>
      </c>
      <c r="C67" s="28" t="s">
        <v>11</v>
      </c>
      <c r="D67" s="28">
        <v>2018</v>
      </c>
      <c r="E67" s="28">
        <v>11.49</v>
      </c>
      <c r="F67" s="28">
        <v>13.63</v>
      </c>
    </row>
    <row r="68" spans="1:6" x14ac:dyDescent="0.35">
      <c r="A68" s="28" t="s">
        <v>109</v>
      </c>
      <c r="B68" s="28" t="s">
        <v>107</v>
      </c>
      <c r="C68" s="28" t="s">
        <v>11</v>
      </c>
      <c r="D68" s="28">
        <v>2019</v>
      </c>
      <c r="E68" s="28">
        <v>14.09</v>
      </c>
      <c r="F68" s="28">
        <v>13.37</v>
      </c>
    </row>
    <row r="69" spans="1:6" x14ac:dyDescent="0.35">
      <c r="A69" s="28" t="s">
        <v>114</v>
      </c>
      <c r="B69" s="28" t="s">
        <v>115</v>
      </c>
      <c r="C69" s="28" t="s">
        <v>116</v>
      </c>
      <c r="D69" s="28" t="s">
        <v>127</v>
      </c>
      <c r="E69" s="28" t="s">
        <v>122</v>
      </c>
      <c r="F69" s="28" t="s">
        <v>123</v>
      </c>
    </row>
    <row r="70" spans="1:6" x14ac:dyDescent="0.35">
      <c r="A70" s="28" t="s">
        <v>109</v>
      </c>
      <c r="B70" s="28" t="s">
        <v>107</v>
      </c>
      <c r="C70" s="28" t="s">
        <v>10</v>
      </c>
      <c r="D70" s="28">
        <v>1988</v>
      </c>
      <c r="E70" s="28">
        <v>44.51</v>
      </c>
      <c r="F70" s="28">
        <v>42.04</v>
      </c>
    </row>
    <row r="71" spans="1:6" x14ac:dyDescent="0.35">
      <c r="A71" s="28" t="s">
        <v>109</v>
      </c>
      <c r="B71" s="28" t="s">
        <v>107</v>
      </c>
      <c r="C71" s="28" t="s">
        <v>10</v>
      </c>
      <c r="D71" s="28">
        <v>1989</v>
      </c>
      <c r="E71" s="28">
        <v>40.909999999999997</v>
      </c>
      <c r="F71" s="28">
        <v>41.35</v>
      </c>
    </row>
    <row r="72" spans="1:6" x14ac:dyDescent="0.35">
      <c r="A72" s="28" t="s">
        <v>109</v>
      </c>
      <c r="B72" s="28" t="s">
        <v>107</v>
      </c>
      <c r="C72" s="28" t="s">
        <v>10</v>
      </c>
      <c r="D72" s="28">
        <v>1990</v>
      </c>
      <c r="E72" s="28">
        <v>38.22</v>
      </c>
      <c r="F72" s="28">
        <v>40.67</v>
      </c>
    </row>
    <row r="73" spans="1:6" x14ac:dyDescent="0.35">
      <c r="A73" s="28" t="s">
        <v>109</v>
      </c>
      <c r="B73" s="28" t="s">
        <v>107</v>
      </c>
      <c r="C73" s="28" t="s">
        <v>10</v>
      </c>
      <c r="D73" s="28">
        <v>1991</v>
      </c>
      <c r="E73" s="28">
        <v>36.21</v>
      </c>
      <c r="F73" s="28">
        <v>40</v>
      </c>
    </row>
    <row r="74" spans="1:6" x14ac:dyDescent="0.35">
      <c r="A74" s="28" t="s">
        <v>109</v>
      </c>
      <c r="B74" s="28" t="s">
        <v>107</v>
      </c>
      <c r="C74" s="28" t="s">
        <v>10</v>
      </c>
      <c r="D74" s="28">
        <v>1992</v>
      </c>
      <c r="E74" s="28">
        <v>38.409999999999997</v>
      </c>
      <c r="F74" s="28">
        <v>39.340000000000003</v>
      </c>
    </row>
    <row r="75" spans="1:6" x14ac:dyDescent="0.35">
      <c r="A75" s="28" t="s">
        <v>109</v>
      </c>
      <c r="B75" s="28" t="s">
        <v>107</v>
      </c>
      <c r="C75" s="28" t="s">
        <v>10</v>
      </c>
      <c r="D75" s="28">
        <v>1993</v>
      </c>
      <c r="E75" s="28">
        <v>35.57</v>
      </c>
      <c r="F75" s="28">
        <v>38.69</v>
      </c>
    </row>
    <row r="76" spans="1:6" x14ac:dyDescent="0.35">
      <c r="A76" s="28" t="s">
        <v>109</v>
      </c>
      <c r="B76" s="28" t="s">
        <v>107</v>
      </c>
      <c r="C76" s="28" t="s">
        <v>10</v>
      </c>
      <c r="D76" s="28">
        <v>1994</v>
      </c>
      <c r="E76" s="28">
        <v>43.01</v>
      </c>
      <c r="F76" s="28">
        <v>38.049999999999997</v>
      </c>
    </row>
    <row r="77" spans="1:6" x14ac:dyDescent="0.35">
      <c r="A77" s="28" t="s">
        <v>109</v>
      </c>
      <c r="B77" s="28" t="s">
        <v>107</v>
      </c>
      <c r="C77" s="28" t="s">
        <v>10</v>
      </c>
      <c r="D77" s="28">
        <v>1995</v>
      </c>
      <c r="E77" s="28">
        <v>35.93</v>
      </c>
      <c r="F77" s="28">
        <v>37.43</v>
      </c>
    </row>
    <row r="78" spans="1:6" x14ac:dyDescent="0.35">
      <c r="A78" s="28" t="s">
        <v>109</v>
      </c>
      <c r="B78" s="28" t="s">
        <v>107</v>
      </c>
      <c r="C78" s="28" t="s">
        <v>10</v>
      </c>
      <c r="D78" s="28">
        <v>1996</v>
      </c>
      <c r="E78" s="28">
        <v>38.61</v>
      </c>
      <c r="F78" s="28">
        <v>36.81</v>
      </c>
    </row>
    <row r="79" spans="1:6" x14ac:dyDescent="0.35">
      <c r="A79" s="28" t="s">
        <v>109</v>
      </c>
      <c r="B79" s="28" t="s">
        <v>107</v>
      </c>
      <c r="C79" s="28" t="s">
        <v>10</v>
      </c>
      <c r="D79" s="28">
        <v>1997</v>
      </c>
      <c r="E79" s="28">
        <v>38.42</v>
      </c>
      <c r="F79" s="28">
        <v>36.200000000000003</v>
      </c>
    </row>
    <row r="80" spans="1:6" x14ac:dyDescent="0.35">
      <c r="A80" s="28" t="s">
        <v>109</v>
      </c>
      <c r="B80" s="28" t="s">
        <v>107</v>
      </c>
      <c r="C80" s="28" t="s">
        <v>10</v>
      </c>
      <c r="D80" s="28">
        <v>1998</v>
      </c>
      <c r="E80" s="28">
        <v>37.090000000000003</v>
      </c>
      <c r="F80" s="28">
        <v>35.61</v>
      </c>
    </row>
    <row r="81" spans="1:6" x14ac:dyDescent="0.35">
      <c r="A81" s="28" t="s">
        <v>109</v>
      </c>
      <c r="B81" s="28" t="s">
        <v>107</v>
      </c>
      <c r="C81" s="28" t="s">
        <v>10</v>
      </c>
      <c r="D81" s="28">
        <v>1999</v>
      </c>
      <c r="E81" s="28">
        <v>26.02</v>
      </c>
      <c r="F81" s="28">
        <v>35.020000000000003</v>
      </c>
    </row>
    <row r="82" spans="1:6" x14ac:dyDescent="0.35">
      <c r="A82" s="28" t="s">
        <v>109</v>
      </c>
      <c r="B82" s="28" t="s">
        <v>107</v>
      </c>
      <c r="C82" s="28" t="s">
        <v>10</v>
      </c>
      <c r="D82" s="28">
        <v>2000</v>
      </c>
      <c r="E82" s="28">
        <v>35.58</v>
      </c>
      <c r="F82" s="28">
        <v>34.44</v>
      </c>
    </row>
    <row r="83" spans="1:6" x14ac:dyDescent="0.35">
      <c r="A83" s="28" t="s">
        <v>109</v>
      </c>
      <c r="B83" s="28" t="s">
        <v>107</v>
      </c>
      <c r="C83" s="28" t="s">
        <v>10</v>
      </c>
      <c r="D83" s="28">
        <v>2001</v>
      </c>
      <c r="E83" s="28">
        <v>34.51</v>
      </c>
      <c r="F83" s="28">
        <v>33.869999999999997</v>
      </c>
    </row>
    <row r="84" spans="1:6" x14ac:dyDescent="0.35">
      <c r="A84" s="28" t="s">
        <v>109</v>
      </c>
      <c r="B84" s="28" t="s">
        <v>107</v>
      </c>
      <c r="C84" s="28" t="s">
        <v>10</v>
      </c>
      <c r="D84" s="28">
        <v>2002</v>
      </c>
      <c r="E84" s="28">
        <v>38.56</v>
      </c>
      <c r="F84" s="28">
        <v>33.32</v>
      </c>
    </row>
    <row r="85" spans="1:6" x14ac:dyDescent="0.35">
      <c r="A85" s="28" t="s">
        <v>109</v>
      </c>
      <c r="B85" s="28" t="s">
        <v>107</v>
      </c>
      <c r="C85" s="28" t="s">
        <v>10</v>
      </c>
      <c r="D85" s="28">
        <v>2003</v>
      </c>
      <c r="E85" s="28">
        <v>33.14</v>
      </c>
      <c r="F85" s="28">
        <v>32.770000000000003</v>
      </c>
    </row>
    <row r="86" spans="1:6" x14ac:dyDescent="0.35">
      <c r="A86" s="28" t="s">
        <v>109</v>
      </c>
      <c r="B86" s="28" t="s">
        <v>107</v>
      </c>
      <c r="C86" s="28" t="s">
        <v>10</v>
      </c>
      <c r="D86" s="28">
        <v>2004</v>
      </c>
      <c r="E86" s="28">
        <v>31.73</v>
      </c>
      <c r="F86" s="28">
        <v>32.229999999999997</v>
      </c>
    </row>
    <row r="87" spans="1:6" x14ac:dyDescent="0.35">
      <c r="A87" s="28" t="s">
        <v>109</v>
      </c>
      <c r="B87" s="28" t="s">
        <v>107</v>
      </c>
      <c r="C87" s="28" t="s">
        <v>10</v>
      </c>
      <c r="D87" s="28">
        <v>2005</v>
      </c>
      <c r="E87" s="28">
        <v>30.26</v>
      </c>
      <c r="F87" s="28">
        <v>31.7</v>
      </c>
    </row>
    <row r="88" spans="1:6" x14ac:dyDescent="0.35">
      <c r="A88" s="28" t="s">
        <v>109</v>
      </c>
      <c r="B88" s="28" t="s">
        <v>107</v>
      </c>
      <c r="C88" s="28" t="s">
        <v>10</v>
      </c>
      <c r="D88" s="28">
        <v>2006</v>
      </c>
      <c r="E88" s="28">
        <v>29</v>
      </c>
      <c r="F88" s="28">
        <v>31.17</v>
      </c>
    </row>
    <row r="89" spans="1:6" x14ac:dyDescent="0.35">
      <c r="A89" s="28" t="s">
        <v>109</v>
      </c>
      <c r="B89" s="28" t="s">
        <v>107</v>
      </c>
      <c r="C89" s="28" t="s">
        <v>10</v>
      </c>
      <c r="D89" s="28">
        <v>2007</v>
      </c>
      <c r="E89" s="28">
        <v>34.49</v>
      </c>
      <c r="F89" s="28">
        <v>30.66</v>
      </c>
    </row>
    <row r="90" spans="1:6" x14ac:dyDescent="0.35">
      <c r="A90" s="28" t="s">
        <v>109</v>
      </c>
      <c r="B90" s="28" t="s">
        <v>107</v>
      </c>
      <c r="C90" s="28" t="s">
        <v>10</v>
      </c>
      <c r="D90" s="28">
        <v>2008</v>
      </c>
      <c r="E90" s="28">
        <v>27.18</v>
      </c>
      <c r="F90" s="28">
        <v>30.16</v>
      </c>
    </row>
    <row r="91" spans="1:6" x14ac:dyDescent="0.35">
      <c r="A91" s="28" t="s">
        <v>109</v>
      </c>
      <c r="B91" s="28" t="s">
        <v>107</v>
      </c>
      <c r="C91" s="28" t="s">
        <v>10</v>
      </c>
      <c r="D91" s="28">
        <v>2009</v>
      </c>
      <c r="E91" s="28">
        <v>29.67</v>
      </c>
      <c r="F91" s="28">
        <v>29.66</v>
      </c>
    </row>
    <row r="92" spans="1:6" x14ac:dyDescent="0.35">
      <c r="A92" s="28" t="s">
        <v>109</v>
      </c>
      <c r="B92" s="28" t="s">
        <v>107</v>
      </c>
      <c r="C92" s="28" t="s">
        <v>10</v>
      </c>
      <c r="D92" s="28">
        <v>2010</v>
      </c>
      <c r="E92" s="28">
        <v>29.99</v>
      </c>
      <c r="F92" s="28">
        <v>29.17</v>
      </c>
    </row>
    <row r="93" spans="1:6" x14ac:dyDescent="0.35">
      <c r="A93" s="28" t="s">
        <v>109</v>
      </c>
      <c r="B93" s="28" t="s">
        <v>107</v>
      </c>
      <c r="C93" s="28" t="s">
        <v>10</v>
      </c>
      <c r="D93" s="28">
        <v>2011</v>
      </c>
      <c r="E93" s="28">
        <v>29.57</v>
      </c>
      <c r="F93" s="28">
        <v>28.69</v>
      </c>
    </row>
    <row r="94" spans="1:6" x14ac:dyDescent="0.35">
      <c r="A94" s="28" t="s">
        <v>109</v>
      </c>
      <c r="B94" s="28" t="s">
        <v>107</v>
      </c>
      <c r="C94" s="28" t="s">
        <v>10</v>
      </c>
      <c r="D94" s="28">
        <v>2012</v>
      </c>
      <c r="E94" s="28">
        <v>30.35</v>
      </c>
      <c r="F94" s="28">
        <v>28.22</v>
      </c>
    </row>
    <row r="95" spans="1:6" x14ac:dyDescent="0.35">
      <c r="A95" s="28" t="s">
        <v>109</v>
      </c>
      <c r="B95" s="28" t="s">
        <v>107</v>
      </c>
      <c r="C95" s="28" t="s">
        <v>10</v>
      </c>
      <c r="D95" s="28">
        <v>2013</v>
      </c>
      <c r="E95" s="28">
        <v>28.18</v>
      </c>
      <c r="F95" s="28">
        <v>27.75</v>
      </c>
    </row>
    <row r="96" spans="1:6" x14ac:dyDescent="0.35">
      <c r="A96" s="28" t="s">
        <v>109</v>
      </c>
      <c r="B96" s="28" t="s">
        <v>107</v>
      </c>
      <c r="C96" s="28" t="s">
        <v>10</v>
      </c>
      <c r="D96" s="28">
        <v>2014</v>
      </c>
      <c r="E96" s="28">
        <v>25.34</v>
      </c>
      <c r="F96" s="28">
        <v>27.29</v>
      </c>
    </row>
    <row r="97" spans="1:6" x14ac:dyDescent="0.35">
      <c r="A97" s="28" t="s">
        <v>109</v>
      </c>
      <c r="B97" s="28" t="s">
        <v>107</v>
      </c>
      <c r="C97" s="28" t="s">
        <v>10</v>
      </c>
      <c r="D97" s="28">
        <v>2015</v>
      </c>
      <c r="E97" s="28">
        <v>28.21</v>
      </c>
      <c r="F97" s="28">
        <v>26.84</v>
      </c>
    </row>
    <row r="98" spans="1:6" x14ac:dyDescent="0.35">
      <c r="A98" s="28" t="s">
        <v>109</v>
      </c>
      <c r="B98" s="28" t="s">
        <v>107</v>
      </c>
      <c r="C98" s="28" t="s">
        <v>10</v>
      </c>
      <c r="D98" s="28">
        <v>2016</v>
      </c>
      <c r="E98" s="28">
        <v>30.56</v>
      </c>
      <c r="F98" s="28">
        <v>26.4</v>
      </c>
    </row>
    <row r="99" spans="1:6" x14ac:dyDescent="0.35">
      <c r="A99" s="28" t="s">
        <v>109</v>
      </c>
      <c r="B99" s="28" t="s">
        <v>107</v>
      </c>
      <c r="C99" s="28" t="s">
        <v>10</v>
      </c>
      <c r="D99" s="28">
        <v>2017</v>
      </c>
      <c r="E99" s="28">
        <v>19.91</v>
      </c>
      <c r="F99" s="28">
        <v>25.97</v>
      </c>
    </row>
    <row r="100" spans="1:6" x14ac:dyDescent="0.35">
      <c r="A100" s="28" t="s">
        <v>109</v>
      </c>
      <c r="B100" s="28" t="s">
        <v>107</v>
      </c>
      <c r="C100" s="28" t="s">
        <v>10</v>
      </c>
      <c r="D100" s="28">
        <v>2018</v>
      </c>
      <c r="E100" s="28">
        <v>23.12</v>
      </c>
      <c r="F100" s="28">
        <v>25.54</v>
      </c>
    </row>
    <row r="101" spans="1:6" x14ac:dyDescent="0.35">
      <c r="A101" s="28" t="s">
        <v>109</v>
      </c>
      <c r="B101" s="28" t="s">
        <v>107</v>
      </c>
      <c r="C101" s="28" t="s">
        <v>10</v>
      </c>
      <c r="D101" s="28">
        <v>2019</v>
      </c>
      <c r="E101" s="28">
        <v>25.15</v>
      </c>
      <c r="F101" s="28">
        <v>25.12</v>
      </c>
    </row>
    <row r="102" spans="1:6" x14ac:dyDescent="0.35">
      <c r="A102" s="28" t="s">
        <v>114</v>
      </c>
      <c r="B102" s="28" t="s">
        <v>115</v>
      </c>
      <c r="C102" s="28" t="s">
        <v>116</v>
      </c>
      <c r="D102" s="28" t="s">
        <v>127</v>
      </c>
      <c r="E102" s="28" t="s">
        <v>124</v>
      </c>
      <c r="F102" s="28" t="s">
        <v>125</v>
      </c>
    </row>
    <row r="103" spans="1:6" x14ac:dyDescent="0.35">
      <c r="A103" s="28" t="s">
        <v>109</v>
      </c>
      <c r="B103" s="28" t="s">
        <v>107</v>
      </c>
      <c r="C103" s="28" t="s">
        <v>9</v>
      </c>
      <c r="D103" s="28">
        <v>1988</v>
      </c>
      <c r="E103" s="28">
        <v>35.67</v>
      </c>
      <c r="F103" s="28">
        <v>36.619999999999997</v>
      </c>
    </row>
    <row r="104" spans="1:6" x14ac:dyDescent="0.35">
      <c r="A104" s="28" t="s">
        <v>109</v>
      </c>
      <c r="B104" s="28" t="s">
        <v>107</v>
      </c>
      <c r="C104" s="28" t="s">
        <v>9</v>
      </c>
      <c r="D104" s="28">
        <v>1989</v>
      </c>
      <c r="E104" s="28">
        <v>35.5</v>
      </c>
      <c r="F104" s="28">
        <v>35.79</v>
      </c>
    </row>
    <row r="105" spans="1:6" x14ac:dyDescent="0.35">
      <c r="A105" s="28" t="s">
        <v>109</v>
      </c>
      <c r="B105" s="28" t="s">
        <v>107</v>
      </c>
      <c r="C105" s="28" t="s">
        <v>9</v>
      </c>
      <c r="D105" s="28">
        <v>1990</v>
      </c>
      <c r="E105" s="28">
        <v>35</v>
      </c>
      <c r="F105" s="28">
        <v>34.979999999999997</v>
      </c>
    </row>
    <row r="106" spans="1:6" x14ac:dyDescent="0.35">
      <c r="A106" s="28" t="s">
        <v>109</v>
      </c>
      <c r="B106" s="28" t="s">
        <v>107</v>
      </c>
      <c r="C106" s="28" t="s">
        <v>9</v>
      </c>
      <c r="D106" s="28">
        <v>1991</v>
      </c>
      <c r="E106" s="28">
        <v>35.21</v>
      </c>
      <c r="F106" s="28">
        <v>34.19</v>
      </c>
    </row>
    <row r="107" spans="1:6" x14ac:dyDescent="0.35">
      <c r="A107" s="28" t="s">
        <v>109</v>
      </c>
      <c r="B107" s="28" t="s">
        <v>107</v>
      </c>
      <c r="C107" s="28" t="s">
        <v>9</v>
      </c>
      <c r="D107" s="28">
        <v>1992</v>
      </c>
      <c r="E107" s="28">
        <v>33.69</v>
      </c>
      <c r="F107" s="28">
        <v>33.42</v>
      </c>
    </row>
    <row r="108" spans="1:6" x14ac:dyDescent="0.35">
      <c r="A108" s="28" t="s">
        <v>109</v>
      </c>
      <c r="B108" s="28" t="s">
        <v>107</v>
      </c>
      <c r="C108" s="28" t="s">
        <v>9</v>
      </c>
      <c r="D108" s="28">
        <v>1993</v>
      </c>
      <c r="E108" s="28">
        <v>33.61</v>
      </c>
      <c r="F108" s="28">
        <v>32.659999999999997</v>
      </c>
    </row>
    <row r="109" spans="1:6" x14ac:dyDescent="0.35">
      <c r="A109" s="28" t="s">
        <v>109</v>
      </c>
      <c r="B109" s="28" t="s">
        <v>107</v>
      </c>
      <c r="C109" s="28" t="s">
        <v>9</v>
      </c>
      <c r="D109" s="28">
        <v>1994</v>
      </c>
      <c r="E109" s="28">
        <v>30.43</v>
      </c>
      <c r="F109" s="28">
        <v>31.92</v>
      </c>
    </row>
    <row r="110" spans="1:6" x14ac:dyDescent="0.35">
      <c r="A110" s="28" t="s">
        <v>109</v>
      </c>
      <c r="B110" s="28" t="s">
        <v>107</v>
      </c>
      <c r="C110" s="28" t="s">
        <v>9</v>
      </c>
      <c r="D110" s="28">
        <v>1995</v>
      </c>
      <c r="E110" s="28">
        <v>31.68</v>
      </c>
      <c r="F110" s="28">
        <v>31.2</v>
      </c>
    </row>
    <row r="111" spans="1:6" x14ac:dyDescent="0.35">
      <c r="A111" s="28" t="s">
        <v>109</v>
      </c>
      <c r="B111" s="28" t="s">
        <v>107</v>
      </c>
      <c r="C111" s="28" t="s">
        <v>9</v>
      </c>
      <c r="D111" s="28">
        <v>1996</v>
      </c>
      <c r="E111" s="28">
        <v>32.479999999999997</v>
      </c>
      <c r="F111" s="28">
        <v>30.5</v>
      </c>
    </row>
    <row r="112" spans="1:6" x14ac:dyDescent="0.35">
      <c r="A112" s="28" t="s">
        <v>109</v>
      </c>
      <c r="B112" s="28" t="s">
        <v>107</v>
      </c>
      <c r="C112" s="28" t="s">
        <v>9</v>
      </c>
      <c r="D112" s="28">
        <v>1997</v>
      </c>
      <c r="E112" s="28">
        <v>27.84</v>
      </c>
      <c r="F112" s="28">
        <v>29.81</v>
      </c>
    </row>
    <row r="113" spans="1:6" x14ac:dyDescent="0.35">
      <c r="A113" s="28" t="s">
        <v>109</v>
      </c>
      <c r="B113" s="28" t="s">
        <v>107</v>
      </c>
      <c r="C113" s="28" t="s">
        <v>9</v>
      </c>
      <c r="D113" s="28">
        <v>1998</v>
      </c>
      <c r="E113" s="28">
        <v>29.14</v>
      </c>
      <c r="F113" s="28">
        <v>29.13</v>
      </c>
    </row>
    <row r="114" spans="1:6" x14ac:dyDescent="0.35">
      <c r="A114" s="28" t="s">
        <v>109</v>
      </c>
      <c r="B114" s="28" t="s">
        <v>107</v>
      </c>
      <c r="C114" s="28" t="s">
        <v>9</v>
      </c>
      <c r="D114" s="28">
        <v>1999</v>
      </c>
      <c r="E114" s="28">
        <v>28.21</v>
      </c>
      <c r="F114" s="28">
        <v>28.48</v>
      </c>
    </row>
    <row r="115" spans="1:6" x14ac:dyDescent="0.35">
      <c r="A115" s="28" t="s">
        <v>109</v>
      </c>
      <c r="B115" s="28" t="s">
        <v>107</v>
      </c>
      <c r="C115" s="28" t="s">
        <v>9</v>
      </c>
      <c r="D115" s="28">
        <v>2000</v>
      </c>
      <c r="E115" s="28">
        <v>27.55</v>
      </c>
      <c r="F115" s="28">
        <v>27.83</v>
      </c>
    </row>
    <row r="116" spans="1:6" x14ac:dyDescent="0.35">
      <c r="A116" s="28" t="s">
        <v>109</v>
      </c>
      <c r="B116" s="28" t="s">
        <v>107</v>
      </c>
      <c r="C116" s="28" t="s">
        <v>9</v>
      </c>
      <c r="D116" s="28">
        <v>2001</v>
      </c>
      <c r="E116" s="28">
        <v>25.56</v>
      </c>
      <c r="F116" s="28">
        <v>27.2</v>
      </c>
    </row>
    <row r="117" spans="1:6" x14ac:dyDescent="0.35">
      <c r="A117" s="28" t="s">
        <v>109</v>
      </c>
      <c r="B117" s="28" t="s">
        <v>107</v>
      </c>
      <c r="C117" s="28" t="s">
        <v>9</v>
      </c>
      <c r="D117" s="28">
        <v>2002</v>
      </c>
      <c r="E117" s="28">
        <v>27.01</v>
      </c>
      <c r="F117" s="28">
        <v>26.59</v>
      </c>
    </row>
    <row r="118" spans="1:6" x14ac:dyDescent="0.35">
      <c r="A118" s="28" t="s">
        <v>109</v>
      </c>
      <c r="B118" s="28" t="s">
        <v>107</v>
      </c>
      <c r="C118" s="28" t="s">
        <v>9</v>
      </c>
      <c r="D118" s="28">
        <v>2003</v>
      </c>
      <c r="E118" s="28">
        <v>26.1</v>
      </c>
      <c r="F118" s="28">
        <v>25.99</v>
      </c>
    </row>
    <row r="119" spans="1:6" x14ac:dyDescent="0.35">
      <c r="A119" s="28" t="s">
        <v>109</v>
      </c>
      <c r="B119" s="28" t="s">
        <v>107</v>
      </c>
      <c r="C119" s="28" t="s">
        <v>9</v>
      </c>
      <c r="D119" s="28">
        <v>2004</v>
      </c>
      <c r="E119" s="28">
        <v>26.26</v>
      </c>
      <c r="F119" s="28">
        <v>25.4</v>
      </c>
    </row>
    <row r="120" spans="1:6" x14ac:dyDescent="0.35">
      <c r="A120" s="28" t="s">
        <v>109</v>
      </c>
      <c r="B120" s="28" t="s">
        <v>107</v>
      </c>
      <c r="C120" s="28" t="s">
        <v>9</v>
      </c>
      <c r="D120" s="28">
        <v>2005</v>
      </c>
      <c r="E120" s="28">
        <v>24.87</v>
      </c>
      <c r="F120" s="28">
        <v>24.83</v>
      </c>
    </row>
    <row r="121" spans="1:6" x14ac:dyDescent="0.35">
      <c r="A121" s="28" t="s">
        <v>109</v>
      </c>
      <c r="B121" s="28" t="s">
        <v>107</v>
      </c>
      <c r="C121" s="28" t="s">
        <v>9</v>
      </c>
      <c r="D121" s="28">
        <v>2006</v>
      </c>
      <c r="E121" s="28">
        <v>26.73</v>
      </c>
      <c r="F121" s="28">
        <v>24.26</v>
      </c>
    </row>
    <row r="122" spans="1:6" x14ac:dyDescent="0.35">
      <c r="A122" s="28" t="s">
        <v>109</v>
      </c>
      <c r="B122" s="28" t="s">
        <v>107</v>
      </c>
      <c r="C122" s="28" t="s">
        <v>9</v>
      </c>
      <c r="D122" s="28">
        <v>2007</v>
      </c>
      <c r="E122" s="28">
        <v>22.77</v>
      </c>
      <c r="F122" s="28">
        <v>23.72</v>
      </c>
    </row>
    <row r="123" spans="1:6" x14ac:dyDescent="0.35">
      <c r="A123" s="28" t="s">
        <v>109</v>
      </c>
      <c r="B123" s="28" t="s">
        <v>107</v>
      </c>
      <c r="C123" s="28" t="s">
        <v>9</v>
      </c>
      <c r="D123" s="28">
        <v>2008</v>
      </c>
      <c r="E123" s="28">
        <v>23.37</v>
      </c>
      <c r="F123" s="28">
        <v>23.18</v>
      </c>
    </row>
    <row r="124" spans="1:6" x14ac:dyDescent="0.35">
      <c r="A124" s="28" t="s">
        <v>109</v>
      </c>
      <c r="B124" s="28" t="s">
        <v>107</v>
      </c>
      <c r="C124" s="28" t="s">
        <v>9</v>
      </c>
      <c r="D124" s="28">
        <v>2009</v>
      </c>
      <c r="E124" s="28">
        <v>20.84</v>
      </c>
      <c r="F124" s="28">
        <v>22.66</v>
      </c>
    </row>
    <row r="125" spans="1:6" x14ac:dyDescent="0.35">
      <c r="A125" s="28" t="s">
        <v>109</v>
      </c>
      <c r="B125" s="28" t="s">
        <v>107</v>
      </c>
      <c r="C125" s="28" t="s">
        <v>9</v>
      </c>
      <c r="D125" s="28">
        <v>2010</v>
      </c>
      <c r="E125" s="28">
        <v>22.61</v>
      </c>
      <c r="F125" s="28">
        <v>22.14</v>
      </c>
    </row>
    <row r="126" spans="1:6" x14ac:dyDescent="0.35">
      <c r="A126" s="28" t="s">
        <v>109</v>
      </c>
      <c r="B126" s="28" t="s">
        <v>107</v>
      </c>
      <c r="C126" s="28" t="s">
        <v>9</v>
      </c>
      <c r="D126" s="28">
        <v>2011</v>
      </c>
      <c r="E126" s="28">
        <v>21.55</v>
      </c>
      <c r="F126" s="28">
        <v>21.64</v>
      </c>
    </row>
    <row r="127" spans="1:6" x14ac:dyDescent="0.35">
      <c r="A127" s="28" t="s">
        <v>109</v>
      </c>
      <c r="B127" s="28" t="s">
        <v>107</v>
      </c>
      <c r="C127" s="28" t="s">
        <v>9</v>
      </c>
      <c r="D127" s="28">
        <v>2012</v>
      </c>
      <c r="E127" s="28">
        <v>22.35</v>
      </c>
      <c r="F127" s="28">
        <v>21.15</v>
      </c>
    </row>
    <row r="128" spans="1:6" x14ac:dyDescent="0.35">
      <c r="A128" s="28" t="s">
        <v>109</v>
      </c>
      <c r="B128" s="28" t="s">
        <v>107</v>
      </c>
      <c r="C128" s="28" t="s">
        <v>9</v>
      </c>
      <c r="D128" s="28">
        <v>2013</v>
      </c>
      <c r="E128" s="28">
        <v>20.38</v>
      </c>
      <c r="F128" s="28">
        <v>20.68</v>
      </c>
    </row>
    <row r="129" spans="1:6" x14ac:dyDescent="0.35">
      <c r="A129" s="28" t="s">
        <v>109</v>
      </c>
      <c r="B129" s="28" t="s">
        <v>107</v>
      </c>
      <c r="C129" s="28" t="s">
        <v>9</v>
      </c>
      <c r="D129" s="28">
        <v>2014</v>
      </c>
      <c r="E129" s="28">
        <v>20.059999999999999</v>
      </c>
      <c r="F129" s="28">
        <v>20.21</v>
      </c>
    </row>
    <row r="130" spans="1:6" x14ac:dyDescent="0.35">
      <c r="A130" s="28" t="s">
        <v>109</v>
      </c>
      <c r="B130" s="28" t="s">
        <v>107</v>
      </c>
      <c r="C130" s="28" t="s">
        <v>9</v>
      </c>
      <c r="D130" s="28">
        <v>2015</v>
      </c>
      <c r="E130" s="28">
        <v>19.37</v>
      </c>
      <c r="F130" s="28">
        <v>19.75</v>
      </c>
    </row>
    <row r="131" spans="1:6" x14ac:dyDescent="0.35">
      <c r="A131" s="28" t="s">
        <v>109</v>
      </c>
      <c r="B131" s="28" t="s">
        <v>107</v>
      </c>
      <c r="C131" s="28" t="s">
        <v>9</v>
      </c>
      <c r="D131" s="28">
        <v>2016</v>
      </c>
      <c r="E131" s="28">
        <v>17.55</v>
      </c>
      <c r="F131" s="28">
        <v>19.3</v>
      </c>
    </row>
    <row r="132" spans="1:6" x14ac:dyDescent="0.35">
      <c r="A132" s="28" t="s">
        <v>109</v>
      </c>
      <c r="B132" s="28" t="s">
        <v>107</v>
      </c>
      <c r="C132" s="28" t="s">
        <v>9</v>
      </c>
      <c r="D132" s="28">
        <v>2017</v>
      </c>
      <c r="E132" s="28">
        <v>20.55</v>
      </c>
      <c r="F132" s="28">
        <v>18.87</v>
      </c>
    </row>
    <row r="133" spans="1:6" x14ac:dyDescent="0.35">
      <c r="A133" s="28" t="s">
        <v>109</v>
      </c>
      <c r="B133" s="28" t="s">
        <v>107</v>
      </c>
      <c r="C133" s="28" t="s">
        <v>9</v>
      </c>
      <c r="D133" s="28">
        <v>2018</v>
      </c>
      <c r="E133" s="28">
        <v>17.68</v>
      </c>
      <c r="F133" s="28">
        <v>18.440000000000001</v>
      </c>
    </row>
    <row r="134" spans="1:6" x14ac:dyDescent="0.35">
      <c r="A134" s="28" t="s">
        <v>109</v>
      </c>
      <c r="B134" s="28" t="s">
        <v>107</v>
      </c>
      <c r="C134" s="28" t="s">
        <v>9</v>
      </c>
      <c r="D134" s="28">
        <v>2019</v>
      </c>
      <c r="E134" s="28">
        <v>18.43</v>
      </c>
      <c r="F134" s="28">
        <v>18.02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82"/>
  <sheetViews>
    <sheetView topLeftCell="A155" zoomScale="71" zoomScaleNormal="71" zoomScaleSheetLayoutView="68" workbookViewId="0">
      <selection activeCell="A173" sqref="A173"/>
    </sheetView>
  </sheetViews>
  <sheetFormatPr defaultColWidth="9.1796875" defaultRowHeight="13" x14ac:dyDescent="0.3"/>
  <cols>
    <col min="1" max="1" width="21.81640625" style="9" customWidth="1"/>
    <col min="2" max="2" width="12.7265625" style="55" customWidth="1"/>
    <col min="3" max="3" width="11.54296875" style="55" customWidth="1"/>
    <col min="4" max="4" width="9.54296875" style="55" customWidth="1"/>
    <col min="5" max="5" width="9.1796875" style="55"/>
    <col min="6" max="6" width="10.1796875" style="55" customWidth="1"/>
    <col min="7" max="7" width="12.26953125" style="55" customWidth="1"/>
    <col min="8" max="8" width="9.1796875" style="9"/>
    <col min="9" max="9" width="10.26953125" style="9" customWidth="1"/>
    <col min="10" max="16384" width="9.1796875" style="9"/>
  </cols>
  <sheetData>
    <row r="1" spans="1:7" s="1" customFormat="1" ht="13.9" customHeight="1" x14ac:dyDescent="0.3">
      <c r="A1" s="9" t="s">
        <v>57</v>
      </c>
      <c r="B1" s="8"/>
      <c r="C1" s="55"/>
      <c r="D1" s="55"/>
      <c r="E1" s="55"/>
      <c r="F1" s="55"/>
      <c r="G1" s="55"/>
    </row>
    <row r="2" spans="1:7" s="1" customFormat="1" ht="26.5" customHeight="1" x14ac:dyDescent="0.3">
      <c r="A2" s="9" t="s">
        <v>64</v>
      </c>
      <c r="B2" s="55"/>
      <c r="C2" s="55"/>
      <c r="D2" s="55"/>
      <c r="E2" s="55"/>
      <c r="F2" s="55"/>
      <c r="G2" s="55"/>
    </row>
    <row r="3" spans="1:7" s="1" customFormat="1" x14ac:dyDescent="0.3">
      <c r="A3" s="9"/>
      <c r="B3" s="55"/>
      <c r="C3" s="108" t="s">
        <v>2</v>
      </c>
      <c r="D3" s="108"/>
      <c r="E3" s="108"/>
      <c r="F3" s="108"/>
      <c r="G3" s="112"/>
    </row>
    <row r="4" spans="1:7" s="33" customFormat="1" x14ac:dyDescent="0.3">
      <c r="A4" s="29"/>
      <c r="B4" s="30"/>
      <c r="C4" s="31" t="s">
        <v>3</v>
      </c>
      <c r="D4" s="31" t="s">
        <v>4</v>
      </c>
      <c r="E4" s="31" t="s">
        <v>5</v>
      </c>
      <c r="F4" s="31" t="s">
        <v>6</v>
      </c>
      <c r="G4" s="32" t="s">
        <v>7</v>
      </c>
    </row>
    <row r="5" spans="1:7" ht="14.5" x14ac:dyDescent="0.35">
      <c r="A5" s="28" t="s">
        <v>8</v>
      </c>
      <c r="B5" s="28">
        <v>1988</v>
      </c>
      <c r="C5" s="28">
        <v>32.96</v>
      </c>
      <c r="D5" s="28">
        <v>30.82</v>
      </c>
      <c r="E5" s="28">
        <v>35.21</v>
      </c>
      <c r="F5" s="28">
        <v>900</v>
      </c>
      <c r="G5" s="56">
        <v>2851539</v>
      </c>
    </row>
    <row r="6" spans="1:7" ht="14.5" x14ac:dyDescent="0.35">
      <c r="A6" s="28" t="s">
        <v>8</v>
      </c>
      <c r="B6" s="28">
        <v>1989</v>
      </c>
      <c r="C6" s="28">
        <v>32.61</v>
      </c>
      <c r="D6" s="28">
        <v>30.49</v>
      </c>
      <c r="E6" s="28">
        <v>34.840000000000003</v>
      </c>
      <c r="F6" s="28">
        <v>894</v>
      </c>
      <c r="G6" s="56">
        <v>2893019</v>
      </c>
    </row>
    <row r="7" spans="1:7" ht="14.5" x14ac:dyDescent="0.35">
      <c r="A7" s="28" t="s">
        <v>8</v>
      </c>
      <c r="B7" s="28">
        <v>1990</v>
      </c>
      <c r="C7" s="28">
        <v>32.090000000000003</v>
      </c>
      <c r="D7" s="28">
        <v>30</v>
      </c>
      <c r="E7" s="28">
        <v>34.28</v>
      </c>
      <c r="F7" s="28">
        <v>892</v>
      </c>
      <c r="G7" s="56">
        <v>2923766</v>
      </c>
    </row>
    <row r="8" spans="1:7" ht="14.5" x14ac:dyDescent="0.35">
      <c r="A8" s="28" t="s">
        <v>8</v>
      </c>
      <c r="B8" s="28">
        <v>1991</v>
      </c>
      <c r="C8" s="28">
        <v>31.66</v>
      </c>
      <c r="D8" s="28">
        <v>29.6</v>
      </c>
      <c r="E8" s="28">
        <v>33.83</v>
      </c>
      <c r="F8" s="28">
        <v>891</v>
      </c>
      <c r="G8" s="56">
        <v>2955665</v>
      </c>
    </row>
    <row r="9" spans="1:7" ht="14.5" x14ac:dyDescent="0.35">
      <c r="A9" s="28" t="s">
        <v>8</v>
      </c>
      <c r="B9" s="28">
        <v>1992</v>
      </c>
      <c r="C9" s="28">
        <v>29.98</v>
      </c>
      <c r="D9" s="28">
        <v>28</v>
      </c>
      <c r="E9" s="28">
        <v>32.07</v>
      </c>
      <c r="F9" s="28">
        <v>858</v>
      </c>
      <c r="G9" s="56">
        <v>2992613</v>
      </c>
    </row>
    <row r="10" spans="1:7" ht="14.5" x14ac:dyDescent="0.35">
      <c r="A10" s="28" t="s">
        <v>8</v>
      </c>
      <c r="B10" s="28">
        <v>1993</v>
      </c>
      <c r="C10" s="28">
        <v>30.21</v>
      </c>
      <c r="D10" s="28">
        <v>28.24</v>
      </c>
      <c r="E10" s="28">
        <v>32.270000000000003</v>
      </c>
      <c r="F10" s="28">
        <v>887</v>
      </c>
      <c r="G10" s="56">
        <v>3020455</v>
      </c>
    </row>
    <row r="11" spans="1:7" ht="14.5" x14ac:dyDescent="0.35">
      <c r="A11" s="28" t="s">
        <v>8</v>
      </c>
      <c r="B11" s="28">
        <v>1994</v>
      </c>
      <c r="C11" s="28">
        <v>27.91</v>
      </c>
      <c r="D11" s="28">
        <v>26.03</v>
      </c>
      <c r="E11" s="28">
        <v>29.89</v>
      </c>
      <c r="F11" s="28">
        <v>827</v>
      </c>
      <c r="G11" s="56">
        <v>3032574</v>
      </c>
    </row>
    <row r="12" spans="1:7" ht="14.5" x14ac:dyDescent="0.35">
      <c r="A12" s="28" t="s">
        <v>8</v>
      </c>
      <c r="B12" s="28">
        <v>1995</v>
      </c>
      <c r="C12" s="28">
        <v>28.37</v>
      </c>
      <c r="D12" s="28">
        <v>26.49</v>
      </c>
      <c r="E12" s="28">
        <v>30.34</v>
      </c>
      <c r="F12" s="28">
        <v>856</v>
      </c>
      <c r="G12" s="56">
        <v>3057113</v>
      </c>
    </row>
    <row r="13" spans="1:7" ht="14.5" x14ac:dyDescent="0.35">
      <c r="A13" s="28" t="s">
        <v>8</v>
      </c>
      <c r="B13" s="28">
        <v>1996</v>
      </c>
      <c r="C13" s="28">
        <v>28.65</v>
      </c>
      <c r="D13" s="28">
        <v>26.78</v>
      </c>
      <c r="E13" s="28">
        <v>30.61</v>
      </c>
      <c r="F13" s="28">
        <v>878</v>
      </c>
      <c r="G13" s="56">
        <v>3096625</v>
      </c>
    </row>
    <row r="14" spans="1:7" ht="14.5" x14ac:dyDescent="0.35">
      <c r="A14" s="28" t="s">
        <v>8</v>
      </c>
      <c r="B14" s="28">
        <v>1997</v>
      </c>
      <c r="C14" s="28">
        <v>25.6</v>
      </c>
      <c r="D14" s="28">
        <v>23.86</v>
      </c>
      <c r="E14" s="28">
        <v>27.44</v>
      </c>
      <c r="F14" s="28">
        <v>804</v>
      </c>
      <c r="G14" s="56">
        <v>3152414</v>
      </c>
    </row>
    <row r="15" spans="1:7" ht="14.5" x14ac:dyDescent="0.35">
      <c r="A15" s="28" t="s">
        <v>8</v>
      </c>
      <c r="B15" s="28">
        <v>1998</v>
      </c>
      <c r="C15" s="28">
        <v>26.11</v>
      </c>
      <c r="D15" s="28">
        <v>24.36</v>
      </c>
      <c r="E15" s="28">
        <v>27.94</v>
      </c>
      <c r="F15" s="28">
        <v>838</v>
      </c>
      <c r="G15" s="56">
        <v>3200383</v>
      </c>
    </row>
    <row r="16" spans="1:7" ht="14.5" x14ac:dyDescent="0.35">
      <c r="A16" s="28" t="s">
        <v>8</v>
      </c>
      <c r="B16" s="28">
        <v>1999</v>
      </c>
      <c r="C16" s="28">
        <v>24.21</v>
      </c>
      <c r="D16" s="28">
        <v>22.56</v>
      </c>
      <c r="E16" s="28">
        <v>25.96</v>
      </c>
      <c r="F16" s="28">
        <v>800</v>
      </c>
      <c r="G16" s="56">
        <v>3235369</v>
      </c>
    </row>
    <row r="17" spans="1:7" ht="14.5" x14ac:dyDescent="0.35">
      <c r="A17" s="28" t="s">
        <v>8</v>
      </c>
      <c r="B17" s="28">
        <v>2000</v>
      </c>
      <c r="C17" s="28">
        <v>24.73</v>
      </c>
      <c r="D17" s="28">
        <v>23.07</v>
      </c>
      <c r="E17" s="28">
        <v>26.47</v>
      </c>
      <c r="F17" s="28">
        <v>833</v>
      </c>
      <c r="G17" s="56">
        <v>3269486</v>
      </c>
    </row>
    <row r="18" spans="1:7" ht="14.5" x14ac:dyDescent="0.35">
      <c r="A18" s="28" t="s">
        <v>8</v>
      </c>
      <c r="B18" s="28">
        <v>2001</v>
      </c>
      <c r="C18" s="28">
        <v>23.92</v>
      </c>
      <c r="D18" s="28">
        <v>22.3</v>
      </c>
      <c r="E18" s="28">
        <v>25.62</v>
      </c>
      <c r="F18" s="28">
        <v>816</v>
      </c>
      <c r="G18" s="56">
        <v>3291302</v>
      </c>
    </row>
    <row r="19" spans="1:7" ht="14.5" x14ac:dyDescent="0.35">
      <c r="A19" s="28" t="s">
        <v>8</v>
      </c>
      <c r="B19" s="28">
        <v>2002</v>
      </c>
      <c r="C19" s="28">
        <v>24.02</v>
      </c>
      <c r="D19" s="28">
        <v>22.4</v>
      </c>
      <c r="E19" s="28">
        <v>25.73</v>
      </c>
      <c r="F19" s="28">
        <v>825</v>
      </c>
      <c r="G19" s="56">
        <v>3277621</v>
      </c>
    </row>
    <row r="20" spans="1:7" ht="14.5" x14ac:dyDescent="0.35">
      <c r="A20" s="28" t="s">
        <v>8</v>
      </c>
      <c r="B20" s="28">
        <v>2003</v>
      </c>
      <c r="C20" s="28">
        <v>23.64</v>
      </c>
      <c r="D20" s="28">
        <v>22.05</v>
      </c>
      <c r="E20" s="28">
        <v>25.32</v>
      </c>
      <c r="F20" s="28">
        <v>827</v>
      </c>
      <c r="G20" s="56">
        <v>3272987</v>
      </c>
    </row>
    <row r="21" spans="1:7" ht="14.5" x14ac:dyDescent="0.35">
      <c r="A21" s="28" t="s">
        <v>8</v>
      </c>
      <c r="B21" s="28">
        <v>2004</v>
      </c>
      <c r="C21" s="28">
        <v>23.06</v>
      </c>
      <c r="D21" s="28">
        <v>21.49</v>
      </c>
      <c r="E21" s="28">
        <v>24.71</v>
      </c>
      <c r="F21" s="28">
        <v>812</v>
      </c>
      <c r="G21" s="56">
        <v>3268798</v>
      </c>
    </row>
    <row r="22" spans="1:7" ht="14.5" x14ac:dyDescent="0.35">
      <c r="A22" s="28" t="s">
        <v>8</v>
      </c>
      <c r="B22" s="28">
        <v>2005</v>
      </c>
      <c r="C22" s="28">
        <v>21.4</v>
      </c>
      <c r="D22" s="28">
        <v>19.899999999999999</v>
      </c>
      <c r="E22" s="28">
        <v>22.99</v>
      </c>
      <c r="F22" s="28">
        <v>764</v>
      </c>
      <c r="G22" s="56">
        <v>3276690</v>
      </c>
    </row>
    <row r="23" spans="1:7" ht="14.5" x14ac:dyDescent="0.35">
      <c r="A23" s="28" t="s">
        <v>8</v>
      </c>
      <c r="B23" s="28">
        <v>2006</v>
      </c>
      <c r="C23" s="28">
        <v>22.77</v>
      </c>
      <c r="D23" s="28">
        <v>21.23</v>
      </c>
      <c r="E23" s="28">
        <v>24.4</v>
      </c>
      <c r="F23" s="28">
        <v>829</v>
      </c>
      <c r="G23" s="56">
        <v>3290916</v>
      </c>
    </row>
    <row r="24" spans="1:7" ht="14.5" x14ac:dyDescent="0.35">
      <c r="A24" s="28" t="s">
        <v>8</v>
      </c>
      <c r="B24" s="28">
        <v>2007</v>
      </c>
      <c r="C24" s="28">
        <v>21.2</v>
      </c>
      <c r="D24" s="28">
        <v>19.72</v>
      </c>
      <c r="E24" s="28">
        <v>22.75</v>
      </c>
      <c r="F24" s="28">
        <v>788</v>
      </c>
      <c r="G24" s="56">
        <v>3320999</v>
      </c>
    </row>
    <row r="25" spans="1:7" ht="14.5" x14ac:dyDescent="0.35">
      <c r="A25" s="28" t="s">
        <v>8</v>
      </c>
      <c r="B25" s="28">
        <v>2008</v>
      </c>
      <c r="C25" s="28">
        <v>20.58</v>
      </c>
      <c r="D25" s="28">
        <v>19.149999999999999</v>
      </c>
      <c r="E25" s="28">
        <v>22.1</v>
      </c>
      <c r="F25" s="28">
        <v>788</v>
      </c>
      <c r="G25" s="56">
        <v>3370248</v>
      </c>
    </row>
    <row r="26" spans="1:7" ht="14.5" x14ac:dyDescent="0.35">
      <c r="A26" s="28" t="s">
        <v>8</v>
      </c>
      <c r="B26" s="28">
        <v>2009</v>
      </c>
      <c r="C26" s="28">
        <v>19.23</v>
      </c>
      <c r="D26" s="28">
        <v>17.86</v>
      </c>
      <c r="E26" s="28">
        <v>20.69</v>
      </c>
      <c r="F26" s="28">
        <v>747</v>
      </c>
      <c r="G26" s="56">
        <v>3416603</v>
      </c>
    </row>
    <row r="27" spans="1:7" ht="14.5" x14ac:dyDescent="0.35">
      <c r="A27" s="28" t="s">
        <v>8</v>
      </c>
      <c r="B27" s="28">
        <v>2010</v>
      </c>
      <c r="C27" s="28">
        <v>19.5</v>
      </c>
      <c r="D27" s="28">
        <v>18.13</v>
      </c>
      <c r="E27" s="28">
        <v>20.94</v>
      </c>
      <c r="F27" s="28">
        <v>783</v>
      </c>
      <c r="G27" s="56">
        <v>3454073</v>
      </c>
    </row>
    <row r="28" spans="1:7" ht="14.5" x14ac:dyDescent="0.35">
      <c r="A28" s="28" t="s">
        <v>8</v>
      </c>
      <c r="B28" s="28">
        <v>2011</v>
      </c>
      <c r="C28" s="28">
        <v>19.329999999999998</v>
      </c>
      <c r="D28" s="28">
        <v>17.98</v>
      </c>
      <c r="E28" s="28">
        <v>20.76</v>
      </c>
      <c r="F28" s="28">
        <v>785</v>
      </c>
      <c r="G28" s="56">
        <v>3497311</v>
      </c>
    </row>
    <row r="29" spans="1:7" ht="14.5" x14ac:dyDescent="0.35">
      <c r="A29" s="28" t="s">
        <v>8</v>
      </c>
      <c r="B29" s="28">
        <v>2012</v>
      </c>
      <c r="C29" s="28">
        <v>19.690000000000001</v>
      </c>
      <c r="D29" s="28">
        <v>18.350000000000001</v>
      </c>
      <c r="E29" s="28">
        <v>21.12</v>
      </c>
      <c r="F29" s="28">
        <v>824</v>
      </c>
      <c r="G29" s="56">
        <v>3543370</v>
      </c>
    </row>
    <row r="30" spans="1:7" ht="14.5" x14ac:dyDescent="0.35">
      <c r="A30" s="28" t="s">
        <v>8</v>
      </c>
      <c r="B30" s="28">
        <v>2013</v>
      </c>
      <c r="C30" s="28">
        <v>18.57</v>
      </c>
      <c r="D30" s="28">
        <v>17.28</v>
      </c>
      <c r="E30" s="28">
        <v>19.93</v>
      </c>
      <c r="F30" s="28">
        <v>800</v>
      </c>
      <c r="G30" s="56">
        <v>3591444</v>
      </c>
    </row>
    <row r="31" spans="1:7" ht="14.5" x14ac:dyDescent="0.35">
      <c r="A31" s="28" t="s">
        <v>8</v>
      </c>
      <c r="B31" s="28">
        <v>2014</v>
      </c>
      <c r="C31" s="28">
        <v>17.3</v>
      </c>
      <c r="D31" s="28">
        <v>16.059999999999999</v>
      </c>
      <c r="E31" s="28">
        <v>18.61</v>
      </c>
      <c r="F31" s="28">
        <v>755</v>
      </c>
      <c r="G31" s="56">
        <v>3637290</v>
      </c>
    </row>
    <row r="32" spans="1:7" ht="14.5" x14ac:dyDescent="0.35">
      <c r="A32" s="28" t="s">
        <v>8</v>
      </c>
      <c r="B32" s="28">
        <v>2015</v>
      </c>
      <c r="C32" s="28">
        <v>17.54</v>
      </c>
      <c r="D32" s="28">
        <v>16.309999999999999</v>
      </c>
      <c r="E32" s="28">
        <v>18.850000000000001</v>
      </c>
      <c r="F32" s="28">
        <v>788</v>
      </c>
      <c r="G32" s="56">
        <v>3680815</v>
      </c>
    </row>
    <row r="33" spans="1:7" ht="14.5" x14ac:dyDescent="0.35">
      <c r="A33" s="28" t="s">
        <v>8</v>
      </c>
      <c r="B33" s="28">
        <v>2016</v>
      </c>
      <c r="C33" s="28">
        <v>15.97</v>
      </c>
      <c r="D33" s="28">
        <v>14.81</v>
      </c>
      <c r="E33" s="28">
        <v>17.21</v>
      </c>
      <c r="F33" s="28">
        <v>733</v>
      </c>
      <c r="G33" s="56">
        <v>3706426</v>
      </c>
    </row>
    <row r="34" spans="1:7" ht="14.5" x14ac:dyDescent="0.35">
      <c r="A34" s="28" t="s">
        <v>8</v>
      </c>
      <c r="B34" s="28">
        <v>2017</v>
      </c>
      <c r="C34" s="28">
        <v>17.600000000000001</v>
      </c>
      <c r="D34" s="28">
        <v>16.38</v>
      </c>
      <c r="E34" s="28">
        <v>18.899999999999999</v>
      </c>
      <c r="F34" s="28">
        <v>807</v>
      </c>
      <c r="G34" s="56">
        <v>3718326</v>
      </c>
    </row>
    <row r="35" spans="1:7" ht="14.5" x14ac:dyDescent="0.35">
      <c r="A35" s="28" t="s">
        <v>8</v>
      </c>
      <c r="B35" s="28">
        <v>2018</v>
      </c>
      <c r="C35" s="28">
        <v>15.83</v>
      </c>
      <c r="D35" s="28">
        <v>14.7</v>
      </c>
      <c r="E35" s="28">
        <v>17.04</v>
      </c>
      <c r="F35" s="28">
        <v>754</v>
      </c>
      <c r="G35" s="56">
        <v>3722807</v>
      </c>
    </row>
    <row r="36" spans="1:7" ht="14.5" x14ac:dyDescent="0.35">
      <c r="A36" s="28" t="s">
        <v>8</v>
      </c>
      <c r="B36" s="28">
        <v>2019</v>
      </c>
      <c r="C36" s="28">
        <v>16.13</v>
      </c>
      <c r="D36" s="28">
        <v>14.99</v>
      </c>
      <c r="E36" s="28">
        <v>17.34</v>
      </c>
      <c r="F36" s="28">
        <v>774</v>
      </c>
      <c r="G36" s="56">
        <v>3722357</v>
      </c>
    </row>
    <row r="37" spans="1:7" ht="14.5" x14ac:dyDescent="0.35">
      <c r="A37" s="28" t="s">
        <v>8</v>
      </c>
      <c r="B37" s="28" t="s">
        <v>65</v>
      </c>
      <c r="C37" s="28">
        <v>16.61</v>
      </c>
      <c r="D37" s="28">
        <v>16.079999999999998</v>
      </c>
      <c r="E37" s="28">
        <v>17.16</v>
      </c>
      <c r="F37" s="56">
        <v>3856</v>
      </c>
      <c r="G37" s="56">
        <v>18550731</v>
      </c>
    </row>
    <row r="38" spans="1:7" ht="14.5" x14ac:dyDescent="0.35">
      <c r="A38" s="28" t="s">
        <v>110</v>
      </c>
      <c r="B38" s="28">
        <v>1988</v>
      </c>
      <c r="C38" s="28">
        <v>15.74</v>
      </c>
      <c r="D38" s="28">
        <v>11.44</v>
      </c>
      <c r="E38" s="28">
        <v>21.07</v>
      </c>
      <c r="F38" s="28">
        <v>48</v>
      </c>
      <c r="G38" s="56">
        <v>404784</v>
      </c>
    </row>
    <row r="39" spans="1:7" ht="14.5" x14ac:dyDescent="0.35">
      <c r="A39" s="28" t="s">
        <v>110</v>
      </c>
      <c r="B39" s="28">
        <v>1989</v>
      </c>
      <c r="C39" s="28">
        <v>16.64</v>
      </c>
      <c r="D39" s="28">
        <v>12.45</v>
      </c>
      <c r="E39" s="28">
        <v>21.76</v>
      </c>
      <c r="F39" s="28">
        <v>57</v>
      </c>
      <c r="G39" s="56">
        <v>426756</v>
      </c>
    </row>
    <row r="40" spans="1:7" ht="14.5" x14ac:dyDescent="0.35">
      <c r="A40" s="28" t="s">
        <v>110</v>
      </c>
      <c r="B40" s="28">
        <v>1990</v>
      </c>
      <c r="C40" s="28">
        <v>17.93</v>
      </c>
      <c r="D40" s="28">
        <v>13.62</v>
      </c>
      <c r="E40" s="28">
        <v>23.13</v>
      </c>
      <c r="F40" s="28">
        <v>62</v>
      </c>
      <c r="G40" s="56">
        <v>450192</v>
      </c>
    </row>
    <row r="41" spans="1:7" ht="14.5" x14ac:dyDescent="0.35">
      <c r="A41" s="28" t="s">
        <v>110</v>
      </c>
      <c r="B41" s="28">
        <v>1991</v>
      </c>
      <c r="C41" s="28">
        <v>19.11</v>
      </c>
      <c r="D41" s="28">
        <v>14.78</v>
      </c>
      <c r="E41" s="28">
        <v>24.27</v>
      </c>
      <c r="F41" s="28">
        <v>72</v>
      </c>
      <c r="G41" s="56">
        <v>475021</v>
      </c>
    </row>
    <row r="42" spans="1:7" ht="14.5" x14ac:dyDescent="0.35">
      <c r="A42" s="28" t="s">
        <v>110</v>
      </c>
      <c r="B42" s="28">
        <v>1992</v>
      </c>
      <c r="C42" s="28">
        <v>13.82</v>
      </c>
      <c r="D42" s="28">
        <v>10.39</v>
      </c>
      <c r="E42" s="28">
        <v>18.010000000000002</v>
      </c>
      <c r="F42" s="28">
        <v>58</v>
      </c>
      <c r="G42" s="56">
        <v>501641</v>
      </c>
    </row>
    <row r="43" spans="1:7" ht="14.5" x14ac:dyDescent="0.35">
      <c r="A43" s="28" t="s">
        <v>110</v>
      </c>
      <c r="B43" s="28">
        <v>1993</v>
      </c>
      <c r="C43" s="28">
        <v>14.97</v>
      </c>
      <c r="D43" s="28">
        <v>11.47</v>
      </c>
      <c r="E43" s="28">
        <v>19.18</v>
      </c>
      <c r="F43" s="28">
        <v>65</v>
      </c>
      <c r="G43" s="56">
        <v>529016</v>
      </c>
    </row>
    <row r="44" spans="1:7" ht="14.5" x14ac:dyDescent="0.35">
      <c r="A44" s="28" t="s">
        <v>110</v>
      </c>
      <c r="B44" s="28">
        <v>1994</v>
      </c>
      <c r="C44" s="28">
        <v>16.149999999999999</v>
      </c>
      <c r="D44" s="28">
        <v>12.4</v>
      </c>
      <c r="E44" s="28">
        <v>20.61</v>
      </c>
      <c r="F44" s="28">
        <v>69</v>
      </c>
      <c r="G44" s="56">
        <v>552601</v>
      </c>
    </row>
    <row r="45" spans="1:7" ht="14.5" x14ac:dyDescent="0.35">
      <c r="A45" s="28" t="s">
        <v>110</v>
      </c>
      <c r="B45" s="28">
        <v>1995</v>
      </c>
      <c r="C45" s="28">
        <v>14.52</v>
      </c>
      <c r="D45" s="28">
        <v>11.26</v>
      </c>
      <c r="E45" s="28">
        <v>18.420000000000002</v>
      </c>
      <c r="F45" s="28">
        <v>70</v>
      </c>
      <c r="G45" s="56">
        <v>577457</v>
      </c>
    </row>
    <row r="46" spans="1:7" ht="14.5" x14ac:dyDescent="0.35">
      <c r="A46" s="28" t="s">
        <v>110</v>
      </c>
      <c r="B46" s="28">
        <v>1996</v>
      </c>
      <c r="C46" s="28">
        <v>11.84</v>
      </c>
      <c r="D46" s="28">
        <v>9.0299999999999994</v>
      </c>
      <c r="E46" s="28">
        <v>15.24</v>
      </c>
      <c r="F46" s="28">
        <v>62</v>
      </c>
      <c r="G46" s="56">
        <v>602558</v>
      </c>
    </row>
    <row r="47" spans="1:7" ht="14.5" x14ac:dyDescent="0.35">
      <c r="A47" s="28" t="s">
        <v>110</v>
      </c>
      <c r="B47" s="28">
        <v>1997</v>
      </c>
      <c r="C47" s="28">
        <v>13.55</v>
      </c>
      <c r="D47" s="28">
        <v>10.51</v>
      </c>
      <c r="E47" s="28">
        <v>17.18</v>
      </c>
      <c r="F47" s="28">
        <v>72</v>
      </c>
      <c r="G47" s="56">
        <v>630179</v>
      </c>
    </row>
    <row r="48" spans="1:7" ht="14.5" x14ac:dyDescent="0.35">
      <c r="A48" s="28" t="s">
        <v>110</v>
      </c>
      <c r="B48" s="28">
        <v>1998</v>
      </c>
      <c r="C48" s="28">
        <v>12.63</v>
      </c>
      <c r="D48" s="28">
        <v>9.93</v>
      </c>
      <c r="E48" s="28">
        <v>15.83</v>
      </c>
      <c r="F48" s="28">
        <v>77</v>
      </c>
      <c r="G48" s="56">
        <v>654571</v>
      </c>
    </row>
    <row r="49" spans="1:7" ht="14.5" x14ac:dyDescent="0.35">
      <c r="A49" s="28" t="s">
        <v>110</v>
      </c>
      <c r="B49" s="28">
        <v>1999</v>
      </c>
      <c r="C49" s="28">
        <v>11.23</v>
      </c>
      <c r="D49" s="28">
        <v>8.6999999999999993</v>
      </c>
      <c r="E49" s="28">
        <v>14.26</v>
      </c>
      <c r="F49" s="28">
        <v>69</v>
      </c>
      <c r="G49" s="56">
        <v>675028</v>
      </c>
    </row>
    <row r="50" spans="1:7" ht="14.5" x14ac:dyDescent="0.35">
      <c r="A50" s="28" t="s">
        <v>110</v>
      </c>
      <c r="B50" s="28">
        <v>2000</v>
      </c>
      <c r="C50" s="28">
        <v>13.2</v>
      </c>
      <c r="D50" s="28">
        <v>10.55</v>
      </c>
      <c r="E50" s="28">
        <v>16.329999999999998</v>
      </c>
      <c r="F50" s="28">
        <v>87</v>
      </c>
      <c r="G50" s="56">
        <v>696615</v>
      </c>
    </row>
    <row r="51" spans="1:7" ht="14.5" x14ac:dyDescent="0.35">
      <c r="A51" s="28" t="s">
        <v>110</v>
      </c>
      <c r="B51" s="28">
        <v>2001</v>
      </c>
      <c r="C51" s="28">
        <v>16.260000000000002</v>
      </c>
      <c r="D51" s="28">
        <v>13.34</v>
      </c>
      <c r="E51" s="28">
        <v>19.64</v>
      </c>
      <c r="F51" s="28">
        <v>110</v>
      </c>
      <c r="G51" s="56">
        <v>726501</v>
      </c>
    </row>
    <row r="52" spans="1:7" ht="14.5" x14ac:dyDescent="0.35">
      <c r="A52" s="28" t="s">
        <v>110</v>
      </c>
      <c r="B52" s="28">
        <v>2002</v>
      </c>
      <c r="C52" s="28">
        <v>12.99</v>
      </c>
      <c r="D52" s="28">
        <v>10.45</v>
      </c>
      <c r="E52" s="28">
        <v>15.97</v>
      </c>
      <c r="F52" s="28">
        <v>92</v>
      </c>
      <c r="G52" s="56">
        <v>744773</v>
      </c>
    </row>
    <row r="53" spans="1:7" ht="14.5" x14ac:dyDescent="0.35">
      <c r="A53" s="28" t="s">
        <v>110</v>
      </c>
      <c r="B53" s="28">
        <v>2003</v>
      </c>
      <c r="C53" s="28">
        <v>14.87</v>
      </c>
      <c r="D53" s="28">
        <v>12.21</v>
      </c>
      <c r="E53" s="28">
        <v>17.96</v>
      </c>
      <c r="F53" s="28">
        <v>110</v>
      </c>
      <c r="G53" s="56">
        <v>761198</v>
      </c>
    </row>
    <row r="54" spans="1:7" ht="14.5" x14ac:dyDescent="0.35">
      <c r="A54" s="28" t="s">
        <v>110</v>
      </c>
      <c r="B54" s="28">
        <v>2004</v>
      </c>
      <c r="C54" s="28">
        <v>12.69</v>
      </c>
      <c r="D54" s="28">
        <v>10.3</v>
      </c>
      <c r="E54" s="28">
        <v>15.47</v>
      </c>
      <c r="F54" s="28">
        <v>99</v>
      </c>
      <c r="G54" s="56">
        <v>775716</v>
      </c>
    </row>
    <row r="55" spans="1:7" ht="14.5" x14ac:dyDescent="0.35">
      <c r="A55" s="28" t="s">
        <v>110</v>
      </c>
      <c r="B55" s="28">
        <v>2005</v>
      </c>
      <c r="C55" s="28">
        <v>12.74</v>
      </c>
      <c r="D55" s="28">
        <v>10.38</v>
      </c>
      <c r="E55" s="28">
        <v>15.49</v>
      </c>
      <c r="F55" s="28">
        <v>102</v>
      </c>
      <c r="G55" s="56">
        <v>793577</v>
      </c>
    </row>
    <row r="56" spans="1:7" ht="14.5" x14ac:dyDescent="0.35">
      <c r="A56" s="28" t="s">
        <v>110</v>
      </c>
      <c r="B56" s="28">
        <v>2006</v>
      </c>
      <c r="C56" s="28">
        <v>14.07</v>
      </c>
      <c r="D56" s="28">
        <v>11.62</v>
      </c>
      <c r="E56" s="28">
        <v>16.899999999999999</v>
      </c>
      <c r="F56" s="28">
        <v>116</v>
      </c>
      <c r="G56" s="56">
        <v>812227</v>
      </c>
    </row>
    <row r="57" spans="1:7" ht="14.5" x14ac:dyDescent="0.35">
      <c r="A57" s="28" t="s">
        <v>110</v>
      </c>
      <c r="B57" s="28">
        <v>2007</v>
      </c>
      <c r="C57" s="28">
        <v>14.41</v>
      </c>
      <c r="D57" s="28">
        <v>11.96</v>
      </c>
      <c r="E57" s="28">
        <v>17.21</v>
      </c>
      <c r="F57" s="28">
        <v>124</v>
      </c>
      <c r="G57" s="56">
        <v>833689</v>
      </c>
    </row>
    <row r="58" spans="1:7" ht="14.5" x14ac:dyDescent="0.35">
      <c r="A58" s="28" t="s">
        <v>110</v>
      </c>
      <c r="B58" s="28">
        <v>2008</v>
      </c>
      <c r="C58" s="28">
        <v>12.36</v>
      </c>
      <c r="D58" s="28">
        <v>10.17</v>
      </c>
      <c r="E58" s="28">
        <v>14.89</v>
      </c>
      <c r="F58" s="28">
        <v>113</v>
      </c>
      <c r="G58" s="56">
        <v>859354</v>
      </c>
    </row>
    <row r="59" spans="1:7" ht="14.5" x14ac:dyDescent="0.35">
      <c r="A59" s="28" t="s">
        <v>110</v>
      </c>
      <c r="B59" s="28">
        <v>2009</v>
      </c>
      <c r="C59" s="28">
        <v>12.47</v>
      </c>
      <c r="D59" s="28">
        <v>10.32</v>
      </c>
      <c r="E59" s="28">
        <v>14.96</v>
      </c>
      <c r="F59" s="28">
        <v>119</v>
      </c>
      <c r="G59" s="56">
        <v>881927</v>
      </c>
    </row>
    <row r="60" spans="1:7" ht="14.5" x14ac:dyDescent="0.35">
      <c r="A60" s="28" t="s">
        <v>110</v>
      </c>
      <c r="B60" s="28">
        <v>2010</v>
      </c>
      <c r="C60" s="28">
        <v>12.83</v>
      </c>
      <c r="D60" s="28">
        <v>10.67</v>
      </c>
      <c r="E60" s="28">
        <v>15.31</v>
      </c>
      <c r="F60" s="28">
        <v>126</v>
      </c>
      <c r="G60" s="56">
        <v>902723</v>
      </c>
    </row>
    <row r="61" spans="1:7" ht="14.5" x14ac:dyDescent="0.35">
      <c r="A61" s="28" t="s">
        <v>110</v>
      </c>
      <c r="B61" s="28">
        <v>2011</v>
      </c>
      <c r="C61" s="28">
        <v>13.92</v>
      </c>
      <c r="D61" s="28">
        <v>11.72</v>
      </c>
      <c r="E61" s="28">
        <v>16.440000000000001</v>
      </c>
      <c r="F61" s="28">
        <v>144</v>
      </c>
      <c r="G61" s="56">
        <v>927917</v>
      </c>
    </row>
    <row r="62" spans="1:7" ht="14.5" x14ac:dyDescent="0.35">
      <c r="A62" s="28" t="s">
        <v>110</v>
      </c>
      <c r="B62" s="28">
        <v>2012</v>
      </c>
      <c r="C62" s="28">
        <v>12.81</v>
      </c>
      <c r="D62" s="28">
        <v>10.74</v>
      </c>
      <c r="E62" s="28">
        <v>15.19</v>
      </c>
      <c r="F62" s="28">
        <v>137</v>
      </c>
      <c r="G62" s="56">
        <v>954496</v>
      </c>
    </row>
    <row r="63" spans="1:7" ht="14.5" x14ac:dyDescent="0.35">
      <c r="A63" s="28" t="s">
        <v>110</v>
      </c>
      <c r="B63" s="28">
        <v>2013</v>
      </c>
      <c r="C63" s="28">
        <v>12.9</v>
      </c>
      <c r="D63" s="28">
        <v>10.85</v>
      </c>
      <c r="E63" s="28">
        <v>15.24</v>
      </c>
      <c r="F63" s="28">
        <v>143</v>
      </c>
      <c r="G63" s="56">
        <v>983495</v>
      </c>
    </row>
    <row r="64" spans="1:7" ht="14.5" x14ac:dyDescent="0.35">
      <c r="A64" s="28" t="s">
        <v>110</v>
      </c>
      <c r="B64" s="28">
        <v>2014</v>
      </c>
      <c r="C64" s="28">
        <v>10.71</v>
      </c>
      <c r="D64" s="28">
        <v>8.9</v>
      </c>
      <c r="E64" s="28">
        <v>12.8</v>
      </c>
      <c r="F64" s="28">
        <v>126</v>
      </c>
      <c r="G64" s="56">
        <v>1014064</v>
      </c>
    </row>
    <row r="65" spans="1:7" ht="14.5" x14ac:dyDescent="0.35">
      <c r="A65" s="28" t="s">
        <v>110</v>
      </c>
      <c r="B65" s="28">
        <v>2015</v>
      </c>
      <c r="C65" s="28">
        <v>13.21</v>
      </c>
      <c r="D65" s="28">
        <v>11.21</v>
      </c>
      <c r="E65" s="28">
        <v>15.48</v>
      </c>
      <c r="F65" s="28">
        <v>159</v>
      </c>
      <c r="G65" s="56">
        <v>1047334</v>
      </c>
    </row>
    <row r="66" spans="1:7" ht="14.5" x14ac:dyDescent="0.35">
      <c r="A66" s="28" t="s">
        <v>110</v>
      </c>
      <c r="B66" s="28">
        <v>2016</v>
      </c>
      <c r="C66" s="28">
        <v>10.199999999999999</v>
      </c>
      <c r="D66" s="28">
        <v>8.5</v>
      </c>
      <c r="E66" s="28">
        <v>12.15</v>
      </c>
      <c r="F66" s="28">
        <v>131</v>
      </c>
      <c r="G66" s="56">
        <v>1075564</v>
      </c>
    </row>
    <row r="67" spans="1:7" ht="14.5" x14ac:dyDescent="0.35">
      <c r="A67" s="28" t="s">
        <v>110</v>
      </c>
      <c r="B67" s="28">
        <v>2017</v>
      </c>
      <c r="C67" s="28">
        <v>12.96</v>
      </c>
      <c r="D67" s="28">
        <v>11.06</v>
      </c>
      <c r="E67" s="28">
        <v>15.12</v>
      </c>
      <c r="F67" s="28">
        <v>170</v>
      </c>
      <c r="G67" s="56">
        <v>1100270</v>
      </c>
    </row>
    <row r="68" spans="1:7" ht="14.5" x14ac:dyDescent="0.35">
      <c r="A68" s="28" t="s">
        <v>110</v>
      </c>
      <c r="B68" s="28">
        <v>2018</v>
      </c>
      <c r="C68" s="28">
        <v>11.77</v>
      </c>
      <c r="D68" s="28">
        <v>10</v>
      </c>
      <c r="E68" s="28">
        <v>13.79</v>
      </c>
      <c r="F68" s="28">
        <v>162</v>
      </c>
      <c r="G68" s="56">
        <v>1119662</v>
      </c>
    </row>
    <row r="69" spans="1:7" ht="14.5" x14ac:dyDescent="0.35">
      <c r="A69" s="28" t="s">
        <v>110</v>
      </c>
      <c r="B69" s="28">
        <v>2019</v>
      </c>
      <c r="C69" s="28">
        <v>10.95</v>
      </c>
      <c r="D69" s="28">
        <v>9.2799999999999994</v>
      </c>
      <c r="E69" s="28">
        <v>12.87</v>
      </c>
      <c r="F69" s="28">
        <v>157</v>
      </c>
      <c r="G69" s="56">
        <v>1138725</v>
      </c>
    </row>
    <row r="70" spans="1:7" ht="14.5" x14ac:dyDescent="0.35">
      <c r="A70" s="28" t="s">
        <v>110</v>
      </c>
      <c r="B70" s="28" t="s">
        <v>65</v>
      </c>
      <c r="C70" s="28">
        <v>11.82</v>
      </c>
      <c r="D70" s="28">
        <v>10.99</v>
      </c>
      <c r="E70" s="28">
        <v>12.7</v>
      </c>
      <c r="F70" s="28">
        <v>779</v>
      </c>
      <c r="G70" s="56">
        <v>5481555</v>
      </c>
    </row>
    <row r="71" spans="1:7" ht="14.5" x14ac:dyDescent="0.35">
      <c r="A71" s="28" t="s">
        <v>11</v>
      </c>
      <c r="B71" s="28">
        <v>1988</v>
      </c>
      <c r="C71" s="28">
        <v>23.3</v>
      </c>
      <c r="D71" s="28">
        <v>17.78</v>
      </c>
      <c r="E71" s="28">
        <v>29.9</v>
      </c>
      <c r="F71" s="28">
        <v>64</v>
      </c>
      <c r="G71" s="56">
        <v>459120</v>
      </c>
    </row>
    <row r="72" spans="1:7" ht="14.5" x14ac:dyDescent="0.35">
      <c r="A72" s="28" t="s">
        <v>11</v>
      </c>
      <c r="B72" s="28">
        <v>1989</v>
      </c>
      <c r="C72" s="28">
        <v>22.43</v>
      </c>
      <c r="D72" s="28">
        <v>16.98</v>
      </c>
      <c r="E72" s="28">
        <v>28.94</v>
      </c>
      <c r="F72" s="28">
        <v>60</v>
      </c>
      <c r="G72" s="56">
        <v>474249</v>
      </c>
    </row>
    <row r="73" spans="1:7" ht="14.5" x14ac:dyDescent="0.35">
      <c r="A73" s="28" t="s">
        <v>11</v>
      </c>
      <c r="B73" s="28">
        <v>1990</v>
      </c>
      <c r="C73" s="28">
        <v>23.64</v>
      </c>
      <c r="D73" s="28">
        <v>18.14</v>
      </c>
      <c r="E73" s="28">
        <v>30.17</v>
      </c>
      <c r="F73" s="28">
        <v>66</v>
      </c>
      <c r="G73" s="56">
        <v>488600</v>
      </c>
    </row>
    <row r="74" spans="1:7" ht="14.5" x14ac:dyDescent="0.35">
      <c r="A74" s="28" t="s">
        <v>11</v>
      </c>
      <c r="B74" s="28">
        <v>1991</v>
      </c>
      <c r="C74" s="28">
        <v>18.829999999999998</v>
      </c>
      <c r="D74" s="28">
        <v>14.04</v>
      </c>
      <c r="E74" s="28">
        <v>24.62</v>
      </c>
      <c r="F74" s="28">
        <v>55</v>
      </c>
      <c r="G74" s="56">
        <v>504685</v>
      </c>
    </row>
    <row r="75" spans="1:7" ht="14.5" x14ac:dyDescent="0.35">
      <c r="A75" s="28" t="s">
        <v>11</v>
      </c>
      <c r="B75" s="28">
        <v>1992</v>
      </c>
      <c r="C75" s="28">
        <v>19.739999999999998</v>
      </c>
      <c r="D75" s="28">
        <v>14.8</v>
      </c>
      <c r="E75" s="28">
        <v>25.68</v>
      </c>
      <c r="F75" s="28">
        <v>56</v>
      </c>
      <c r="G75" s="56">
        <v>522200</v>
      </c>
    </row>
    <row r="76" spans="1:7" ht="14.5" x14ac:dyDescent="0.35">
      <c r="A76" s="28" t="s">
        <v>11</v>
      </c>
      <c r="B76" s="28">
        <v>1993</v>
      </c>
      <c r="C76" s="28">
        <v>25.7</v>
      </c>
      <c r="D76" s="28">
        <v>20.079999999999998</v>
      </c>
      <c r="E76" s="28">
        <v>32.28</v>
      </c>
      <c r="F76" s="28">
        <v>77</v>
      </c>
      <c r="G76" s="56">
        <v>541460</v>
      </c>
    </row>
    <row r="77" spans="1:7" ht="14.5" x14ac:dyDescent="0.35">
      <c r="A77" s="28" t="s">
        <v>11</v>
      </c>
      <c r="B77" s="28">
        <v>1994</v>
      </c>
      <c r="C77" s="28">
        <v>19.38</v>
      </c>
      <c r="D77" s="28">
        <v>14.54</v>
      </c>
      <c r="E77" s="28">
        <v>25.18</v>
      </c>
      <c r="F77" s="28">
        <v>56</v>
      </c>
      <c r="G77" s="56">
        <v>557225</v>
      </c>
    </row>
    <row r="78" spans="1:7" ht="14.5" x14ac:dyDescent="0.35">
      <c r="A78" s="28" t="s">
        <v>11</v>
      </c>
      <c r="B78" s="28">
        <v>1995</v>
      </c>
      <c r="C78" s="28">
        <v>21.05</v>
      </c>
      <c r="D78" s="28">
        <v>16.170000000000002</v>
      </c>
      <c r="E78" s="28">
        <v>26.84</v>
      </c>
      <c r="F78" s="28">
        <v>66</v>
      </c>
      <c r="G78" s="56">
        <v>574289</v>
      </c>
    </row>
    <row r="79" spans="1:7" ht="14.5" x14ac:dyDescent="0.35">
      <c r="A79" s="28" t="s">
        <v>11</v>
      </c>
      <c r="B79" s="28">
        <v>1996</v>
      </c>
      <c r="C79" s="28">
        <v>22.6</v>
      </c>
      <c r="D79" s="28">
        <v>17.63</v>
      </c>
      <c r="E79" s="28">
        <v>28.43</v>
      </c>
      <c r="F79" s="28">
        <v>76</v>
      </c>
      <c r="G79" s="56">
        <v>595396</v>
      </c>
    </row>
    <row r="80" spans="1:7" ht="14.5" x14ac:dyDescent="0.35">
      <c r="A80" s="28" t="s">
        <v>11</v>
      </c>
      <c r="B80" s="28">
        <v>1997</v>
      </c>
      <c r="C80" s="28">
        <v>22.63</v>
      </c>
      <c r="D80" s="28">
        <v>17.7</v>
      </c>
      <c r="E80" s="28">
        <v>28.41</v>
      </c>
      <c r="F80" s="28">
        <v>76</v>
      </c>
      <c r="G80" s="56">
        <v>619748</v>
      </c>
    </row>
    <row r="81" spans="1:7" ht="14.5" x14ac:dyDescent="0.35">
      <c r="A81" s="28" t="s">
        <v>11</v>
      </c>
      <c r="B81" s="28">
        <v>1998</v>
      </c>
      <c r="C81" s="28">
        <v>21.01</v>
      </c>
      <c r="D81" s="28">
        <v>16.37</v>
      </c>
      <c r="E81" s="28">
        <v>26.46</v>
      </c>
      <c r="F81" s="28">
        <v>75</v>
      </c>
      <c r="G81" s="56">
        <v>643139</v>
      </c>
    </row>
    <row r="82" spans="1:7" ht="14.5" x14ac:dyDescent="0.35">
      <c r="A82" s="28" t="s">
        <v>11</v>
      </c>
      <c r="B82" s="28">
        <v>1999</v>
      </c>
      <c r="C82" s="28">
        <v>19.690000000000001</v>
      </c>
      <c r="D82" s="28">
        <v>15.29</v>
      </c>
      <c r="E82" s="28">
        <v>24.88</v>
      </c>
      <c r="F82" s="28">
        <v>72</v>
      </c>
      <c r="G82" s="56">
        <v>662818</v>
      </c>
    </row>
    <row r="83" spans="1:7" ht="14.5" x14ac:dyDescent="0.35">
      <c r="A83" s="28" t="s">
        <v>11</v>
      </c>
      <c r="B83" s="28">
        <v>2000</v>
      </c>
      <c r="C83" s="28">
        <v>20.170000000000002</v>
      </c>
      <c r="D83" s="28">
        <v>15.74</v>
      </c>
      <c r="E83" s="28">
        <v>25.35</v>
      </c>
      <c r="F83" s="28">
        <v>76</v>
      </c>
      <c r="G83" s="56">
        <v>684381</v>
      </c>
    </row>
    <row r="84" spans="1:7" ht="14.5" x14ac:dyDescent="0.35">
      <c r="A84" s="28" t="s">
        <v>11</v>
      </c>
      <c r="B84" s="28">
        <v>2001</v>
      </c>
      <c r="C84" s="28">
        <v>19.16</v>
      </c>
      <c r="D84" s="28">
        <v>14.98</v>
      </c>
      <c r="E84" s="28">
        <v>24.06</v>
      </c>
      <c r="F84" s="28">
        <v>77</v>
      </c>
      <c r="G84" s="56">
        <v>699100</v>
      </c>
    </row>
    <row r="85" spans="1:7" ht="14.5" x14ac:dyDescent="0.35">
      <c r="A85" s="28" t="s">
        <v>11</v>
      </c>
      <c r="B85" s="28">
        <v>2002</v>
      </c>
      <c r="C85" s="28">
        <v>19.8</v>
      </c>
      <c r="D85" s="28">
        <v>15.55</v>
      </c>
      <c r="E85" s="28">
        <v>24.75</v>
      </c>
      <c r="F85" s="28">
        <v>78</v>
      </c>
      <c r="G85" s="56">
        <v>708267</v>
      </c>
    </row>
    <row r="86" spans="1:7" ht="14.5" x14ac:dyDescent="0.35">
      <c r="A86" s="28" t="s">
        <v>11</v>
      </c>
      <c r="B86" s="28">
        <v>2003</v>
      </c>
      <c r="C86" s="28">
        <v>18.309999999999999</v>
      </c>
      <c r="D86" s="28">
        <v>14.32</v>
      </c>
      <c r="E86" s="28">
        <v>22.98</v>
      </c>
      <c r="F86" s="28">
        <v>76</v>
      </c>
      <c r="G86" s="56">
        <v>720385</v>
      </c>
    </row>
    <row r="87" spans="1:7" ht="14.5" x14ac:dyDescent="0.35">
      <c r="A87" s="28" t="s">
        <v>11</v>
      </c>
      <c r="B87" s="28">
        <v>2004</v>
      </c>
      <c r="C87" s="28">
        <v>19.5</v>
      </c>
      <c r="D87" s="28">
        <v>15.4</v>
      </c>
      <c r="E87" s="28">
        <v>24.28</v>
      </c>
      <c r="F87" s="28">
        <v>82</v>
      </c>
      <c r="G87" s="56">
        <v>732957</v>
      </c>
    </row>
    <row r="88" spans="1:7" ht="14.5" x14ac:dyDescent="0.35">
      <c r="A88" s="28" t="s">
        <v>11</v>
      </c>
      <c r="B88" s="28">
        <v>2005</v>
      </c>
      <c r="C88" s="28">
        <v>14.27</v>
      </c>
      <c r="D88" s="28">
        <v>10.9</v>
      </c>
      <c r="E88" s="28">
        <v>18.29</v>
      </c>
      <c r="F88" s="28">
        <v>63</v>
      </c>
      <c r="G88" s="56">
        <v>747748</v>
      </c>
    </row>
    <row r="89" spans="1:7" ht="14.5" x14ac:dyDescent="0.35">
      <c r="A89" s="28" t="s">
        <v>11</v>
      </c>
      <c r="B89" s="28">
        <v>2006</v>
      </c>
      <c r="C89" s="28">
        <v>16.88</v>
      </c>
      <c r="D89" s="28">
        <v>13.17</v>
      </c>
      <c r="E89" s="28">
        <v>21.22</v>
      </c>
      <c r="F89" s="28">
        <v>75</v>
      </c>
      <c r="G89" s="56">
        <v>763870</v>
      </c>
    </row>
    <row r="90" spans="1:7" ht="14.5" x14ac:dyDescent="0.35">
      <c r="A90" s="28" t="s">
        <v>11</v>
      </c>
      <c r="B90" s="28">
        <v>2007</v>
      </c>
      <c r="C90" s="28">
        <v>19.010000000000002</v>
      </c>
      <c r="D90" s="28">
        <v>15.16</v>
      </c>
      <c r="E90" s="28">
        <v>23.46</v>
      </c>
      <c r="F90" s="28">
        <v>88</v>
      </c>
      <c r="G90" s="56">
        <v>784567</v>
      </c>
    </row>
    <row r="91" spans="1:7" ht="14.5" x14ac:dyDescent="0.35">
      <c r="A91" s="28" t="s">
        <v>11</v>
      </c>
      <c r="B91" s="28">
        <v>2008</v>
      </c>
      <c r="C91" s="28">
        <v>19.64</v>
      </c>
      <c r="D91" s="28">
        <v>15.79</v>
      </c>
      <c r="E91" s="28">
        <v>24.07</v>
      </c>
      <c r="F91" s="28">
        <v>95</v>
      </c>
      <c r="G91" s="56">
        <v>811994</v>
      </c>
    </row>
    <row r="92" spans="1:7" ht="14.5" x14ac:dyDescent="0.35">
      <c r="A92" s="28" t="s">
        <v>11</v>
      </c>
      <c r="B92" s="28">
        <v>2009</v>
      </c>
      <c r="C92" s="28">
        <v>17.38</v>
      </c>
      <c r="D92" s="28">
        <v>13.92</v>
      </c>
      <c r="E92" s="28">
        <v>21.38</v>
      </c>
      <c r="F92" s="28">
        <v>92</v>
      </c>
      <c r="G92" s="56">
        <v>839769</v>
      </c>
    </row>
    <row r="93" spans="1:7" ht="14.5" x14ac:dyDescent="0.35">
      <c r="A93" s="28" t="s">
        <v>11</v>
      </c>
      <c r="B93" s="28">
        <v>2010</v>
      </c>
      <c r="C93" s="28">
        <v>12.61</v>
      </c>
      <c r="D93" s="28">
        <v>9.7799999999999994</v>
      </c>
      <c r="E93" s="28">
        <v>15.95</v>
      </c>
      <c r="F93" s="28">
        <v>72</v>
      </c>
      <c r="G93" s="56">
        <v>862772</v>
      </c>
    </row>
    <row r="94" spans="1:7" ht="14.5" x14ac:dyDescent="0.35">
      <c r="A94" s="28" t="s">
        <v>11</v>
      </c>
      <c r="B94" s="28">
        <v>2011</v>
      </c>
      <c r="C94" s="28">
        <v>14</v>
      </c>
      <c r="D94" s="28">
        <v>10.99</v>
      </c>
      <c r="E94" s="28">
        <v>17.53</v>
      </c>
      <c r="F94" s="28">
        <v>78</v>
      </c>
      <c r="G94" s="56">
        <v>877902</v>
      </c>
    </row>
    <row r="95" spans="1:7" ht="14.5" x14ac:dyDescent="0.35">
      <c r="A95" s="28" t="s">
        <v>11</v>
      </c>
      <c r="B95" s="28">
        <v>2012</v>
      </c>
      <c r="C95" s="28">
        <v>15.29</v>
      </c>
      <c r="D95" s="28">
        <v>12.2</v>
      </c>
      <c r="E95" s="28">
        <v>18.87</v>
      </c>
      <c r="F95" s="28">
        <v>90</v>
      </c>
      <c r="G95" s="56">
        <v>891269</v>
      </c>
    </row>
    <row r="96" spans="1:7" ht="14.5" x14ac:dyDescent="0.35">
      <c r="A96" s="28" t="s">
        <v>11</v>
      </c>
      <c r="B96" s="28">
        <v>2013</v>
      </c>
      <c r="C96" s="28">
        <v>17.329999999999998</v>
      </c>
      <c r="D96" s="28">
        <v>14.08</v>
      </c>
      <c r="E96" s="28">
        <v>21.05</v>
      </c>
      <c r="F96" s="28">
        <v>105</v>
      </c>
      <c r="G96" s="56">
        <v>905233</v>
      </c>
    </row>
    <row r="97" spans="1:7" ht="14.5" x14ac:dyDescent="0.35">
      <c r="A97" s="28" t="s">
        <v>11</v>
      </c>
      <c r="B97" s="28">
        <v>2014</v>
      </c>
      <c r="C97" s="28">
        <v>14.11</v>
      </c>
      <c r="D97" s="28">
        <v>11.32</v>
      </c>
      <c r="E97" s="28">
        <v>17.350000000000001</v>
      </c>
      <c r="F97" s="28">
        <v>94</v>
      </c>
      <c r="G97" s="56">
        <v>917030</v>
      </c>
    </row>
    <row r="98" spans="1:7" ht="14.5" x14ac:dyDescent="0.35">
      <c r="A98" s="28" t="s">
        <v>11</v>
      </c>
      <c r="B98" s="28">
        <v>2015</v>
      </c>
      <c r="C98" s="28">
        <v>13.79</v>
      </c>
      <c r="D98" s="28">
        <v>11.09</v>
      </c>
      <c r="E98" s="28">
        <v>16.899999999999999</v>
      </c>
      <c r="F98" s="28">
        <v>95</v>
      </c>
      <c r="G98" s="56">
        <v>927093</v>
      </c>
    </row>
    <row r="99" spans="1:7" ht="14.5" x14ac:dyDescent="0.35">
      <c r="A99" s="28" t="s">
        <v>11</v>
      </c>
      <c r="B99" s="28">
        <v>2016</v>
      </c>
      <c r="C99" s="28">
        <v>14.07</v>
      </c>
      <c r="D99" s="28">
        <v>11.34</v>
      </c>
      <c r="E99" s="28">
        <v>17.22</v>
      </c>
      <c r="F99" s="28">
        <v>97</v>
      </c>
      <c r="G99" s="56">
        <v>933865</v>
      </c>
    </row>
    <row r="100" spans="1:7" ht="14.5" x14ac:dyDescent="0.35">
      <c r="A100" s="28" t="s">
        <v>11</v>
      </c>
      <c r="B100" s="28">
        <v>2017</v>
      </c>
      <c r="C100" s="28">
        <v>13.79</v>
      </c>
      <c r="D100" s="28">
        <v>11.08</v>
      </c>
      <c r="E100" s="28">
        <v>16.91</v>
      </c>
      <c r="F100" s="28">
        <v>96</v>
      </c>
      <c r="G100" s="56">
        <v>936787</v>
      </c>
    </row>
    <row r="101" spans="1:7" ht="14.5" x14ac:dyDescent="0.35">
      <c r="A101" s="28" t="s">
        <v>11</v>
      </c>
      <c r="B101" s="28">
        <v>2018</v>
      </c>
      <c r="C101" s="28">
        <v>11.49</v>
      </c>
      <c r="D101" s="28">
        <v>9.1199999999999992</v>
      </c>
      <c r="E101" s="28">
        <v>14.27</v>
      </c>
      <c r="F101" s="28">
        <v>85</v>
      </c>
      <c r="G101" s="56">
        <v>938813</v>
      </c>
    </row>
    <row r="102" spans="1:7" ht="14.5" x14ac:dyDescent="0.35">
      <c r="A102" s="28" t="s">
        <v>11</v>
      </c>
      <c r="B102" s="28">
        <v>2019</v>
      </c>
      <c r="C102" s="28">
        <v>14.09</v>
      </c>
      <c r="D102" s="28">
        <v>11.47</v>
      </c>
      <c r="E102" s="28">
        <v>17.100000000000001</v>
      </c>
      <c r="F102" s="28">
        <v>106</v>
      </c>
      <c r="G102" s="56">
        <v>939308</v>
      </c>
    </row>
    <row r="103" spans="1:7" ht="14.5" x14ac:dyDescent="0.35">
      <c r="A103" s="28" t="s">
        <v>11</v>
      </c>
      <c r="B103" s="28" t="s">
        <v>65</v>
      </c>
      <c r="C103" s="28">
        <v>13.41</v>
      </c>
      <c r="D103" s="28">
        <v>12.2</v>
      </c>
      <c r="E103" s="28">
        <v>14.7</v>
      </c>
      <c r="F103" s="28">
        <v>479</v>
      </c>
      <c r="G103" s="56">
        <v>4675866</v>
      </c>
    </row>
    <row r="104" spans="1:7" ht="14.5" x14ac:dyDescent="0.35">
      <c r="A104" s="28" t="s">
        <v>10</v>
      </c>
      <c r="B104" s="28">
        <v>1988</v>
      </c>
      <c r="C104" s="28">
        <v>44.51</v>
      </c>
      <c r="D104" s="28">
        <v>35.35</v>
      </c>
      <c r="E104" s="28">
        <v>55.2</v>
      </c>
      <c r="F104" s="28">
        <v>86</v>
      </c>
      <c r="G104" s="56">
        <v>248632</v>
      </c>
    </row>
    <row r="105" spans="1:7" ht="14.5" x14ac:dyDescent="0.35">
      <c r="A105" s="28" t="s">
        <v>10</v>
      </c>
      <c r="B105" s="28">
        <v>1989</v>
      </c>
      <c r="C105" s="28">
        <v>40.909999999999997</v>
      </c>
      <c r="D105" s="28">
        <v>32.299999999999997</v>
      </c>
      <c r="E105" s="28">
        <v>51.03</v>
      </c>
      <c r="F105" s="28">
        <v>80</v>
      </c>
      <c r="G105" s="56">
        <v>251238</v>
      </c>
    </row>
    <row r="106" spans="1:7" ht="14.5" x14ac:dyDescent="0.35">
      <c r="A106" s="28" t="s">
        <v>10</v>
      </c>
      <c r="B106" s="28">
        <v>1990</v>
      </c>
      <c r="C106" s="28">
        <v>38.22</v>
      </c>
      <c r="D106" s="28">
        <v>29.97</v>
      </c>
      <c r="E106" s="28">
        <v>47.95</v>
      </c>
      <c r="F106" s="28">
        <v>76</v>
      </c>
      <c r="G106" s="56">
        <v>254893</v>
      </c>
    </row>
    <row r="107" spans="1:7" ht="14.5" x14ac:dyDescent="0.35">
      <c r="A107" s="28" t="s">
        <v>10</v>
      </c>
      <c r="B107" s="28">
        <v>1991</v>
      </c>
      <c r="C107" s="28">
        <v>36.21</v>
      </c>
      <c r="D107" s="28">
        <v>28.23</v>
      </c>
      <c r="E107" s="28">
        <v>45.64</v>
      </c>
      <c r="F107" s="28">
        <v>72</v>
      </c>
      <c r="G107" s="56">
        <v>255108</v>
      </c>
    </row>
    <row r="108" spans="1:7" ht="14.5" x14ac:dyDescent="0.35">
      <c r="A108" s="28" t="s">
        <v>10</v>
      </c>
      <c r="B108" s="28">
        <v>1992</v>
      </c>
      <c r="C108" s="28">
        <v>38.409999999999997</v>
      </c>
      <c r="D108" s="28">
        <v>30.12</v>
      </c>
      <c r="E108" s="28">
        <v>48.17</v>
      </c>
      <c r="F108" s="28">
        <v>75</v>
      </c>
      <c r="G108" s="56">
        <v>254604</v>
      </c>
    </row>
    <row r="109" spans="1:7" ht="14.5" x14ac:dyDescent="0.35">
      <c r="A109" s="28" t="s">
        <v>10</v>
      </c>
      <c r="B109" s="28">
        <v>1993</v>
      </c>
      <c r="C109" s="28">
        <v>35.57</v>
      </c>
      <c r="D109" s="28">
        <v>27.74</v>
      </c>
      <c r="E109" s="28">
        <v>44.83</v>
      </c>
      <c r="F109" s="28">
        <v>72</v>
      </c>
      <c r="G109" s="56">
        <v>252980</v>
      </c>
    </row>
    <row r="110" spans="1:7" ht="14.5" x14ac:dyDescent="0.35">
      <c r="A110" s="28" t="s">
        <v>10</v>
      </c>
      <c r="B110" s="28">
        <v>1994</v>
      </c>
      <c r="C110" s="28">
        <v>43.01</v>
      </c>
      <c r="D110" s="28">
        <v>34.49</v>
      </c>
      <c r="E110" s="28">
        <v>52.92</v>
      </c>
      <c r="F110" s="28">
        <v>89</v>
      </c>
      <c r="G110" s="56">
        <v>250311</v>
      </c>
    </row>
    <row r="111" spans="1:7" ht="14.5" x14ac:dyDescent="0.35">
      <c r="A111" s="28" t="s">
        <v>10</v>
      </c>
      <c r="B111" s="28">
        <v>1995</v>
      </c>
      <c r="C111" s="28">
        <v>35.93</v>
      </c>
      <c r="D111" s="28">
        <v>28.29</v>
      </c>
      <c r="E111" s="28">
        <v>44.95</v>
      </c>
      <c r="F111" s="28">
        <v>77</v>
      </c>
      <c r="G111" s="56">
        <v>248663</v>
      </c>
    </row>
    <row r="112" spans="1:7" ht="14.5" x14ac:dyDescent="0.35">
      <c r="A112" s="28" t="s">
        <v>10</v>
      </c>
      <c r="B112" s="28">
        <v>1996</v>
      </c>
      <c r="C112" s="28">
        <v>38.61</v>
      </c>
      <c r="D112" s="28">
        <v>30.64</v>
      </c>
      <c r="E112" s="28">
        <v>47.97</v>
      </c>
      <c r="F112" s="28">
        <v>81</v>
      </c>
      <c r="G112" s="56">
        <v>248076</v>
      </c>
    </row>
    <row r="113" spans="1:7" ht="14.5" x14ac:dyDescent="0.35">
      <c r="A113" s="28" t="s">
        <v>10</v>
      </c>
      <c r="B113" s="28">
        <v>1997</v>
      </c>
      <c r="C113" s="28">
        <v>38.42</v>
      </c>
      <c r="D113" s="28">
        <v>30.58</v>
      </c>
      <c r="E113" s="28">
        <v>47.61</v>
      </c>
      <c r="F113" s="28">
        <v>83</v>
      </c>
      <c r="G113" s="56">
        <v>248475</v>
      </c>
    </row>
    <row r="114" spans="1:7" ht="14.5" x14ac:dyDescent="0.35">
      <c r="A114" s="28" t="s">
        <v>10</v>
      </c>
      <c r="B114" s="28">
        <v>1998</v>
      </c>
      <c r="C114" s="28">
        <v>37.090000000000003</v>
      </c>
      <c r="D114" s="28">
        <v>29.47</v>
      </c>
      <c r="E114" s="28">
        <v>46.04</v>
      </c>
      <c r="F114" s="28">
        <v>82</v>
      </c>
      <c r="G114" s="56">
        <v>248088</v>
      </c>
    </row>
    <row r="115" spans="1:7" ht="14.5" x14ac:dyDescent="0.35">
      <c r="A115" s="28" t="s">
        <v>10</v>
      </c>
      <c r="B115" s="28">
        <v>1999</v>
      </c>
      <c r="C115" s="28">
        <v>26.02</v>
      </c>
      <c r="D115" s="28">
        <v>19.79</v>
      </c>
      <c r="E115" s="28">
        <v>33.56</v>
      </c>
      <c r="F115" s="28">
        <v>59</v>
      </c>
      <c r="G115" s="56">
        <v>247142</v>
      </c>
    </row>
    <row r="116" spans="1:7" ht="14.5" x14ac:dyDescent="0.35">
      <c r="A116" s="28" t="s">
        <v>10</v>
      </c>
      <c r="B116" s="28">
        <v>2000</v>
      </c>
      <c r="C116" s="28">
        <v>35.58</v>
      </c>
      <c r="D116" s="28">
        <v>28.28</v>
      </c>
      <c r="E116" s="28">
        <v>44.17</v>
      </c>
      <c r="F116" s="28">
        <v>82</v>
      </c>
      <c r="G116" s="56">
        <v>246608</v>
      </c>
    </row>
    <row r="117" spans="1:7" ht="14.5" x14ac:dyDescent="0.35">
      <c r="A117" s="28" t="s">
        <v>10</v>
      </c>
      <c r="B117" s="28">
        <v>2001</v>
      </c>
      <c r="C117" s="28">
        <v>34.51</v>
      </c>
      <c r="D117" s="28">
        <v>27.38</v>
      </c>
      <c r="E117" s="28">
        <v>42.91</v>
      </c>
      <c r="F117" s="28">
        <v>81</v>
      </c>
      <c r="G117" s="56">
        <v>243466</v>
      </c>
    </row>
    <row r="118" spans="1:7" ht="14.5" x14ac:dyDescent="0.35">
      <c r="A118" s="28" t="s">
        <v>10</v>
      </c>
      <c r="B118" s="28">
        <v>2002</v>
      </c>
      <c r="C118" s="28">
        <v>38.56</v>
      </c>
      <c r="D118" s="28">
        <v>30.89</v>
      </c>
      <c r="E118" s="28">
        <v>47.53</v>
      </c>
      <c r="F118" s="28">
        <v>88</v>
      </c>
      <c r="G118" s="56">
        <v>238830</v>
      </c>
    </row>
    <row r="119" spans="1:7" ht="14.5" x14ac:dyDescent="0.35">
      <c r="A119" s="28" t="s">
        <v>10</v>
      </c>
      <c r="B119" s="28">
        <v>2003</v>
      </c>
      <c r="C119" s="28">
        <v>33.14</v>
      </c>
      <c r="D119" s="28">
        <v>26.12</v>
      </c>
      <c r="E119" s="28">
        <v>41.47</v>
      </c>
      <c r="F119" s="28">
        <v>77</v>
      </c>
      <c r="G119" s="56">
        <v>234831</v>
      </c>
    </row>
    <row r="120" spans="1:7" ht="14.5" x14ac:dyDescent="0.35">
      <c r="A120" s="28" t="s">
        <v>10</v>
      </c>
      <c r="B120" s="28">
        <v>2004</v>
      </c>
      <c r="C120" s="28">
        <v>31.73</v>
      </c>
      <c r="D120" s="28">
        <v>24.69</v>
      </c>
      <c r="E120" s="28">
        <v>40.14</v>
      </c>
      <c r="F120" s="28">
        <v>70</v>
      </c>
      <c r="G120" s="56">
        <v>231298</v>
      </c>
    </row>
    <row r="121" spans="1:7" ht="14.5" x14ac:dyDescent="0.35">
      <c r="A121" s="28" t="s">
        <v>10</v>
      </c>
      <c r="B121" s="28">
        <v>2005</v>
      </c>
      <c r="C121" s="28">
        <v>30.26</v>
      </c>
      <c r="D121" s="28">
        <v>23.53</v>
      </c>
      <c r="E121" s="28">
        <v>38.33</v>
      </c>
      <c r="F121" s="28">
        <v>70</v>
      </c>
      <c r="G121" s="56">
        <v>228526</v>
      </c>
    </row>
    <row r="122" spans="1:7" ht="14.5" x14ac:dyDescent="0.35">
      <c r="A122" s="28" t="s">
        <v>10</v>
      </c>
      <c r="B122" s="28">
        <v>2006</v>
      </c>
      <c r="C122" s="28">
        <v>29</v>
      </c>
      <c r="D122" s="28">
        <v>22.34</v>
      </c>
      <c r="E122" s="28">
        <v>37.020000000000003</v>
      </c>
      <c r="F122" s="28">
        <v>66</v>
      </c>
      <c r="G122" s="56">
        <v>226901</v>
      </c>
    </row>
    <row r="123" spans="1:7" ht="14.5" x14ac:dyDescent="0.35">
      <c r="A123" s="28" t="s">
        <v>10</v>
      </c>
      <c r="B123" s="28">
        <v>2007</v>
      </c>
      <c r="C123" s="28">
        <v>34.49</v>
      </c>
      <c r="D123" s="28">
        <v>27.32</v>
      </c>
      <c r="E123" s="28">
        <v>42.98</v>
      </c>
      <c r="F123" s="28">
        <v>81</v>
      </c>
      <c r="G123" s="56">
        <v>225922</v>
      </c>
    </row>
    <row r="124" spans="1:7" ht="14.5" x14ac:dyDescent="0.35">
      <c r="A124" s="28" t="s">
        <v>10</v>
      </c>
      <c r="B124" s="28">
        <v>2008</v>
      </c>
      <c r="C124" s="28">
        <v>27.18</v>
      </c>
      <c r="D124" s="28">
        <v>20.93</v>
      </c>
      <c r="E124" s="28">
        <v>34.75</v>
      </c>
      <c r="F124" s="28">
        <v>66</v>
      </c>
      <c r="G124" s="56">
        <v>226060</v>
      </c>
    </row>
    <row r="125" spans="1:7" ht="14.5" x14ac:dyDescent="0.35">
      <c r="A125" s="28" t="s">
        <v>10</v>
      </c>
      <c r="B125" s="28">
        <v>2009</v>
      </c>
      <c r="C125" s="28">
        <v>29.67</v>
      </c>
      <c r="D125" s="28">
        <v>23.15</v>
      </c>
      <c r="E125" s="28">
        <v>37.49</v>
      </c>
      <c r="F125" s="28">
        <v>73</v>
      </c>
      <c r="G125" s="56">
        <v>227272</v>
      </c>
    </row>
    <row r="126" spans="1:7" ht="14.5" x14ac:dyDescent="0.35">
      <c r="A126" s="28" t="s">
        <v>10</v>
      </c>
      <c r="B126" s="28">
        <v>2010</v>
      </c>
      <c r="C126" s="28">
        <v>29.99</v>
      </c>
      <c r="D126" s="28">
        <v>23.42</v>
      </c>
      <c r="E126" s="28">
        <v>37.869999999999997</v>
      </c>
      <c r="F126" s="28">
        <v>74</v>
      </c>
      <c r="G126" s="56">
        <v>227998</v>
      </c>
    </row>
    <row r="127" spans="1:7" ht="14.5" x14ac:dyDescent="0.35">
      <c r="A127" s="28" t="s">
        <v>10</v>
      </c>
      <c r="B127" s="28">
        <v>2011</v>
      </c>
      <c r="C127" s="28">
        <v>29.57</v>
      </c>
      <c r="D127" s="28">
        <v>23.08</v>
      </c>
      <c r="E127" s="28">
        <v>37.35</v>
      </c>
      <c r="F127" s="28">
        <v>74</v>
      </c>
      <c r="G127" s="56">
        <v>228428</v>
      </c>
    </row>
    <row r="128" spans="1:7" ht="14.5" x14ac:dyDescent="0.35">
      <c r="A128" s="28" t="s">
        <v>10</v>
      </c>
      <c r="B128" s="28">
        <v>2012</v>
      </c>
      <c r="C128" s="28">
        <v>30.35</v>
      </c>
      <c r="D128" s="28">
        <v>23.81</v>
      </c>
      <c r="E128" s="28">
        <v>38.17</v>
      </c>
      <c r="F128" s="28">
        <v>78</v>
      </c>
      <c r="G128" s="56">
        <v>228525</v>
      </c>
    </row>
    <row r="129" spans="1:7" ht="14.5" x14ac:dyDescent="0.35">
      <c r="A129" s="28" t="s">
        <v>10</v>
      </c>
      <c r="B129" s="28">
        <v>2013</v>
      </c>
      <c r="C129" s="28">
        <v>28.18</v>
      </c>
      <c r="D129" s="28">
        <v>22.11</v>
      </c>
      <c r="E129" s="28">
        <v>35.479999999999997</v>
      </c>
      <c r="F129" s="28">
        <v>77</v>
      </c>
      <c r="G129" s="56">
        <v>228626</v>
      </c>
    </row>
    <row r="130" spans="1:7" ht="14.5" x14ac:dyDescent="0.35">
      <c r="A130" s="28" t="s">
        <v>10</v>
      </c>
      <c r="B130" s="28">
        <v>2014</v>
      </c>
      <c r="C130" s="28">
        <v>25.34</v>
      </c>
      <c r="D130" s="28">
        <v>19.440000000000001</v>
      </c>
      <c r="E130" s="28">
        <v>32.53</v>
      </c>
      <c r="F130" s="28">
        <v>65</v>
      </c>
      <c r="G130" s="56">
        <v>228042</v>
      </c>
    </row>
    <row r="131" spans="1:7" ht="14.5" x14ac:dyDescent="0.35">
      <c r="A131" s="28" t="s">
        <v>10</v>
      </c>
      <c r="B131" s="28">
        <v>2015</v>
      </c>
      <c r="C131" s="28">
        <v>28.21</v>
      </c>
      <c r="D131" s="28">
        <v>21.84</v>
      </c>
      <c r="E131" s="28">
        <v>35.880000000000003</v>
      </c>
      <c r="F131" s="28">
        <v>70</v>
      </c>
      <c r="G131" s="56">
        <v>227958</v>
      </c>
    </row>
    <row r="132" spans="1:7" ht="14.5" x14ac:dyDescent="0.35">
      <c r="A132" s="28" t="s">
        <v>10</v>
      </c>
      <c r="B132" s="28">
        <v>2016</v>
      </c>
      <c r="C132" s="28">
        <v>30.56</v>
      </c>
      <c r="D132" s="28">
        <v>24.1</v>
      </c>
      <c r="E132" s="28">
        <v>38.270000000000003</v>
      </c>
      <c r="F132" s="28">
        <v>81</v>
      </c>
      <c r="G132" s="56">
        <v>226714</v>
      </c>
    </row>
    <row r="133" spans="1:7" ht="14.5" x14ac:dyDescent="0.35">
      <c r="A133" s="28" t="s">
        <v>10</v>
      </c>
      <c r="B133" s="28">
        <v>2017</v>
      </c>
      <c r="C133" s="28">
        <v>19.91</v>
      </c>
      <c r="D133" s="28">
        <v>14.77</v>
      </c>
      <c r="E133" s="28">
        <v>26.34</v>
      </c>
      <c r="F133" s="28">
        <v>53</v>
      </c>
      <c r="G133" s="56">
        <v>225104</v>
      </c>
    </row>
    <row r="134" spans="1:7" ht="14.5" x14ac:dyDescent="0.35">
      <c r="A134" s="28" t="s">
        <v>10</v>
      </c>
      <c r="B134" s="28">
        <v>2018</v>
      </c>
      <c r="C134" s="28">
        <v>23.12</v>
      </c>
      <c r="D134" s="28">
        <v>17.600000000000001</v>
      </c>
      <c r="E134" s="28">
        <v>29.91</v>
      </c>
      <c r="F134" s="28">
        <v>62</v>
      </c>
      <c r="G134" s="56">
        <v>224168</v>
      </c>
    </row>
    <row r="135" spans="1:7" ht="14.5" x14ac:dyDescent="0.35">
      <c r="A135" s="28" t="s">
        <v>10</v>
      </c>
      <c r="B135" s="28">
        <v>2019</v>
      </c>
      <c r="C135" s="28">
        <v>25.15</v>
      </c>
      <c r="D135" s="28">
        <v>19.41</v>
      </c>
      <c r="E135" s="28">
        <v>32.130000000000003</v>
      </c>
      <c r="F135" s="28">
        <v>68</v>
      </c>
      <c r="G135" s="56">
        <v>223461</v>
      </c>
    </row>
    <row r="136" spans="1:7" ht="14.5" x14ac:dyDescent="0.35">
      <c r="A136" s="28" t="s">
        <v>10</v>
      </c>
      <c r="B136" s="28" t="s">
        <v>65</v>
      </c>
      <c r="C136" s="28">
        <v>25.42</v>
      </c>
      <c r="D136" s="28">
        <v>22.7</v>
      </c>
      <c r="E136" s="28">
        <v>28.39</v>
      </c>
      <c r="F136" s="28">
        <v>334</v>
      </c>
      <c r="G136" s="56">
        <v>1127405</v>
      </c>
    </row>
    <row r="137" spans="1:7" ht="14.5" x14ac:dyDescent="0.35">
      <c r="A137" s="28" t="s">
        <v>9</v>
      </c>
      <c r="B137" s="28">
        <v>1988</v>
      </c>
      <c r="C137" s="28">
        <v>35.67</v>
      </c>
      <c r="D137" s="28">
        <v>33.03</v>
      </c>
      <c r="E137" s="28">
        <v>38.47</v>
      </c>
      <c r="F137" s="28">
        <v>699</v>
      </c>
      <c r="G137" s="56">
        <v>1725701</v>
      </c>
    </row>
    <row r="138" spans="1:7" ht="14.5" x14ac:dyDescent="0.35">
      <c r="A138" s="28" t="s">
        <v>9</v>
      </c>
      <c r="B138" s="28">
        <v>1989</v>
      </c>
      <c r="C138" s="28">
        <v>35.5</v>
      </c>
      <c r="D138" s="28">
        <v>32.86</v>
      </c>
      <c r="E138" s="28">
        <v>38.299999999999997</v>
      </c>
      <c r="F138" s="28">
        <v>693</v>
      </c>
      <c r="G138" s="56">
        <v>1727316</v>
      </c>
    </row>
    <row r="139" spans="1:7" ht="14.5" x14ac:dyDescent="0.35">
      <c r="A139" s="28" t="s">
        <v>9</v>
      </c>
      <c r="B139" s="28">
        <v>1990</v>
      </c>
      <c r="C139" s="28">
        <v>35</v>
      </c>
      <c r="D139" s="28">
        <v>32.4</v>
      </c>
      <c r="E139" s="28">
        <v>37.770000000000003</v>
      </c>
      <c r="F139" s="28">
        <v>687</v>
      </c>
      <c r="G139" s="56">
        <v>1716226</v>
      </c>
    </row>
    <row r="140" spans="1:7" ht="14.5" x14ac:dyDescent="0.35">
      <c r="A140" s="28" t="s">
        <v>9</v>
      </c>
      <c r="B140" s="28">
        <v>1991</v>
      </c>
      <c r="C140" s="28">
        <v>35.21</v>
      </c>
      <c r="D140" s="28">
        <v>32.6</v>
      </c>
      <c r="E140" s="28">
        <v>37.99</v>
      </c>
      <c r="F140" s="28">
        <v>691</v>
      </c>
      <c r="G140" s="56">
        <v>1707028</v>
      </c>
    </row>
    <row r="141" spans="1:7" ht="14.5" x14ac:dyDescent="0.35">
      <c r="A141" s="28" t="s">
        <v>9</v>
      </c>
      <c r="B141" s="28">
        <v>1992</v>
      </c>
      <c r="C141" s="28">
        <v>33.69</v>
      </c>
      <c r="D141" s="28">
        <v>31.15</v>
      </c>
      <c r="E141" s="28">
        <v>36.39</v>
      </c>
      <c r="F141" s="28">
        <v>668</v>
      </c>
      <c r="G141" s="56">
        <v>1700278</v>
      </c>
    </row>
    <row r="142" spans="1:7" ht="14.5" x14ac:dyDescent="0.35">
      <c r="A142" s="28" t="s">
        <v>9</v>
      </c>
      <c r="B142" s="28">
        <v>1993</v>
      </c>
      <c r="C142" s="28">
        <v>33.61</v>
      </c>
      <c r="D142" s="28">
        <v>31.09</v>
      </c>
      <c r="E142" s="28">
        <v>36.299999999999997</v>
      </c>
      <c r="F142" s="28">
        <v>672</v>
      </c>
      <c r="G142" s="56">
        <v>1683057</v>
      </c>
    </row>
    <row r="143" spans="1:7" ht="14.5" x14ac:dyDescent="0.35">
      <c r="A143" s="28" t="s">
        <v>9</v>
      </c>
      <c r="B143" s="28">
        <v>1994</v>
      </c>
      <c r="C143" s="28">
        <v>30.43</v>
      </c>
      <c r="D143" s="28">
        <v>28.03</v>
      </c>
      <c r="E143" s="28">
        <v>33</v>
      </c>
      <c r="F143" s="28">
        <v>609</v>
      </c>
      <c r="G143" s="56">
        <v>1658534</v>
      </c>
    </row>
    <row r="144" spans="1:7" ht="14.5" x14ac:dyDescent="0.35">
      <c r="A144" s="28" t="s">
        <v>9</v>
      </c>
      <c r="B144" s="28">
        <v>1995</v>
      </c>
      <c r="C144" s="28">
        <v>31.68</v>
      </c>
      <c r="D144" s="28">
        <v>29.23</v>
      </c>
      <c r="E144" s="28">
        <v>34.28</v>
      </c>
      <c r="F144" s="28">
        <v>639</v>
      </c>
      <c r="G144" s="56">
        <v>1642830</v>
      </c>
    </row>
    <row r="145" spans="1:7" ht="14.5" x14ac:dyDescent="0.35">
      <c r="A145" s="28" t="s">
        <v>9</v>
      </c>
      <c r="B145" s="28">
        <v>1996</v>
      </c>
      <c r="C145" s="28">
        <v>32.479999999999997</v>
      </c>
      <c r="D145" s="28">
        <v>30.01</v>
      </c>
      <c r="E145" s="28">
        <v>35.1</v>
      </c>
      <c r="F145" s="28">
        <v>658</v>
      </c>
      <c r="G145" s="56">
        <v>1636629</v>
      </c>
    </row>
    <row r="146" spans="1:7" ht="14.5" x14ac:dyDescent="0.35">
      <c r="A146" s="28" t="s">
        <v>9</v>
      </c>
      <c r="B146" s="28">
        <v>1997</v>
      </c>
      <c r="C146" s="28">
        <v>27.84</v>
      </c>
      <c r="D146" s="28">
        <v>25.58</v>
      </c>
      <c r="E146" s="28">
        <v>30.26</v>
      </c>
      <c r="F146" s="28">
        <v>572</v>
      </c>
      <c r="G146" s="56">
        <v>1639951</v>
      </c>
    </row>
    <row r="147" spans="1:7" ht="14.5" x14ac:dyDescent="0.35">
      <c r="A147" s="28" t="s">
        <v>9</v>
      </c>
      <c r="B147" s="28">
        <v>1998</v>
      </c>
      <c r="C147" s="28">
        <v>29.14</v>
      </c>
      <c r="D147" s="28">
        <v>26.84</v>
      </c>
      <c r="E147" s="28">
        <v>31.6</v>
      </c>
      <c r="F147" s="28">
        <v>603</v>
      </c>
      <c r="G147" s="56">
        <v>1640357</v>
      </c>
    </row>
    <row r="148" spans="1:7" ht="14.5" x14ac:dyDescent="0.35">
      <c r="A148" s="28" t="s">
        <v>9</v>
      </c>
      <c r="B148" s="28">
        <v>1999</v>
      </c>
      <c r="C148" s="28">
        <v>28.21</v>
      </c>
      <c r="D148" s="28">
        <v>25.97</v>
      </c>
      <c r="E148" s="28">
        <v>30.62</v>
      </c>
      <c r="F148" s="28">
        <v>598</v>
      </c>
      <c r="G148" s="56">
        <v>1636117</v>
      </c>
    </row>
    <row r="149" spans="1:7" ht="14.5" x14ac:dyDescent="0.35">
      <c r="A149" s="28" t="s">
        <v>9</v>
      </c>
      <c r="B149" s="28">
        <v>2000</v>
      </c>
      <c r="C149" s="28">
        <v>27.55</v>
      </c>
      <c r="D149" s="28">
        <v>25.33</v>
      </c>
      <c r="E149" s="28">
        <v>29.93</v>
      </c>
      <c r="F149" s="28">
        <v>587</v>
      </c>
      <c r="G149" s="56">
        <v>1627536</v>
      </c>
    </row>
    <row r="150" spans="1:7" ht="14.5" x14ac:dyDescent="0.35">
      <c r="A150" s="28" t="s">
        <v>9</v>
      </c>
      <c r="B150" s="28">
        <v>2001</v>
      </c>
      <c r="C150" s="28">
        <v>25.56</v>
      </c>
      <c r="D150" s="28">
        <v>23.42</v>
      </c>
      <c r="E150" s="28">
        <v>27.86</v>
      </c>
      <c r="F150" s="28">
        <v>543</v>
      </c>
      <c r="G150" s="56">
        <v>1608127</v>
      </c>
    </row>
    <row r="151" spans="1:7" ht="14.5" x14ac:dyDescent="0.35">
      <c r="A151" s="28" t="s">
        <v>9</v>
      </c>
      <c r="B151" s="28">
        <v>2002</v>
      </c>
      <c r="C151" s="28">
        <v>27.01</v>
      </c>
      <c r="D151" s="28">
        <v>24.79</v>
      </c>
      <c r="E151" s="28">
        <v>29.39</v>
      </c>
      <c r="F151" s="28">
        <v>565</v>
      </c>
      <c r="G151" s="56">
        <v>1571997</v>
      </c>
    </row>
    <row r="152" spans="1:7" ht="14.5" x14ac:dyDescent="0.35">
      <c r="A152" s="28" t="s">
        <v>9</v>
      </c>
      <c r="B152" s="28">
        <v>2003</v>
      </c>
      <c r="C152" s="28">
        <v>26.1</v>
      </c>
      <c r="D152" s="28">
        <v>23.93</v>
      </c>
      <c r="E152" s="28">
        <v>28.43</v>
      </c>
      <c r="F152" s="28">
        <v>557</v>
      </c>
      <c r="G152" s="56">
        <v>1543136</v>
      </c>
    </row>
    <row r="153" spans="1:7" ht="14.5" x14ac:dyDescent="0.35">
      <c r="A153" s="28" t="s">
        <v>9</v>
      </c>
      <c r="B153" s="28">
        <v>2004</v>
      </c>
      <c r="C153" s="28">
        <v>26.26</v>
      </c>
      <c r="D153" s="28">
        <v>24.08</v>
      </c>
      <c r="E153" s="28">
        <v>28.6</v>
      </c>
      <c r="F153" s="28">
        <v>559</v>
      </c>
      <c r="G153" s="56">
        <v>1515725</v>
      </c>
    </row>
    <row r="154" spans="1:7" ht="14.5" x14ac:dyDescent="0.35">
      <c r="A154" s="28" t="s">
        <v>9</v>
      </c>
      <c r="B154" s="28">
        <v>2005</v>
      </c>
      <c r="C154" s="28">
        <v>24.87</v>
      </c>
      <c r="D154" s="28">
        <v>22.74</v>
      </c>
      <c r="E154" s="28">
        <v>27.17</v>
      </c>
      <c r="F154" s="28">
        <v>527</v>
      </c>
      <c r="G154" s="56">
        <v>1493903</v>
      </c>
    </row>
    <row r="155" spans="1:7" ht="14.5" x14ac:dyDescent="0.35">
      <c r="A155" s="28" t="s">
        <v>9</v>
      </c>
      <c r="B155" s="28">
        <v>2006</v>
      </c>
      <c r="C155" s="28">
        <v>26.73</v>
      </c>
      <c r="D155" s="28">
        <v>24.51</v>
      </c>
      <c r="E155" s="28">
        <v>29.12</v>
      </c>
      <c r="F155" s="28">
        <v>566</v>
      </c>
      <c r="G155" s="56">
        <v>1475254</v>
      </c>
    </row>
    <row r="156" spans="1:7" ht="14.5" x14ac:dyDescent="0.35">
      <c r="A156" s="28" t="s">
        <v>9</v>
      </c>
      <c r="B156" s="28">
        <v>2007</v>
      </c>
      <c r="C156" s="28">
        <v>22.77</v>
      </c>
      <c r="D156" s="28">
        <v>20.73</v>
      </c>
      <c r="E156" s="28">
        <v>24.97</v>
      </c>
      <c r="F156" s="28">
        <v>492</v>
      </c>
      <c r="G156" s="56">
        <v>1464420</v>
      </c>
    </row>
    <row r="157" spans="1:7" ht="14.5" x14ac:dyDescent="0.35">
      <c r="A157" s="28" t="s">
        <v>9</v>
      </c>
      <c r="B157" s="28">
        <v>2008</v>
      </c>
      <c r="C157" s="28">
        <v>23.37</v>
      </c>
      <c r="D157" s="28">
        <v>21.31</v>
      </c>
      <c r="E157" s="28">
        <v>25.6</v>
      </c>
      <c r="F157" s="28">
        <v>511</v>
      </c>
      <c r="G157" s="56">
        <v>1460499</v>
      </c>
    </row>
    <row r="158" spans="1:7" ht="14.5" x14ac:dyDescent="0.35">
      <c r="A158" s="28" t="s">
        <v>9</v>
      </c>
      <c r="B158" s="28">
        <v>2009</v>
      </c>
      <c r="C158" s="28">
        <v>20.84</v>
      </c>
      <c r="D158" s="28">
        <v>18.899999999999999</v>
      </c>
      <c r="E158" s="28">
        <v>22.94</v>
      </c>
      <c r="F158" s="28">
        <v>457</v>
      </c>
      <c r="G158" s="56">
        <v>1455446</v>
      </c>
    </row>
    <row r="159" spans="1:7" ht="14.5" x14ac:dyDescent="0.35">
      <c r="A159" s="28" t="s">
        <v>9</v>
      </c>
      <c r="B159" s="28">
        <v>2010</v>
      </c>
      <c r="C159" s="28">
        <v>22.61</v>
      </c>
      <c r="D159" s="28">
        <v>20.61</v>
      </c>
      <c r="E159" s="28">
        <v>24.78</v>
      </c>
      <c r="F159" s="28">
        <v>508</v>
      </c>
      <c r="G159" s="56">
        <v>1448407</v>
      </c>
    </row>
    <row r="160" spans="1:7" ht="14.5" x14ac:dyDescent="0.35">
      <c r="A160" s="28" t="s">
        <v>9</v>
      </c>
      <c r="B160" s="28">
        <v>2011</v>
      </c>
      <c r="C160" s="28">
        <v>21.55</v>
      </c>
      <c r="D160" s="28">
        <v>19.579999999999998</v>
      </c>
      <c r="E160" s="28">
        <v>23.69</v>
      </c>
      <c r="F160" s="28">
        <v>479</v>
      </c>
      <c r="G160" s="56">
        <v>1450910</v>
      </c>
    </row>
    <row r="161" spans="1:8" ht="14.5" x14ac:dyDescent="0.35">
      <c r="A161" s="28" t="s">
        <v>9</v>
      </c>
      <c r="B161" s="28">
        <v>2012</v>
      </c>
      <c r="C161" s="28">
        <v>22.35</v>
      </c>
      <c r="D161" s="28">
        <v>20.38</v>
      </c>
      <c r="E161" s="28">
        <v>24.5</v>
      </c>
      <c r="F161" s="28">
        <v>511</v>
      </c>
      <c r="G161" s="56">
        <v>1456881</v>
      </c>
    </row>
    <row r="162" spans="1:8" ht="14.5" x14ac:dyDescent="0.35">
      <c r="A162" s="28" t="s">
        <v>9</v>
      </c>
      <c r="B162" s="28">
        <v>2013</v>
      </c>
      <c r="C162" s="28">
        <v>20.38</v>
      </c>
      <c r="D162" s="28">
        <v>18.5</v>
      </c>
      <c r="E162" s="28">
        <v>22.43</v>
      </c>
      <c r="F162" s="28">
        <v>470</v>
      </c>
      <c r="G162" s="56">
        <v>1461823</v>
      </c>
    </row>
    <row r="163" spans="1:8" ht="14.5" x14ac:dyDescent="0.35">
      <c r="A163" s="28" t="s">
        <v>9</v>
      </c>
      <c r="B163" s="28">
        <v>2014</v>
      </c>
      <c r="C163" s="28">
        <v>20.059999999999999</v>
      </c>
      <c r="D163" s="28">
        <v>18.170000000000002</v>
      </c>
      <c r="E163" s="28">
        <v>22.13</v>
      </c>
      <c r="F163" s="28">
        <v>460</v>
      </c>
      <c r="G163" s="56">
        <v>1465933</v>
      </c>
    </row>
    <row r="164" spans="1:8" ht="14.5" x14ac:dyDescent="0.35">
      <c r="A164" s="28" t="s">
        <v>9</v>
      </c>
      <c r="B164" s="28">
        <v>2015</v>
      </c>
      <c r="C164" s="28">
        <v>19.37</v>
      </c>
      <c r="D164" s="28">
        <v>17.55</v>
      </c>
      <c r="E164" s="28">
        <v>21.35</v>
      </c>
      <c r="F164" s="28">
        <v>458</v>
      </c>
      <c r="G164" s="56">
        <v>1466276</v>
      </c>
    </row>
    <row r="165" spans="1:8" ht="14.5" x14ac:dyDescent="0.35">
      <c r="A165" s="28" t="s">
        <v>9</v>
      </c>
      <c r="B165" s="28">
        <v>2016</v>
      </c>
      <c r="C165" s="28">
        <v>17.55</v>
      </c>
      <c r="D165" s="28">
        <v>15.82</v>
      </c>
      <c r="E165" s="28">
        <v>19.440000000000001</v>
      </c>
      <c r="F165" s="28">
        <v>415</v>
      </c>
      <c r="G165" s="56">
        <v>1458231</v>
      </c>
    </row>
    <row r="166" spans="1:8" ht="14.5" x14ac:dyDescent="0.35">
      <c r="A166" s="28" t="s">
        <v>9</v>
      </c>
      <c r="B166" s="28">
        <v>2017</v>
      </c>
      <c r="C166" s="28">
        <v>20.55</v>
      </c>
      <c r="D166" s="28">
        <v>18.64</v>
      </c>
      <c r="E166" s="28">
        <v>22.64</v>
      </c>
      <c r="F166" s="28">
        <v>476</v>
      </c>
      <c r="G166" s="56">
        <v>1444199</v>
      </c>
    </row>
    <row r="167" spans="1:8" ht="14.5" x14ac:dyDescent="0.35">
      <c r="A167" s="28" t="s">
        <v>9</v>
      </c>
      <c r="B167" s="28">
        <v>2018</v>
      </c>
      <c r="C167" s="28">
        <v>17.68</v>
      </c>
      <c r="D167" s="28">
        <v>15.97</v>
      </c>
      <c r="E167" s="28">
        <v>19.559999999999999</v>
      </c>
      <c r="F167" s="28">
        <v>431</v>
      </c>
      <c r="G167" s="56">
        <v>1428326</v>
      </c>
    </row>
    <row r="168" spans="1:8" ht="14.5" x14ac:dyDescent="0.35">
      <c r="A168" s="28" t="s">
        <v>9</v>
      </c>
      <c r="B168" s="28">
        <v>2019</v>
      </c>
      <c r="C168" s="28">
        <v>18.43</v>
      </c>
      <c r="D168" s="28">
        <v>16.63</v>
      </c>
      <c r="E168" s="28">
        <v>20.399999999999999</v>
      </c>
      <c r="F168" s="28">
        <v>433</v>
      </c>
      <c r="G168" s="56">
        <v>1409206</v>
      </c>
    </row>
    <row r="169" spans="1:8" ht="14.5" x14ac:dyDescent="0.35">
      <c r="A169" s="28" t="s">
        <v>9</v>
      </c>
      <c r="B169" s="28" t="s">
        <v>65</v>
      </c>
      <c r="C169" s="28">
        <v>18.73</v>
      </c>
      <c r="D169" s="28">
        <v>17.91</v>
      </c>
      <c r="E169" s="28">
        <v>19.57</v>
      </c>
      <c r="F169" s="56">
        <v>2213</v>
      </c>
      <c r="G169" s="56">
        <v>7206238</v>
      </c>
    </row>
    <row r="170" spans="1:8" ht="14.5" x14ac:dyDescent="0.35">
      <c r="A170" s="6"/>
      <c r="B170" s="83"/>
      <c r="C170" s="28"/>
      <c r="D170" s="28"/>
      <c r="E170" s="28"/>
      <c r="F170" s="28"/>
      <c r="G170" s="56"/>
    </row>
    <row r="171" spans="1:8" ht="14.5" x14ac:dyDescent="0.35">
      <c r="A171" s="6"/>
      <c r="B171" s="83"/>
      <c r="C171" s="28"/>
      <c r="D171" s="28"/>
      <c r="E171" s="28"/>
      <c r="F171" s="28"/>
      <c r="G171" s="56"/>
    </row>
    <row r="172" spans="1:8" x14ac:dyDescent="0.3">
      <c r="A172" s="1" t="s">
        <v>128</v>
      </c>
      <c r="B172" s="16"/>
      <c r="C172" s="10"/>
      <c r="D172" s="10"/>
      <c r="E172" s="10"/>
      <c r="F172" s="10"/>
      <c r="G172" s="10"/>
      <c r="H172" s="10"/>
    </row>
    <row r="173" spans="1:8" x14ac:dyDescent="0.3">
      <c r="A173" s="1" t="s">
        <v>66</v>
      </c>
      <c r="B173" s="10"/>
      <c r="C173" s="10"/>
      <c r="D173" s="10"/>
      <c r="E173" s="10"/>
      <c r="F173" s="10"/>
      <c r="G173" s="10"/>
      <c r="H173" s="10"/>
    </row>
    <row r="174" spans="1:8" x14ac:dyDescent="0.3">
      <c r="A174" s="16"/>
      <c r="B174" s="8"/>
      <c r="C174" s="10"/>
      <c r="D174" s="10"/>
      <c r="E174" s="10"/>
      <c r="F174" s="10"/>
      <c r="G174" s="10"/>
    </row>
    <row r="175" spans="1:8" x14ac:dyDescent="0.3">
      <c r="B175" s="13"/>
      <c r="C175" s="14" t="s">
        <v>48</v>
      </c>
      <c r="D175" s="14"/>
      <c r="E175" s="14"/>
      <c r="F175" s="14"/>
      <c r="G175" s="14"/>
    </row>
    <row r="176" spans="1:8" x14ac:dyDescent="0.3">
      <c r="A176" s="11" t="s">
        <v>45</v>
      </c>
      <c r="B176" s="11" t="s">
        <v>44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</row>
    <row r="177" spans="1:7" x14ac:dyDescent="0.3">
      <c r="A177" s="3" t="str">
        <f>A37</f>
        <v>All races</v>
      </c>
      <c r="B177" s="3" t="str">
        <f t="shared" ref="B177:G177" si="0">B37</f>
        <v>2015-2019</v>
      </c>
      <c r="C177" s="3">
        <f t="shared" si="0"/>
        <v>16.61</v>
      </c>
      <c r="D177" s="3">
        <f t="shared" si="0"/>
        <v>16.079999999999998</v>
      </c>
      <c r="E177" s="3">
        <f t="shared" si="0"/>
        <v>17.16</v>
      </c>
      <c r="F177" s="3">
        <f t="shared" si="0"/>
        <v>3856</v>
      </c>
      <c r="G177" s="3">
        <f t="shared" si="0"/>
        <v>18550731</v>
      </c>
    </row>
    <row r="178" spans="1:7" x14ac:dyDescent="0.3">
      <c r="A178" s="3" t="str">
        <f>A70</f>
        <v>Asian/PI</v>
      </c>
      <c r="B178" s="3" t="str">
        <f t="shared" ref="B178:G178" si="1">B70</f>
        <v>2015-2019</v>
      </c>
      <c r="C178" s="3">
        <f t="shared" si="1"/>
        <v>11.82</v>
      </c>
      <c r="D178" s="3">
        <f t="shared" si="1"/>
        <v>10.99</v>
      </c>
      <c r="E178" s="3">
        <f t="shared" si="1"/>
        <v>12.7</v>
      </c>
      <c r="F178" s="3">
        <f t="shared" si="1"/>
        <v>779</v>
      </c>
      <c r="G178" s="3">
        <f t="shared" si="1"/>
        <v>5481555</v>
      </c>
    </row>
    <row r="179" spans="1:7" x14ac:dyDescent="0.3">
      <c r="A179" s="3" t="str">
        <f>A103:G103</f>
        <v>Hispanic</v>
      </c>
      <c r="B179" s="3" t="str">
        <f>B103:H103</f>
        <v>2015-2019</v>
      </c>
      <c r="C179" s="3">
        <f t="shared" ref="C179:G179" si="2">C103:S103</f>
        <v>13.41</v>
      </c>
      <c r="D179" s="3">
        <f t="shared" si="2"/>
        <v>12.2</v>
      </c>
      <c r="E179" s="3">
        <f t="shared" si="2"/>
        <v>14.7</v>
      </c>
      <c r="F179" s="3">
        <f t="shared" si="2"/>
        <v>479</v>
      </c>
      <c r="G179" s="3">
        <f t="shared" si="2"/>
        <v>4675866</v>
      </c>
    </row>
    <row r="180" spans="1:7" x14ac:dyDescent="0.3">
      <c r="A180" s="3" t="str">
        <f>A136:G136</f>
        <v>NH Black</v>
      </c>
      <c r="B180" s="3" t="str">
        <f>B136:H136</f>
        <v>2015-2019</v>
      </c>
      <c r="C180" s="3">
        <f t="shared" ref="C180:G180" si="3">C136:S136</f>
        <v>25.42</v>
      </c>
      <c r="D180" s="3">
        <f t="shared" si="3"/>
        <v>22.7</v>
      </c>
      <c r="E180" s="3">
        <f t="shared" si="3"/>
        <v>28.39</v>
      </c>
      <c r="F180" s="3">
        <f t="shared" si="3"/>
        <v>334</v>
      </c>
      <c r="G180" s="3">
        <f t="shared" si="3"/>
        <v>1127405</v>
      </c>
    </row>
    <row r="181" spans="1:7" x14ac:dyDescent="0.3">
      <c r="A181" s="3" t="str">
        <f>A169:G169</f>
        <v>NH White</v>
      </c>
      <c r="B181" s="3" t="str">
        <f>B169:H169</f>
        <v>2015-2019</v>
      </c>
      <c r="C181" s="3">
        <f t="shared" ref="C181:G181" si="4">C169:S169</f>
        <v>18.73</v>
      </c>
      <c r="D181" s="3">
        <f t="shared" si="4"/>
        <v>17.91</v>
      </c>
      <c r="E181" s="3">
        <f t="shared" si="4"/>
        <v>19.57</v>
      </c>
      <c r="F181" s="3">
        <f t="shared" si="4"/>
        <v>2213</v>
      </c>
      <c r="G181" s="3">
        <f t="shared" si="4"/>
        <v>7206238</v>
      </c>
    </row>
    <row r="182" spans="1:7" ht="13.5" customHeight="1" x14ac:dyDescent="0.3"/>
  </sheetData>
  <mergeCells count="1">
    <mergeCell ref="C3:G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4"/>
  <sheetViews>
    <sheetView topLeftCell="A4" zoomScale="83" zoomScaleNormal="83" workbookViewId="0">
      <selection activeCell="B6" sqref="B6:B24"/>
    </sheetView>
  </sheetViews>
  <sheetFormatPr defaultColWidth="8.7265625" defaultRowHeight="14.5" x14ac:dyDescent="0.35"/>
  <cols>
    <col min="1" max="1" width="12.54296875" style="28" customWidth="1"/>
    <col min="2" max="2" width="15.453125" style="81" customWidth="1"/>
    <col min="3" max="16384" width="8.7265625" style="28"/>
  </cols>
  <sheetData>
    <row r="1" spans="1:2" x14ac:dyDescent="0.35">
      <c r="A1" s="28" t="s">
        <v>59</v>
      </c>
    </row>
    <row r="2" spans="1:2" x14ac:dyDescent="0.35">
      <c r="A2" s="28" t="s">
        <v>60</v>
      </c>
    </row>
    <row r="3" spans="1:2" x14ac:dyDescent="0.35">
      <c r="A3" s="28" t="s">
        <v>66</v>
      </c>
    </row>
    <row r="4" spans="1:2" x14ac:dyDescent="0.35">
      <c r="B4" s="81" t="s">
        <v>2</v>
      </c>
    </row>
    <row r="5" spans="1:2" x14ac:dyDescent="0.35">
      <c r="B5" s="81" t="s">
        <v>3</v>
      </c>
    </row>
    <row r="6" spans="1:2" x14ac:dyDescent="0.35">
      <c r="A6" s="28" t="s">
        <v>112</v>
      </c>
      <c r="B6" s="28" t="s">
        <v>70</v>
      </c>
    </row>
    <row r="7" spans="1:2" x14ac:dyDescent="0.35">
      <c r="A7" s="28" t="s">
        <v>113</v>
      </c>
      <c r="B7" s="28" t="s">
        <v>70</v>
      </c>
    </row>
    <row r="8" spans="1:2" x14ac:dyDescent="0.35">
      <c r="A8" s="28" t="s">
        <v>71</v>
      </c>
      <c r="B8" s="28" t="s">
        <v>70</v>
      </c>
    </row>
    <row r="9" spans="1:2" x14ac:dyDescent="0.35">
      <c r="A9" s="28" t="s">
        <v>72</v>
      </c>
      <c r="B9" s="28" t="s">
        <v>70</v>
      </c>
    </row>
    <row r="10" spans="1:2" x14ac:dyDescent="0.35">
      <c r="A10" s="28" t="s">
        <v>73</v>
      </c>
      <c r="B10" s="28" t="s">
        <v>70</v>
      </c>
    </row>
    <row r="11" spans="1:2" x14ac:dyDescent="0.35">
      <c r="A11" s="28" t="s">
        <v>74</v>
      </c>
      <c r="B11" s="28" t="s">
        <v>70</v>
      </c>
    </row>
    <row r="12" spans="1:2" x14ac:dyDescent="0.35">
      <c r="A12" s="28" t="s">
        <v>75</v>
      </c>
      <c r="B12" s="28">
        <v>0.86</v>
      </c>
    </row>
    <row r="13" spans="1:2" x14ac:dyDescent="0.35">
      <c r="A13" s="28" t="s">
        <v>76</v>
      </c>
      <c r="B13" s="28">
        <v>2.37</v>
      </c>
    </row>
    <row r="14" spans="1:2" x14ac:dyDescent="0.35">
      <c r="A14" s="28" t="s">
        <v>77</v>
      </c>
      <c r="B14" s="28">
        <v>3.57</v>
      </c>
    </row>
    <row r="15" spans="1:2" x14ac:dyDescent="0.35">
      <c r="A15" s="28" t="s">
        <v>78</v>
      </c>
      <c r="B15" s="28">
        <v>9.65</v>
      </c>
    </row>
    <row r="16" spans="1:2" x14ac:dyDescent="0.35">
      <c r="A16" s="28" t="s">
        <v>79</v>
      </c>
      <c r="B16" s="28">
        <v>14.2</v>
      </c>
    </row>
    <row r="17" spans="1:2" x14ac:dyDescent="0.35">
      <c r="A17" s="28" t="s">
        <v>80</v>
      </c>
      <c r="B17" s="28">
        <v>24.38</v>
      </c>
    </row>
    <row r="18" spans="1:2" x14ac:dyDescent="0.35">
      <c r="A18" s="28" t="s">
        <v>81</v>
      </c>
      <c r="B18" s="28">
        <v>32.31</v>
      </c>
    </row>
    <row r="19" spans="1:2" x14ac:dyDescent="0.35">
      <c r="A19" s="28" t="s">
        <v>82</v>
      </c>
      <c r="B19" s="28">
        <v>39.64</v>
      </c>
    </row>
    <row r="20" spans="1:2" x14ac:dyDescent="0.35">
      <c r="A20" s="28" t="s">
        <v>83</v>
      </c>
      <c r="B20" s="28">
        <v>43.97</v>
      </c>
    </row>
    <row r="21" spans="1:2" x14ac:dyDescent="0.35">
      <c r="A21" s="28" t="s">
        <v>84</v>
      </c>
      <c r="B21" s="28">
        <v>58.3</v>
      </c>
    </row>
    <row r="22" spans="1:2" x14ac:dyDescent="0.35">
      <c r="A22" s="28" t="s">
        <v>85</v>
      </c>
      <c r="B22" s="28">
        <v>79.95</v>
      </c>
    </row>
    <row r="23" spans="1:2" x14ac:dyDescent="0.35">
      <c r="A23" s="28" t="s">
        <v>86</v>
      </c>
      <c r="B23" s="28">
        <v>89.25</v>
      </c>
    </row>
    <row r="24" spans="1:2" x14ac:dyDescent="0.35">
      <c r="A24" s="28" t="s">
        <v>87</v>
      </c>
      <c r="B24" s="28">
        <v>164.08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5"/>
  <sheetViews>
    <sheetView zoomScale="59" zoomScaleNormal="59" zoomScaleSheetLayoutView="86" workbookViewId="0">
      <selection activeCell="AD43" sqref="AD43"/>
    </sheetView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7265625" style="21" customWidth="1"/>
    <col min="6" max="6" width="9.26953125" style="23" bestFit="1" customWidth="1"/>
    <col min="7" max="7" width="12.26953125" style="23" customWidth="1"/>
    <col min="8" max="16384" width="9.1796875" style="20"/>
  </cols>
  <sheetData>
    <row r="1" spans="1:7" s="22" customFormat="1" x14ac:dyDescent="0.35">
      <c r="A1" s="20" t="s">
        <v>53</v>
      </c>
      <c r="B1" s="20"/>
      <c r="C1" s="21"/>
      <c r="D1" s="21"/>
      <c r="E1" s="21"/>
      <c r="F1" s="23"/>
      <c r="G1" s="23"/>
    </row>
    <row r="2" spans="1:7" s="22" customFormat="1" x14ac:dyDescent="0.35">
      <c r="A2" s="20" t="s">
        <v>65</v>
      </c>
      <c r="B2" s="20"/>
      <c r="C2" s="21"/>
      <c r="D2" s="21"/>
      <c r="E2" s="21"/>
      <c r="F2" s="23"/>
      <c r="G2" s="23"/>
    </row>
    <row r="3" spans="1:7" s="22" customFormat="1" x14ac:dyDescent="0.35">
      <c r="A3" s="20"/>
      <c r="B3" s="20"/>
      <c r="C3" s="21"/>
      <c r="D3" s="21"/>
      <c r="E3" s="21"/>
      <c r="F3" s="23"/>
      <c r="G3" s="23"/>
    </row>
    <row r="4" spans="1:7" s="22" customFormat="1" x14ac:dyDescent="0.35">
      <c r="A4" s="20"/>
      <c r="B4" s="20"/>
      <c r="C4" s="21"/>
      <c r="D4" s="21"/>
      <c r="E4" s="21"/>
      <c r="F4" s="23"/>
      <c r="G4" s="23"/>
    </row>
    <row r="5" spans="1:7" x14ac:dyDescent="0.35">
      <c r="C5" s="113" t="s">
        <v>2</v>
      </c>
      <c r="D5" s="113"/>
      <c r="E5" s="113"/>
      <c r="F5" s="113"/>
      <c r="G5" s="113"/>
    </row>
    <row r="6" spans="1:7" x14ac:dyDescent="0.35">
      <c r="C6" s="21" t="s">
        <v>3</v>
      </c>
      <c r="D6" s="21" t="s">
        <v>4</v>
      </c>
      <c r="E6" s="21" t="s">
        <v>5</v>
      </c>
      <c r="F6" s="23" t="s">
        <v>6</v>
      </c>
      <c r="G6" s="23" t="s">
        <v>7</v>
      </c>
    </row>
    <row r="7" spans="1:7" x14ac:dyDescent="0.35">
      <c r="A7" s="20" t="s">
        <v>111</v>
      </c>
      <c r="B7" s="20" t="s">
        <v>91</v>
      </c>
      <c r="C7" s="21">
        <v>16.62</v>
      </c>
      <c r="D7" s="21">
        <v>16.059999999999999</v>
      </c>
      <c r="E7" s="21">
        <v>17.2</v>
      </c>
      <c r="F7" s="23">
        <v>3478</v>
      </c>
      <c r="G7" s="23">
        <v>16646753</v>
      </c>
    </row>
    <row r="8" spans="1:7" x14ac:dyDescent="0.35">
      <c r="A8" s="20" t="s">
        <v>111</v>
      </c>
      <c r="B8" s="20" t="s">
        <v>92</v>
      </c>
      <c r="C8" s="21">
        <v>17.48</v>
      </c>
      <c r="D8" s="21">
        <v>16.32</v>
      </c>
      <c r="E8" s="21">
        <v>18.71</v>
      </c>
      <c r="F8" s="23">
        <v>877</v>
      </c>
      <c r="G8" s="23">
        <v>4211350</v>
      </c>
    </row>
    <row r="9" spans="1:7" x14ac:dyDescent="0.35">
      <c r="A9" s="20" t="s">
        <v>111</v>
      </c>
      <c r="B9" s="20" t="s">
        <v>93</v>
      </c>
      <c r="C9" s="21">
        <v>18.559999999999999</v>
      </c>
      <c r="D9" s="21">
        <v>17.170000000000002</v>
      </c>
      <c r="E9" s="21">
        <v>20.04</v>
      </c>
      <c r="F9" s="23">
        <v>694</v>
      </c>
      <c r="G9" s="23">
        <v>2919853</v>
      </c>
    </row>
    <row r="10" spans="1:7" x14ac:dyDescent="0.35">
      <c r="A10" s="20" t="s">
        <v>111</v>
      </c>
      <c r="B10" s="20" t="s">
        <v>94</v>
      </c>
      <c r="C10" s="21">
        <v>16.36</v>
      </c>
      <c r="D10" s="21">
        <v>13.99</v>
      </c>
      <c r="E10" s="21">
        <v>19.11</v>
      </c>
      <c r="F10" s="23">
        <v>185</v>
      </c>
      <c r="G10" s="23">
        <v>664760</v>
      </c>
    </row>
    <row r="11" spans="1:7" x14ac:dyDescent="0.35">
      <c r="A11" s="20" t="s">
        <v>111</v>
      </c>
      <c r="B11" s="20" t="s">
        <v>95</v>
      </c>
      <c r="C11" s="21">
        <v>15.11</v>
      </c>
      <c r="D11" s="21">
        <v>13.66</v>
      </c>
      <c r="E11" s="21">
        <v>16.68</v>
      </c>
      <c r="F11" s="23">
        <v>427</v>
      </c>
      <c r="G11" s="23">
        <v>2143848</v>
      </c>
    </row>
    <row r="12" spans="1:7" x14ac:dyDescent="0.35">
      <c r="A12" s="20" t="s">
        <v>111</v>
      </c>
      <c r="B12" s="20" t="s">
        <v>96</v>
      </c>
      <c r="C12" s="21">
        <v>14.99</v>
      </c>
      <c r="D12" s="21">
        <v>13.51</v>
      </c>
      <c r="E12" s="21">
        <v>16.61</v>
      </c>
      <c r="F12" s="23">
        <v>394</v>
      </c>
      <c r="G12" s="23">
        <v>1941190</v>
      </c>
    </row>
    <row r="13" spans="1:7" x14ac:dyDescent="0.35">
      <c r="A13" s="20" t="s">
        <v>111</v>
      </c>
      <c r="B13" s="20" t="s">
        <v>97</v>
      </c>
      <c r="C13" s="21">
        <v>16.13</v>
      </c>
      <c r="D13" s="21">
        <v>15.08</v>
      </c>
      <c r="E13" s="21">
        <v>17.239999999999998</v>
      </c>
      <c r="F13" s="23">
        <v>901</v>
      </c>
      <c r="G13" s="23">
        <v>4765752</v>
      </c>
    </row>
    <row r="14" spans="1:7" x14ac:dyDescent="0.35">
      <c r="A14" s="20" t="s">
        <v>111</v>
      </c>
      <c r="B14" s="20" t="s">
        <v>98</v>
      </c>
      <c r="C14" s="21">
        <v>16.47</v>
      </c>
      <c r="D14" s="21">
        <v>14.8</v>
      </c>
      <c r="E14" s="21">
        <v>18.28</v>
      </c>
      <c r="F14" s="23">
        <v>378</v>
      </c>
      <c r="G14" s="23">
        <v>1903978</v>
      </c>
    </row>
    <row r="15" spans="1:7" x14ac:dyDescent="0.35">
      <c r="A15" s="20" t="s">
        <v>111</v>
      </c>
      <c r="B15" s="20" t="s">
        <v>99</v>
      </c>
      <c r="C15" s="21">
        <v>15.15</v>
      </c>
      <c r="D15" s="21">
        <v>12.99</v>
      </c>
      <c r="E15" s="21">
        <v>17.57</v>
      </c>
      <c r="F15" s="23">
        <v>187</v>
      </c>
      <c r="G15" s="23">
        <v>1062176</v>
      </c>
    </row>
    <row r="16" spans="1:7" x14ac:dyDescent="0.35">
      <c r="A16" s="20" t="s">
        <v>111</v>
      </c>
      <c r="B16" s="20" t="s">
        <v>100</v>
      </c>
      <c r="C16" s="21">
        <v>19.48</v>
      </c>
      <c r="D16" s="21">
        <v>13.29</v>
      </c>
      <c r="E16" s="21">
        <v>27.63</v>
      </c>
      <c r="F16" s="23">
        <v>33</v>
      </c>
      <c r="G16" s="23">
        <v>150759</v>
      </c>
    </row>
    <row r="17" spans="1:7" x14ac:dyDescent="0.35">
      <c r="A17" s="20" t="s">
        <v>111</v>
      </c>
      <c r="B17" s="20" t="s">
        <v>101</v>
      </c>
      <c r="C17" s="21">
        <v>17.73</v>
      </c>
      <c r="D17" s="21">
        <v>14.98</v>
      </c>
      <c r="E17" s="21">
        <v>20.88</v>
      </c>
      <c r="F17" s="23">
        <v>158</v>
      </c>
      <c r="G17" s="23">
        <v>691043</v>
      </c>
    </row>
    <row r="18" spans="1:7" s="24" customFormat="1" x14ac:dyDescent="0.35">
      <c r="A18" s="24" t="s">
        <v>111</v>
      </c>
      <c r="B18" s="24" t="s">
        <v>102</v>
      </c>
      <c r="C18" s="26">
        <v>16.61</v>
      </c>
      <c r="D18" s="27">
        <v>16.079999999999998</v>
      </c>
      <c r="E18" s="27">
        <v>17.16</v>
      </c>
      <c r="F18" s="25">
        <v>3856</v>
      </c>
      <c r="G18" s="25">
        <v>18550731</v>
      </c>
    </row>
    <row r="19" spans="1:7" s="24" customFormat="1" x14ac:dyDescent="0.35">
      <c r="A19" s="24" t="s">
        <v>111</v>
      </c>
      <c r="B19" s="24" t="s">
        <v>25</v>
      </c>
      <c r="C19" s="26">
        <v>19.02</v>
      </c>
      <c r="D19" s="27">
        <v>18.77</v>
      </c>
      <c r="E19" s="27">
        <v>19.28</v>
      </c>
      <c r="F19" s="25">
        <v>22402</v>
      </c>
      <c r="G19" s="25">
        <v>98795221</v>
      </c>
    </row>
    <row r="20" spans="1:7" x14ac:dyDescent="0.35">
      <c r="A20" s="20" t="s">
        <v>43</v>
      </c>
      <c r="B20" s="20" t="s">
        <v>91</v>
      </c>
      <c r="C20" s="21">
        <v>11.81</v>
      </c>
      <c r="D20" s="21">
        <v>10.97</v>
      </c>
      <c r="E20" s="21">
        <v>12.7</v>
      </c>
      <c r="F20" s="23">
        <v>758</v>
      </c>
      <c r="G20" s="23">
        <v>5358019</v>
      </c>
    </row>
    <row r="21" spans="1:7" x14ac:dyDescent="0.35">
      <c r="A21" s="20" t="s">
        <v>43</v>
      </c>
      <c r="B21" s="20" t="s">
        <v>92</v>
      </c>
      <c r="C21" s="21">
        <v>11.44</v>
      </c>
      <c r="D21" s="21">
        <v>9.83</v>
      </c>
      <c r="E21" s="21">
        <v>13.26</v>
      </c>
      <c r="F21" s="23">
        <v>185</v>
      </c>
      <c r="G21" s="23">
        <v>1398877</v>
      </c>
    </row>
    <row r="22" spans="1:7" x14ac:dyDescent="0.35">
      <c r="A22" s="20" t="s">
        <v>43</v>
      </c>
      <c r="B22" s="20" t="s">
        <v>93</v>
      </c>
      <c r="C22" s="21">
        <v>13.73</v>
      </c>
      <c r="D22" s="21">
        <v>11.03</v>
      </c>
      <c r="E22" s="21">
        <v>16.940000000000001</v>
      </c>
      <c r="F22" s="23">
        <v>92</v>
      </c>
      <c r="G22" s="23">
        <v>560891</v>
      </c>
    </row>
    <row r="23" spans="1:7" x14ac:dyDescent="0.35">
      <c r="A23" s="20" t="s">
        <v>43</v>
      </c>
      <c r="B23" s="20" t="s">
        <v>94</v>
      </c>
      <c r="C23" s="21" t="s">
        <v>70</v>
      </c>
      <c r="D23" s="21" t="s">
        <v>70</v>
      </c>
      <c r="E23" s="21" t="s">
        <v>70</v>
      </c>
      <c r="F23" s="23" t="s">
        <v>70</v>
      </c>
      <c r="G23" s="23">
        <v>54261</v>
      </c>
    </row>
    <row r="24" spans="1:7" x14ac:dyDescent="0.35">
      <c r="A24" s="20" t="s">
        <v>43</v>
      </c>
      <c r="B24" s="20" t="s">
        <v>95</v>
      </c>
      <c r="C24" s="21">
        <v>11.63</v>
      </c>
      <c r="D24" s="21">
        <v>9.75</v>
      </c>
      <c r="E24" s="21">
        <v>13.84</v>
      </c>
      <c r="F24" s="23">
        <v>150</v>
      </c>
      <c r="G24" s="23">
        <v>851260</v>
      </c>
    </row>
    <row r="25" spans="1:7" x14ac:dyDescent="0.35">
      <c r="A25" s="20" t="s">
        <v>43</v>
      </c>
      <c r="B25" s="20" t="s">
        <v>96</v>
      </c>
      <c r="C25" s="21">
        <v>11.63</v>
      </c>
      <c r="D25" s="21">
        <v>9.33</v>
      </c>
      <c r="E25" s="21">
        <v>14.37</v>
      </c>
      <c r="F25" s="23">
        <v>91</v>
      </c>
      <c r="G25" s="23">
        <v>638485</v>
      </c>
    </row>
    <row r="26" spans="1:7" x14ac:dyDescent="0.35">
      <c r="A26" s="20" t="s">
        <v>43</v>
      </c>
      <c r="B26" s="20" t="s">
        <v>97</v>
      </c>
      <c r="C26" s="21">
        <v>11.38</v>
      </c>
      <c r="D26" s="21">
        <v>9.94</v>
      </c>
      <c r="E26" s="21">
        <v>12.96</v>
      </c>
      <c r="F26" s="23">
        <v>232</v>
      </c>
      <c r="G26" s="23">
        <v>1854245</v>
      </c>
    </row>
    <row r="27" spans="1:7" x14ac:dyDescent="0.35">
      <c r="A27" s="20" t="s">
        <v>43</v>
      </c>
      <c r="B27" s="20" t="s">
        <v>98</v>
      </c>
      <c r="C27" s="21">
        <v>12.67</v>
      </c>
      <c r="D27" s="21">
        <v>7.65</v>
      </c>
      <c r="E27" s="21">
        <v>20.25</v>
      </c>
      <c r="F27" s="23">
        <v>21</v>
      </c>
      <c r="G27" s="23">
        <v>123536</v>
      </c>
    </row>
    <row r="28" spans="1:7" x14ac:dyDescent="0.35">
      <c r="A28" s="20" t="s">
        <v>43</v>
      </c>
      <c r="B28" s="20" t="s">
        <v>99</v>
      </c>
      <c r="C28" s="21" t="s">
        <v>70</v>
      </c>
      <c r="D28" s="21" t="s">
        <v>70</v>
      </c>
      <c r="E28" s="21" t="s">
        <v>70</v>
      </c>
      <c r="F28" s="23" t="s">
        <v>70</v>
      </c>
      <c r="G28" s="23">
        <v>78521</v>
      </c>
    </row>
    <row r="29" spans="1:7" x14ac:dyDescent="0.35">
      <c r="A29" s="20" t="s">
        <v>43</v>
      </c>
      <c r="B29" s="20" t="s">
        <v>100</v>
      </c>
      <c r="C29" s="21" t="s">
        <v>70</v>
      </c>
      <c r="D29" s="21" t="s">
        <v>70</v>
      </c>
      <c r="E29" s="21" t="s">
        <v>70</v>
      </c>
      <c r="F29" s="23" t="s">
        <v>70</v>
      </c>
      <c r="G29" s="23">
        <v>5103</v>
      </c>
    </row>
    <row r="30" spans="1:7" x14ac:dyDescent="0.35">
      <c r="A30" s="20" t="s">
        <v>43</v>
      </c>
      <c r="B30" s="20" t="s">
        <v>101</v>
      </c>
      <c r="C30" s="21" t="s">
        <v>70</v>
      </c>
      <c r="D30" s="21" t="s">
        <v>70</v>
      </c>
      <c r="E30" s="21" t="s">
        <v>70</v>
      </c>
      <c r="F30" s="23" t="s">
        <v>70</v>
      </c>
      <c r="G30" s="23">
        <v>39912</v>
      </c>
    </row>
    <row r="31" spans="1:7" s="24" customFormat="1" x14ac:dyDescent="0.35">
      <c r="A31" s="24" t="s">
        <v>43</v>
      </c>
      <c r="B31" s="24" t="s">
        <v>102</v>
      </c>
      <c r="C31" s="26">
        <v>11.82</v>
      </c>
      <c r="D31" s="27">
        <v>10.99</v>
      </c>
      <c r="E31" s="27">
        <v>12.7</v>
      </c>
      <c r="F31" s="25">
        <v>779</v>
      </c>
      <c r="G31" s="25">
        <v>5481555</v>
      </c>
    </row>
    <row r="32" spans="1:7" s="24" customFormat="1" x14ac:dyDescent="0.35">
      <c r="A32" s="24" t="s">
        <v>43</v>
      </c>
      <c r="B32" s="24" t="s">
        <v>25</v>
      </c>
      <c r="C32" s="26">
        <v>13.28</v>
      </c>
      <c r="D32" s="27">
        <v>12.76</v>
      </c>
      <c r="E32" s="27">
        <v>13.8</v>
      </c>
      <c r="F32" s="25">
        <v>2632</v>
      </c>
      <c r="G32" s="25">
        <v>15993478</v>
      </c>
    </row>
    <row r="33" spans="1:7" x14ac:dyDescent="0.35">
      <c r="A33" s="20" t="s">
        <v>11</v>
      </c>
      <c r="B33" s="20" t="s">
        <v>91</v>
      </c>
      <c r="C33" s="21">
        <v>13.42</v>
      </c>
      <c r="D33" s="21">
        <v>12.1</v>
      </c>
      <c r="E33" s="21">
        <v>14.84</v>
      </c>
      <c r="F33" s="23">
        <v>398</v>
      </c>
      <c r="G33" s="23">
        <v>3741693</v>
      </c>
    </row>
    <row r="34" spans="1:7" x14ac:dyDescent="0.35">
      <c r="A34" s="20" t="s">
        <v>11</v>
      </c>
      <c r="B34" s="20" t="s">
        <v>92</v>
      </c>
      <c r="C34" s="21">
        <v>13.37</v>
      </c>
      <c r="D34" s="21">
        <v>10.71</v>
      </c>
      <c r="E34" s="21">
        <v>16.46</v>
      </c>
      <c r="F34" s="23">
        <v>93</v>
      </c>
      <c r="G34" s="23">
        <v>916621</v>
      </c>
    </row>
    <row r="35" spans="1:7" x14ac:dyDescent="0.35">
      <c r="A35" s="20" t="s">
        <v>11</v>
      </c>
      <c r="B35" s="20" t="s">
        <v>93</v>
      </c>
      <c r="C35" s="21">
        <v>16.420000000000002</v>
      </c>
      <c r="D35" s="21">
        <v>13.08</v>
      </c>
      <c r="E35" s="21">
        <v>20.309999999999999</v>
      </c>
      <c r="F35" s="23">
        <v>89</v>
      </c>
      <c r="G35" s="23">
        <v>729784</v>
      </c>
    </row>
    <row r="36" spans="1:7" x14ac:dyDescent="0.35">
      <c r="A36" s="20" t="s">
        <v>11</v>
      </c>
      <c r="B36" s="20" t="s">
        <v>94</v>
      </c>
      <c r="C36" s="21" t="s">
        <v>70</v>
      </c>
      <c r="D36" s="21" t="s">
        <v>70</v>
      </c>
      <c r="E36" s="21" t="s">
        <v>70</v>
      </c>
      <c r="F36" s="23" t="s">
        <v>70</v>
      </c>
      <c r="G36" s="23">
        <v>99941</v>
      </c>
    </row>
    <row r="37" spans="1:7" x14ac:dyDescent="0.35">
      <c r="A37" s="20" t="s">
        <v>11</v>
      </c>
      <c r="B37" s="20" t="s">
        <v>95</v>
      </c>
      <c r="C37" s="21">
        <v>10.51</v>
      </c>
      <c r="D37" s="21">
        <v>7.1</v>
      </c>
      <c r="E37" s="21">
        <v>14.97</v>
      </c>
      <c r="F37" s="23">
        <v>31</v>
      </c>
      <c r="G37" s="23">
        <v>317114</v>
      </c>
    </row>
    <row r="38" spans="1:7" x14ac:dyDescent="0.35">
      <c r="A38" s="20" t="s">
        <v>11</v>
      </c>
      <c r="B38" s="20" t="s">
        <v>96</v>
      </c>
      <c r="C38" s="21">
        <v>9.6999999999999993</v>
      </c>
      <c r="D38" s="21">
        <v>6.89</v>
      </c>
      <c r="E38" s="21">
        <v>13.25</v>
      </c>
      <c r="F38" s="23">
        <v>40</v>
      </c>
      <c r="G38" s="23">
        <v>466192</v>
      </c>
    </row>
    <row r="39" spans="1:7" x14ac:dyDescent="0.35">
      <c r="A39" s="20" t="s">
        <v>11</v>
      </c>
      <c r="B39" s="20" t="s">
        <v>97</v>
      </c>
      <c r="C39" s="21">
        <v>14.6</v>
      </c>
      <c r="D39" s="21">
        <v>12.19</v>
      </c>
      <c r="E39" s="21">
        <v>17.32</v>
      </c>
      <c r="F39" s="23">
        <v>136</v>
      </c>
      <c r="G39" s="23">
        <v>1212041</v>
      </c>
    </row>
    <row r="40" spans="1:7" x14ac:dyDescent="0.35">
      <c r="A40" s="20" t="s">
        <v>11</v>
      </c>
      <c r="B40" s="20" t="s">
        <v>98</v>
      </c>
      <c r="C40" s="21">
        <v>13.59</v>
      </c>
      <c r="D40" s="21">
        <v>10.65</v>
      </c>
      <c r="E40" s="21">
        <v>17.02</v>
      </c>
      <c r="F40" s="23">
        <v>81</v>
      </c>
      <c r="G40" s="23">
        <v>934173</v>
      </c>
    </row>
    <row r="41" spans="1:7" x14ac:dyDescent="0.35">
      <c r="A41" s="20" t="s">
        <v>11</v>
      </c>
      <c r="B41" s="20" t="s">
        <v>99</v>
      </c>
      <c r="C41" s="21">
        <v>11.17</v>
      </c>
      <c r="D41" s="21">
        <v>7.94</v>
      </c>
      <c r="E41" s="21">
        <v>15.18</v>
      </c>
      <c r="F41" s="23">
        <v>44</v>
      </c>
      <c r="G41" s="23">
        <v>615196</v>
      </c>
    </row>
    <row r="42" spans="1:7" x14ac:dyDescent="0.35">
      <c r="A42" s="20" t="s">
        <v>11</v>
      </c>
      <c r="B42" s="20" t="s">
        <v>100</v>
      </c>
      <c r="C42" s="21" t="s">
        <v>70</v>
      </c>
      <c r="D42" s="21" t="s">
        <v>70</v>
      </c>
      <c r="E42" s="21" t="s">
        <v>70</v>
      </c>
      <c r="F42" s="23" t="s">
        <v>70</v>
      </c>
      <c r="G42" s="23">
        <v>89715</v>
      </c>
    </row>
    <row r="43" spans="1:7" x14ac:dyDescent="0.35">
      <c r="A43" s="20" t="s">
        <v>11</v>
      </c>
      <c r="B43" s="20" t="s">
        <v>101</v>
      </c>
      <c r="C43" s="21">
        <v>21.08</v>
      </c>
      <c r="D43" s="21">
        <v>13.92</v>
      </c>
      <c r="E43" s="21">
        <v>30.32</v>
      </c>
      <c r="F43" s="23">
        <v>30</v>
      </c>
      <c r="G43" s="23">
        <v>229262</v>
      </c>
    </row>
    <row r="44" spans="1:7" s="24" customFormat="1" x14ac:dyDescent="0.35">
      <c r="A44" s="24" t="s">
        <v>11</v>
      </c>
      <c r="B44" s="24" t="s">
        <v>102</v>
      </c>
      <c r="C44" s="26">
        <v>13.41</v>
      </c>
      <c r="D44" s="27">
        <v>12.2</v>
      </c>
      <c r="E44" s="27">
        <v>14.7</v>
      </c>
      <c r="F44" s="25">
        <v>479</v>
      </c>
      <c r="G44" s="25">
        <v>4675866</v>
      </c>
    </row>
    <row r="45" spans="1:7" s="24" customFormat="1" x14ac:dyDescent="0.35">
      <c r="A45" s="24" t="s">
        <v>11</v>
      </c>
      <c r="B45" s="24" t="s">
        <v>25</v>
      </c>
      <c r="C45" s="26">
        <v>14.75</v>
      </c>
      <c r="D45" s="27">
        <v>14.3</v>
      </c>
      <c r="E45" s="27">
        <v>15.2</v>
      </c>
      <c r="F45" s="25">
        <v>4341</v>
      </c>
      <c r="G45" s="25">
        <v>38088330</v>
      </c>
    </row>
    <row r="46" spans="1:7" x14ac:dyDescent="0.35">
      <c r="A46" s="20" t="s">
        <v>42</v>
      </c>
      <c r="B46" s="20" t="s">
        <v>91</v>
      </c>
      <c r="C46" s="21">
        <v>25.54</v>
      </c>
      <c r="D46" s="21">
        <v>22.77</v>
      </c>
      <c r="E46" s="21">
        <v>28.56</v>
      </c>
      <c r="F46" s="23">
        <v>326</v>
      </c>
      <c r="G46" s="23">
        <v>1092628</v>
      </c>
    </row>
    <row r="47" spans="1:7" x14ac:dyDescent="0.35">
      <c r="A47" s="20" t="s">
        <v>42</v>
      </c>
      <c r="B47" s="20" t="s">
        <v>92</v>
      </c>
      <c r="C47" s="21">
        <v>28.94</v>
      </c>
      <c r="D47" s="21">
        <v>24.71</v>
      </c>
      <c r="E47" s="21">
        <v>33.72</v>
      </c>
      <c r="F47" s="23">
        <v>176</v>
      </c>
      <c r="G47" s="23">
        <v>495627</v>
      </c>
    </row>
    <row r="48" spans="1:7" x14ac:dyDescent="0.35">
      <c r="A48" s="20" t="s">
        <v>42</v>
      </c>
      <c r="B48" s="20" t="s">
        <v>93</v>
      </c>
      <c r="C48" s="21">
        <v>24.97</v>
      </c>
      <c r="D48" s="21">
        <v>19.579999999999998</v>
      </c>
      <c r="E48" s="21">
        <v>31.4</v>
      </c>
      <c r="F48" s="23">
        <v>77</v>
      </c>
      <c r="G48" s="23">
        <v>289816</v>
      </c>
    </row>
    <row r="49" spans="1:7" s="22" customFormat="1" x14ac:dyDescent="0.35">
      <c r="A49" s="20" t="s">
        <v>42</v>
      </c>
      <c r="B49" s="20" t="s">
        <v>94</v>
      </c>
      <c r="C49" s="21" t="s">
        <v>70</v>
      </c>
      <c r="D49" s="21" t="s">
        <v>70</v>
      </c>
      <c r="E49" s="21" t="s">
        <v>70</v>
      </c>
      <c r="F49" s="23" t="s">
        <v>70</v>
      </c>
      <c r="G49" s="23">
        <v>15110</v>
      </c>
    </row>
    <row r="50" spans="1:7" s="22" customFormat="1" x14ac:dyDescent="0.35">
      <c r="A50" s="20" t="s">
        <v>42</v>
      </c>
      <c r="B50" s="20" t="s">
        <v>95</v>
      </c>
      <c r="C50" s="21">
        <v>19.309999999999999</v>
      </c>
      <c r="D50" s="21">
        <v>12.63</v>
      </c>
      <c r="E50" s="21">
        <v>28.48</v>
      </c>
      <c r="F50" s="23">
        <v>29</v>
      </c>
      <c r="G50" s="23">
        <v>117850</v>
      </c>
    </row>
    <row r="51" spans="1:7" x14ac:dyDescent="0.35">
      <c r="A51" s="20" t="s">
        <v>42</v>
      </c>
      <c r="B51" s="20" t="s">
        <v>96</v>
      </c>
      <c r="C51" s="21" t="s">
        <v>70</v>
      </c>
      <c r="D51" s="21" t="s">
        <v>70</v>
      </c>
      <c r="E51" s="21" t="s">
        <v>70</v>
      </c>
      <c r="F51" s="23" t="s">
        <v>70</v>
      </c>
      <c r="G51" s="23">
        <v>51468</v>
      </c>
    </row>
    <row r="52" spans="1:7" x14ac:dyDescent="0.35">
      <c r="A52" s="20" t="s">
        <v>42</v>
      </c>
      <c r="B52" s="20" t="s">
        <v>97</v>
      </c>
      <c r="C52" s="21">
        <v>26.44</v>
      </c>
      <c r="D52" s="21">
        <v>18.010000000000002</v>
      </c>
      <c r="E52" s="21">
        <v>37.47</v>
      </c>
      <c r="F52" s="23">
        <v>33</v>
      </c>
      <c r="G52" s="23">
        <v>122757</v>
      </c>
    </row>
    <row r="53" spans="1:7" x14ac:dyDescent="0.35">
      <c r="A53" s="20" t="s">
        <v>42</v>
      </c>
      <c r="B53" s="20" t="s">
        <v>98</v>
      </c>
      <c r="C53" s="21" t="s">
        <v>70</v>
      </c>
      <c r="D53" s="21" t="s">
        <v>70</v>
      </c>
      <c r="E53" s="21" t="s">
        <v>70</v>
      </c>
      <c r="F53" s="23" t="s">
        <v>70</v>
      </c>
      <c r="G53" s="23">
        <v>34777</v>
      </c>
    </row>
    <row r="54" spans="1:7" x14ac:dyDescent="0.35">
      <c r="A54" s="20" t="s">
        <v>42</v>
      </c>
      <c r="B54" s="20" t="s">
        <v>99</v>
      </c>
      <c r="C54" s="21" t="s">
        <v>70</v>
      </c>
      <c r="D54" s="21" t="s">
        <v>70</v>
      </c>
      <c r="E54" s="21" t="s">
        <v>70</v>
      </c>
      <c r="F54" s="23" t="s">
        <v>70</v>
      </c>
      <c r="G54" s="23">
        <v>24254</v>
      </c>
    </row>
    <row r="55" spans="1:7" x14ac:dyDescent="0.35">
      <c r="A55" s="20" t="s">
        <v>42</v>
      </c>
      <c r="B55" s="20" t="s">
        <v>100</v>
      </c>
      <c r="C55" s="21" t="s">
        <v>70</v>
      </c>
      <c r="D55" s="21" t="s">
        <v>70</v>
      </c>
      <c r="E55" s="21" t="s">
        <v>70</v>
      </c>
      <c r="F55" s="23" t="s">
        <v>70</v>
      </c>
      <c r="G55" s="23">
        <v>1656</v>
      </c>
    </row>
    <row r="56" spans="1:7" x14ac:dyDescent="0.35">
      <c r="A56" s="20" t="s">
        <v>42</v>
      </c>
      <c r="B56" s="20" t="s">
        <v>101</v>
      </c>
      <c r="C56" s="21" t="s">
        <v>70</v>
      </c>
      <c r="D56" s="21" t="s">
        <v>70</v>
      </c>
      <c r="E56" s="21" t="s">
        <v>70</v>
      </c>
      <c r="F56" s="23" t="s">
        <v>70</v>
      </c>
      <c r="G56" s="23">
        <v>8867</v>
      </c>
    </row>
    <row r="57" spans="1:7" s="24" customFormat="1" x14ac:dyDescent="0.35">
      <c r="A57" s="24" t="s">
        <v>42</v>
      </c>
      <c r="B57" s="24" t="s">
        <v>102</v>
      </c>
      <c r="C57" s="26">
        <v>25.42</v>
      </c>
      <c r="D57" s="27">
        <v>22.7</v>
      </c>
      <c r="E57" s="27">
        <v>28.39</v>
      </c>
      <c r="F57" s="25">
        <v>334</v>
      </c>
      <c r="G57" s="25">
        <v>1127405</v>
      </c>
    </row>
    <row r="58" spans="1:7" s="24" customFormat="1" x14ac:dyDescent="0.35">
      <c r="A58" s="24" t="s">
        <v>42</v>
      </c>
      <c r="B58" s="24" t="s">
        <v>25</v>
      </c>
      <c r="C58" s="26">
        <v>29.51</v>
      </c>
      <c r="D58" s="27">
        <v>28.2</v>
      </c>
      <c r="E58" s="27">
        <v>30.86</v>
      </c>
      <c r="F58" s="25">
        <v>2007</v>
      </c>
      <c r="G58" s="25">
        <v>6126757</v>
      </c>
    </row>
    <row r="59" spans="1:7" x14ac:dyDescent="0.35">
      <c r="A59" s="20" t="s">
        <v>41</v>
      </c>
      <c r="B59" s="20" t="s">
        <v>91</v>
      </c>
      <c r="C59" s="21">
        <v>18.809999999999999</v>
      </c>
      <c r="D59" s="21">
        <v>17.940000000000001</v>
      </c>
      <c r="E59" s="21">
        <v>19.72</v>
      </c>
      <c r="F59" s="23">
        <v>1948</v>
      </c>
      <c r="G59" s="23">
        <v>6403425</v>
      </c>
    </row>
    <row r="60" spans="1:7" x14ac:dyDescent="0.35">
      <c r="A60" s="20" t="s">
        <v>41</v>
      </c>
      <c r="B60" s="20" t="s">
        <v>92</v>
      </c>
      <c r="C60" s="21">
        <v>19.29</v>
      </c>
      <c r="D60" s="21">
        <v>17.39</v>
      </c>
      <c r="E60" s="21">
        <v>21.36</v>
      </c>
      <c r="F60" s="23">
        <v>410</v>
      </c>
      <c r="G60" s="23">
        <v>1385188</v>
      </c>
    </row>
    <row r="61" spans="1:7" x14ac:dyDescent="0.35">
      <c r="A61" s="20" t="s">
        <v>41</v>
      </c>
      <c r="B61" s="20" t="s">
        <v>93</v>
      </c>
      <c r="C61" s="21">
        <v>19.100000000000001</v>
      </c>
      <c r="D61" s="21">
        <v>17.2</v>
      </c>
      <c r="E61" s="21">
        <v>21.18</v>
      </c>
      <c r="F61" s="23">
        <v>427</v>
      </c>
      <c r="G61" s="23">
        <v>1328068</v>
      </c>
    </row>
    <row r="62" spans="1:7" x14ac:dyDescent="0.35">
      <c r="A62" s="20" t="s">
        <v>41</v>
      </c>
      <c r="B62" s="20" t="s">
        <v>94</v>
      </c>
      <c r="C62" s="21">
        <v>17.11</v>
      </c>
      <c r="D62" s="21">
        <v>14.42</v>
      </c>
      <c r="E62" s="21">
        <v>20.329999999999998</v>
      </c>
      <c r="F62" s="23">
        <v>166</v>
      </c>
      <c r="G62" s="23">
        <v>493760</v>
      </c>
    </row>
    <row r="63" spans="1:7" x14ac:dyDescent="0.35">
      <c r="A63" s="20" t="s">
        <v>41</v>
      </c>
      <c r="B63" s="20" t="s">
        <v>95</v>
      </c>
      <c r="C63" s="21">
        <v>19.739999999999998</v>
      </c>
      <c r="D63" s="21">
        <v>17.07</v>
      </c>
      <c r="E63" s="21">
        <v>22.75</v>
      </c>
      <c r="F63" s="23">
        <v>209</v>
      </c>
      <c r="G63" s="23">
        <v>852027</v>
      </c>
    </row>
    <row r="64" spans="1:7" x14ac:dyDescent="0.35">
      <c r="A64" s="20" t="s">
        <v>41</v>
      </c>
      <c r="B64" s="20" t="s">
        <v>96</v>
      </c>
      <c r="C64" s="21">
        <v>18.059999999999999</v>
      </c>
      <c r="D64" s="21">
        <v>15.71</v>
      </c>
      <c r="E64" s="21">
        <v>20.72</v>
      </c>
      <c r="F64" s="23">
        <v>247</v>
      </c>
      <c r="G64" s="23">
        <v>781110</v>
      </c>
    </row>
    <row r="65" spans="1:7" x14ac:dyDescent="0.35">
      <c r="A65" s="20" t="s">
        <v>41</v>
      </c>
      <c r="B65" s="20" t="s">
        <v>97</v>
      </c>
      <c r="C65" s="21">
        <v>19.41</v>
      </c>
      <c r="D65" s="21">
        <v>17.63</v>
      </c>
      <c r="E65" s="21">
        <v>21.34</v>
      </c>
      <c r="F65" s="23">
        <v>489</v>
      </c>
      <c r="G65" s="23">
        <v>1563272</v>
      </c>
    </row>
    <row r="66" spans="1:7" x14ac:dyDescent="0.35">
      <c r="A66" s="20" t="s">
        <v>41</v>
      </c>
      <c r="B66" s="20" t="s">
        <v>98</v>
      </c>
      <c r="C66" s="21">
        <v>17.96</v>
      </c>
      <c r="D66" s="21">
        <v>15.68</v>
      </c>
      <c r="E66" s="21">
        <v>20.55</v>
      </c>
      <c r="F66" s="23">
        <v>265</v>
      </c>
      <c r="G66" s="23">
        <v>802813</v>
      </c>
    </row>
    <row r="67" spans="1:7" x14ac:dyDescent="0.35">
      <c r="A67" s="20" t="s">
        <v>41</v>
      </c>
      <c r="B67" s="20" t="s">
        <v>99</v>
      </c>
      <c r="C67" s="21">
        <v>17.66</v>
      </c>
      <c r="D67" s="21">
        <v>14.24</v>
      </c>
      <c r="E67" s="21">
        <v>21.86</v>
      </c>
      <c r="F67" s="23">
        <v>122</v>
      </c>
      <c r="G67" s="23">
        <v>339920</v>
      </c>
    </row>
    <row r="68" spans="1:7" x14ac:dyDescent="0.35">
      <c r="A68" s="20" t="s">
        <v>41</v>
      </c>
      <c r="B68" s="20" t="s">
        <v>100</v>
      </c>
      <c r="C68" s="21">
        <v>27.41</v>
      </c>
      <c r="D68" s="21">
        <v>16.920000000000002</v>
      </c>
      <c r="E68" s="21">
        <v>43.21</v>
      </c>
      <c r="F68" s="23">
        <v>24</v>
      </c>
      <c r="G68" s="23">
        <v>53463</v>
      </c>
    </row>
    <row r="69" spans="1:7" x14ac:dyDescent="0.35">
      <c r="A69" s="20" t="s">
        <v>41</v>
      </c>
      <c r="B69" s="20" t="s">
        <v>101</v>
      </c>
      <c r="C69" s="21">
        <v>17.170000000000002</v>
      </c>
      <c r="D69" s="21">
        <v>14.06</v>
      </c>
      <c r="E69" s="21">
        <v>20.93</v>
      </c>
      <c r="F69" s="23">
        <v>119</v>
      </c>
      <c r="G69" s="23">
        <v>409430</v>
      </c>
    </row>
    <row r="70" spans="1:7" s="24" customFormat="1" x14ac:dyDescent="0.35">
      <c r="A70" s="24" t="s">
        <v>41</v>
      </c>
      <c r="B70" s="24" t="s">
        <v>102</v>
      </c>
      <c r="C70" s="26">
        <v>18.73</v>
      </c>
      <c r="D70" s="27">
        <v>17.91</v>
      </c>
      <c r="E70" s="27">
        <v>19.57</v>
      </c>
      <c r="F70" s="25">
        <v>2213</v>
      </c>
      <c r="G70" s="25">
        <v>7206238</v>
      </c>
    </row>
    <row r="71" spans="1:7" s="24" customFormat="1" x14ac:dyDescent="0.35">
      <c r="A71" s="24" t="s">
        <v>41</v>
      </c>
      <c r="B71" s="24" t="s">
        <v>25</v>
      </c>
      <c r="C71" s="26">
        <v>20.94</v>
      </c>
      <c r="D71" s="27">
        <v>20.57</v>
      </c>
      <c r="E71" s="27">
        <v>21.33</v>
      </c>
      <c r="F71" s="25">
        <v>13125</v>
      </c>
      <c r="G71" s="25">
        <v>38054664</v>
      </c>
    </row>
    <row r="73" spans="1:7" x14ac:dyDescent="0.35">
      <c r="B73" s="20" t="s">
        <v>14</v>
      </c>
    </row>
    <row r="74" spans="1:7" x14ac:dyDescent="0.35">
      <c r="A74" s="20" t="s">
        <v>33</v>
      </c>
      <c r="B74" s="20" t="s">
        <v>89</v>
      </c>
    </row>
    <row r="75" spans="1:7" x14ac:dyDescent="0.35">
      <c r="A75" s="20" t="s">
        <v>33</v>
      </c>
      <c r="B75" s="20" t="s">
        <v>50</v>
      </c>
    </row>
  </sheetData>
  <mergeCells count="1">
    <mergeCell ref="C5:G5"/>
  </mergeCells>
  <pageMargins left="0.7" right="0.7" top="0.75" bottom="0.75" header="0.3" footer="0.3"/>
  <pageSetup scale="72" orientation="portrait" r:id="rId1"/>
  <colBreaks count="2" manualBreakCount="2">
    <brk id="2" max="76" man="1"/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JoinPoint Results</vt:lpstr>
      <vt:lpstr>Joinpoint APC Data Inc</vt:lpstr>
      <vt:lpstr>Age-adjusted incidence</vt:lpstr>
      <vt:lpstr>Age-specific incidence</vt:lpstr>
      <vt:lpstr>County-specific incidence</vt:lpstr>
      <vt:lpstr>Joinpoint APC Data Mortality</vt:lpstr>
      <vt:lpstr>Age-adjusted mortality</vt:lpstr>
      <vt:lpstr>Age-specific mortality</vt:lpstr>
      <vt:lpstr>County-specific mortality</vt:lpstr>
      <vt:lpstr>Comparison with CA</vt:lpstr>
      <vt:lpstr>Sheet3</vt:lpstr>
      <vt:lpstr>'Joinpoint APC Data Inc'!APC_Results_Incidence_88_17.data</vt:lpstr>
      <vt:lpstr>'Joinpoint APC Data Mortality'!APC_Results_Incidence_88_17.data</vt:lpstr>
      <vt:lpstr>'Age-adjusted incidence'!Print_Area</vt:lpstr>
      <vt:lpstr>'Age-adjusted mortality'!Print_Area</vt:lpstr>
      <vt:lpstr>'County-specific incidence'!Print_Area</vt:lpstr>
      <vt:lpstr>'County-specific mortality'!Print_Area</vt:lpstr>
      <vt:lpstr>'JoinPoint Results'!Print_Area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2022-10-25T20:44:48Z</dcterms:modified>
</cp:coreProperties>
</file>